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25" yWindow="885" windowWidth="10485" windowHeight="6960" tabRatio="824" activeTab="1"/>
  </bookViews>
  <sheets>
    <sheet name="Dates" sheetId="33" r:id="rId1"/>
    <sheet name="Contents" sheetId="41" r:id="rId2"/>
    <sheet name="1tab" sheetId="19" r:id="rId3"/>
    <sheet name="2tab" sheetId="14" r:id="rId4"/>
    <sheet name="3atab" sheetId="39" r:id="rId5"/>
    <sheet name="3btab" sheetId="38" r:id="rId6"/>
    <sheet name="3ctab" sheetId="40" r:id="rId7"/>
    <sheet name="3dtab" sheetId="42" r:id="rId8"/>
    <sheet name="4atab" sheetId="13" r:id="rId9"/>
    <sheet name="4btab" sheetId="35" r:id="rId10"/>
    <sheet name="4ctab" sheetId="30" r:id="rId11"/>
    <sheet name="5atab" sheetId="15" r:id="rId12"/>
    <sheet name="5btab" sheetId="26" r:id="rId13"/>
    <sheet name="6tab" sheetId="20" r:id="rId14"/>
    <sheet name="7atab" sheetId="18" r:id="rId15"/>
    <sheet name="7btab" sheetId="25" r:id="rId16"/>
    <sheet name="7ctab" sheetId="24" r:id="rId17"/>
    <sheet name="7dtab" sheetId="43" r:id="rId18"/>
    <sheet name="7etab" sheetId="44" r:id="rId19"/>
    <sheet name="8tab" sheetId="45" r:id="rId20"/>
    <sheet name="9atab" sheetId="17" r:id="rId21"/>
    <sheet name="9btab" sheetId="31" r:id="rId22"/>
    <sheet name="9ctab" sheetId="37" r:id="rId23"/>
  </sheets>
  <definedNames>
    <definedName name="_Order1" hidden="1">255</definedName>
    <definedName name="_Order2" hidden="1">255</definedName>
    <definedName name="_Regression_Int" localSheetId="2" hidden="1">1</definedName>
    <definedName name="_Regression_Int" localSheetId="3" hidden="1">1</definedName>
    <definedName name="_Regression_Int" localSheetId="8" hidden="1">1</definedName>
    <definedName name="_Regression_Int" localSheetId="10" hidden="1">1</definedName>
    <definedName name="_Regression_Int" localSheetId="11" hidden="1">1</definedName>
    <definedName name="_Regression_Int" localSheetId="12" hidden="1">1</definedName>
    <definedName name="_Regression_Int" localSheetId="13" hidden="1">1</definedName>
    <definedName name="_Regression_Int" localSheetId="14" hidden="1">1</definedName>
    <definedName name="_Regression_Int" localSheetId="15" hidden="1">1</definedName>
    <definedName name="_Regression_Int" localSheetId="16" hidden="1">1</definedName>
    <definedName name="_Regression_Int" localSheetId="17" hidden="1">1</definedName>
    <definedName name="_Regression_Int" localSheetId="18" hidden="1">1</definedName>
    <definedName name="_Regression_Int" localSheetId="20" hidden="1">1</definedName>
    <definedName name="_Regression_Int" localSheetId="21" hidden="1">1</definedName>
    <definedName name="HTML_CodePage" hidden="1">1252</definedName>
    <definedName name="HTML_Description" hidden="1">""</definedName>
    <definedName name="HTML_Email" hidden="1">""</definedName>
    <definedName name="HTML_Header" localSheetId="3" hidden="1">"US_PRICE"</definedName>
    <definedName name="HTML_Header" localSheetId="13" hidden="1">"US_COAL"</definedName>
    <definedName name="HTML_Header" hidden="1">""</definedName>
    <definedName name="HTML_LastUpdate" localSheetId="3" hidden="1">"5/28/98"</definedName>
    <definedName name="HTML_LastUpdate" localSheetId="13" hidden="1">"5/15/98"</definedName>
    <definedName name="HTML_LastUpdate" hidden="1">"6/2/98"</definedName>
    <definedName name="HTML_LineAfter" hidden="1">FALSE</definedName>
    <definedName name="HTML_LineBefore" hidden="1">FALSE</definedName>
    <definedName name="HTML_Name" hidden="1">"Arti Choxi -"</definedName>
    <definedName name="HTML_OBDlg2" hidden="1">TRUE</definedName>
    <definedName name="HTML_OBDlg4" hidden="1">TRUE</definedName>
    <definedName name="HTML_OS" hidden="1">0</definedName>
    <definedName name="HTML_PathFile" localSheetId="3" hidden="1">"H:\PRJ\STEO_NEW\MyHTML.htm"</definedName>
    <definedName name="HTML_PathFile" localSheetId="13" hidden="1">"H:\PRJ\STEO_NEW\9tabb.htm"</definedName>
    <definedName name="HTML_PathFile" hidden="1">"H:\PRJ\STEO_NEW\5TABB.htm"</definedName>
    <definedName name="HTML_Title" localSheetId="3" hidden="1">"us_price"</definedName>
    <definedName name="HTML_Title" localSheetId="13" hidden="1">"Us_coal"</definedName>
    <definedName name="HTML_Title" hidden="1">""</definedName>
    <definedName name="_xlnm.Print_Area" localSheetId="2">'1tab'!$B$1:$AL$70</definedName>
    <definedName name="_xlnm.Print_Area" localSheetId="3">'2tab'!$B$1:$AL$40</definedName>
    <definedName name="_xlnm.Print_Area" localSheetId="4">'3atab'!$B$1:$AL$48</definedName>
    <definedName name="_xlnm.Print_Area" localSheetId="5">'3btab'!$B$1:$AL$55</definedName>
    <definedName name="_xlnm.Print_Area" localSheetId="6">'3ctab'!$B$1:$AL$37</definedName>
    <definedName name="_xlnm.Print_Area" localSheetId="7">'3dtab'!$B$1:$BV$43</definedName>
    <definedName name="_xlnm.Print_Area" localSheetId="8">'4atab'!$B$1:$AL$63</definedName>
    <definedName name="_xlnm.Print_Area" localSheetId="9">'4btab'!$B$1:$AL$63</definedName>
    <definedName name="_xlnm.Print_Area" localSheetId="10">'4ctab'!$B$1:$AL$28</definedName>
    <definedName name="_xlnm.Print_Area" localSheetId="11">'5atab'!$B$1:$AL$36</definedName>
    <definedName name="_xlnm.Print_Area" localSheetId="12">'5btab'!$B$1:$AL$40</definedName>
    <definedName name="_xlnm.Print_Area" localSheetId="13">'6tab'!$B$1:$AL$46</definedName>
    <definedName name="_xlnm.Print_Area" localSheetId="14">'7atab'!$B$1:$AL$39</definedName>
    <definedName name="_xlnm.Print_Area" localSheetId="15">'7btab'!$B$1:$AL$53</definedName>
    <definedName name="_xlnm.Print_Area" localSheetId="16">'7ctab'!$B$1:$AL$49</definedName>
    <definedName name="_xlnm.Print_Area" localSheetId="17">'7dtab'!$B$1:$N$68</definedName>
    <definedName name="_xlnm.Print_Area" localSheetId="18">'7etab'!$B$1:$N$43</definedName>
    <definedName name="_xlnm.Print_Area" localSheetId="19">'8tab'!$B$1:$N$55</definedName>
    <definedName name="_xlnm.Print_Area" localSheetId="20">'9atab'!$B$1:$AL$63</definedName>
    <definedName name="_xlnm.Print_Area" localSheetId="21">'9btab'!$B$1:$AL$55</definedName>
    <definedName name="_xlnm.Print_Area" localSheetId="22">'9ctab'!$B$1:$AL$48</definedName>
    <definedName name="_xlnm.Print_Area" localSheetId="1">Contents!$A$3:$B$29</definedName>
  </definedNames>
  <calcPr calcId="145621"/>
</workbook>
</file>

<file path=xl/calcChain.xml><?xml version="1.0" encoding="utf-8"?>
<calcChain xmlns="http://schemas.openxmlformats.org/spreadsheetml/2006/main">
  <c r="B2" i="37" l="1"/>
  <c r="B2" i="31"/>
  <c r="B2" i="17"/>
  <c r="B2" i="45"/>
  <c r="B2" i="44"/>
  <c r="B2" i="43"/>
  <c r="B2" i="24"/>
  <c r="B2" i="25"/>
  <c r="B2" i="18"/>
  <c r="B2" i="20"/>
  <c r="B2" i="26"/>
  <c r="B2" i="15"/>
  <c r="B2" i="30"/>
  <c r="B2" i="35"/>
  <c r="B2" i="13"/>
  <c r="B2" i="42"/>
  <c r="B2" i="40"/>
  <c r="B2" i="38"/>
  <c r="B2" i="39"/>
  <c r="B2" i="14"/>
  <c r="B2" i="19"/>
  <c r="D5" i="33" l="1"/>
  <c r="C11" i="33" s="1"/>
  <c r="C3" i="45"/>
  <c r="O3" i="45" s="1"/>
  <c r="AA3" i="45" s="1"/>
  <c r="AM3" i="45" s="1"/>
  <c r="AY3" i="45" s="1"/>
  <c r="BK3" i="45" s="1"/>
  <c r="C3" i="44"/>
  <c r="O3" i="44" s="1"/>
  <c r="AA3" i="44" s="1"/>
  <c r="AM3" i="44" s="1"/>
  <c r="AY3" i="44" s="1"/>
  <c r="BK3" i="44" s="1"/>
  <c r="C3" i="43"/>
  <c r="O3" i="43" s="1"/>
  <c r="AA3" i="43" s="1"/>
  <c r="AM3" i="43" s="1"/>
  <c r="AY3" i="43" s="1"/>
  <c r="BK3" i="43" s="1"/>
  <c r="C3" i="42"/>
  <c r="O3" i="42" s="1"/>
  <c r="AA3" i="42" s="1"/>
  <c r="AM3" i="42" s="1"/>
  <c r="AY3" i="42" s="1"/>
  <c r="BK3" i="42" s="1"/>
  <c r="C3" i="19"/>
  <c r="O3" i="19" s="1"/>
  <c r="AA3" i="19" s="1"/>
  <c r="AM3" i="19" s="1"/>
  <c r="AY3" i="19" s="1"/>
  <c r="BK3" i="19" s="1"/>
  <c r="C3" i="14"/>
  <c r="O3" i="14" s="1"/>
  <c r="AA3" i="14" s="1"/>
  <c r="AM3" i="14" s="1"/>
  <c r="AY3" i="14" s="1"/>
  <c r="BK3" i="14" s="1"/>
  <c r="C3" i="39"/>
  <c r="O3" i="39" s="1"/>
  <c r="AA3" i="39" s="1"/>
  <c r="AM3" i="39" s="1"/>
  <c r="AY3" i="39" s="1"/>
  <c r="BK3" i="39" s="1"/>
  <c r="C3" i="38"/>
  <c r="O3" i="38" s="1"/>
  <c r="AA3" i="38" s="1"/>
  <c r="AM3" i="38" s="1"/>
  <c r="AY3" i="38" s="1"/>
  <c r="BK3" i="38" s="1"/>
  <c r="C3" i="40"/>
  <c r="O3" i="40" s="1"/>
  <c r="AA3" i="40" s="1"/>
  <c r="AM3" i="40" s="1"/>
  <c r="AY3" i="40" s="1"/>
  <c r="BK3" i="40" s="1"/>
  <c r="C3" i="13"/>
  <c r="O3" i="13" s="1"/>
  <c r="AA3" i="13" s="1"/>
  <c r="AM3" i="13" s="1"/>
  <c r="AY3" i="13" s="1"/>
  <c r="BK3" i="13" s="1"/>
  <c r="C3" i="35"/>
  <c r="O3" i="35" s="1"/>
  <c r="AA3" i="35" s="1"/>
  <c r="AM3" i="35" s="1"/>
  <c r="AY3" i="35" s="1"/>
  <c r="BK3" i="35" s="1"/>
  <c r="C3" i="30"/>
  <c r="O3" i="30" s="1"/>
  <c r="AA3" i="30" s="1"/>
  <c r="AM3" i="30" s="1"/>
  <c r="AY3" i="30" s="1"/>
  <c r="BK3" i="30" s="1"/>
  <c r="C3" i="15"/>
  <c r="O3" i="15" s="1"/>
  <c r="AA3" i="15" s="1"/>
  <c r="AM3" i="15" s="1"/>
  <c r="AY3" i="15" s="1"/>
  <c r="BK3" i="15" s="1"/>
  <c r="C3" i="26"/>
  <c r="O3" i="26"/>
  <c r="AA3" i="26" s="1"/>
  <c r="AM3" i="26" s="1"/>
  <c r="AY3" i="26" s="1"/>
  <c r="BK3" i="26" s="1"/>
  <c r="C3" i="20"/>
  <c r="O3" i="20" s="1"/>
  <c r="AA3" i="20" s="1"/>
  <c r="AM3" i="20" s="1"/>
  <c r="AY3" i="20" s="1"/>
  <c r="BK3" i="20" s="1"/>
  <c r="C3" i="18"/>
  <c r="O3" i="18"/>
  <c r="AA3" i="18" s="1"/>
  <c r="AM3" i="18" s="1"/>
  <c r="AY3" i="18" s="1"/>
  <c r="BK3" i="18" s="1"/>
  <c r="C3" i="25"/>
  <c r="O3" i="25" s="1"/>
  <c r="AA3" i="25" s="1"/>
  <c r="AM3" i="25" s="1"/>
  <c r="AY3" i="25" s="1"/>
  <c r="BK3" i="25" s="1"/>
  <c r="C3" i="24"/>
  <c r="O3" i="24" s="1"/>
  <c r="AA3" i="24" s="1"/>
  <c r="AM3" i="24" s="1"/>
  <c r="AY3" i="24" s="1"/>
  <c r="BK3" i="24" s="1"/>
  <c r="C3" i="17"/>
  <c r="O3" i="17" s="1"/>
  <c r="AA3" i="17" s="1"/>
  <c r="AM3" i="17" s="1"/>
  <c r="AY3" i="17" s="1"/>
  <c r="BK3" i="17" s="1"/>
  <c r="C3" i="31"/>
  <c r="O3" i="31" s="1"/>
  <c r="AA3" i="31" s="1"/>
  <c r="AM3" i="31" s="1"/>
  <c r="AY3" i="31" s="1"/>
  <c r="BK3" i="31" s="1"/>
  <c r="C3" i="37"/>
  <c r="O3" i="37" s="1"/>
  <c r="AA3" i="37" s="1"/>
  <c r="AM3" i="37" s="1"/>
  <c r="AY3" i="37" s="1"/>
  <c r="BK3" i="37" s="1"/>
  <c r="B6" i="41"/>
  <c r="D11" i="33" l="1"/>
  <c r="O11" i="33"/>
  <c r="E11" i="33" l="1"/>
  <c r="P11" i="33"/>
  <c r="AA11" i="33"/>
  <c r="F11" i="33" l="1"/>
  <c r="AM11" i="33"/>
  <c r="AB11" i="33"/>
  <c r="Q11" i="33"/>
  <c r="R11" i="33" l="1"/>
  <c r="AC11" i="33"/>
  <c r="G11" i="33"/>
  <c r="AY11" i="33"/>
  <c r="AN11" i="33"/>
  <c r="AO11" i="33" l="1"/>
  <c r="AD11" i="33"/>
  <c r="AZ11" i="33"/>
  <c r="BK11" i="33"/>
  <c r="H11" i="33"/>
  <c r="S11" i="33"/>
  <c r="T11" i="33" l="1"/>
  <c r="BA11" i="33"/>
  <c r="AP11" i="33"/>
  <c r="I11" i="33"/>
  <c r="BL11" i="33"/>
  <c r="AE11" i="33"/>
  <c r="BM11" i="33" l="1"/>
  <c r="AQ11" i="33"/>
  <c r="U11" i="33"/>
  <c r="AF11" i="33"/>
  <c r="J11" i="33"/>
  <c r="BB11" i="33"/>
  <c r="BC11" i="33" l="1"/>
  <c r="K11" i="33"/>
  <c r="AG11" i="33"/>
  <c r="V11" i="33"/>
  <c r="AR11" i="33"/>
  <c r="BN11" i="33"/>
  <c r="AH11" i="33" l="1"/>
  <c r="L11" i="33"/>
  <c r="BO11" i="33"/>
  <c r="AS11" i="33"/>
  <c r="W11" i="33"/>
  <c r="BD11" i="33"/>
  <c r="BE11" i="33" l="1"/>
  <c r="BP11" i="33"/>
  <c r="M11" i="33"/>
  <c r="AI11" i="33"/>
  <c r="X11" i="33"/>
  <c r="AT11" i="33"/>
  <c r="AU11" i="33" l="1"/>
  <c r="Y11" i="33"/>
  <c r="BQ11" i="33"/>
  <c r="AJ11" i="33"/>
  <c r="N11" i="33"/>
  <c r="BF11" i="33"/>
  <c r="AK11" i="33" l="1"/>
  <c r="Z11" i="33"/>
  <c r="AV11" i="33"/>
  <c r="BG11" i="33"/>
  <c r="BR11" i="33"/>
  <c r="BS11" i="33" l="1"/>
  <c r="BH11" i="33"/>
  <c r="AL11" i="33"/>
  <c r="AW11" i="33"/>
  <c r="AX11" i="33" l="1"/>
  <c r="BT11" i="33"/>
  <c r="BI11" i="33"/>
  <c r="BJ11" i="33" l="1"/>
  <c r="BU11" i="33"/>
  <c r="BV11" i="33" l="1"/>
</calcChain>
</file>

<file path=xl/sharedStrings.xml><?xml version="1.0" encoding="utf-8"?>
<sst xmlns="http://schemas.openxmlformats.org/spreadsheetml/2006/main" count="3553" uniqueCount="1301">
  <si>
    <t>(a) Conventional hydroelectric power only.  Hydroelectricity generated by pumped storage is not included in renewable energy.</t>
  </si>
  <si>
    <t>(b) Total highway travel includes gasoline and diesel fuel vehicles.</t>
  </si>
  <si>
    <r>
      <t>Historical data</t>
    </r>
    <r>
      <rPr>
        <sz val="8"/>
        <rFont val="Arial"/>
        <family val="2"/>
      </rPr>
      <t>: Latest data available from U.S. Department of Commerce, Bureau of Economic Analysis; Federal Reserve System, Statistical release G17; Federal Highway Administration;</t>
    </r>
  </si>
  <si>
    <t>and Federal Aviation Administration.</t>
  </si>
  <si>
    <r>
      <t>Historical data</t>
    </r>
    <r>
      <rPr>
        <sz val="8"/>
        <rFont val="Arial"/>
        <family val="2"/>
      </rPr>
      <t>: Latest data available from U.S. Department of Commerce, Bureau of Economic Analysis; Federal Reserve System, Statistical release G17.</t>
    </r>
  </si>
  <si>
    <r>
      <t>Projections:</t>
    </r>
    <r>
      <rPr>
        <sz val="8"/>
        <rFont val="Arial"/>
        <family val="2"/>
      </rPr>
      <t xml:space="preserve"> Macroeconomic projections are based on the Global Insight Model of the U.S. Economy.</t>
    </r>
  </si>
  <si>
    <t>U.S. Cooling Degree-Days</t>
  </si>
  <si>
    <t>ESICUUS</t>
  </si>
  <si>
    <t>ESCMUUS</t>
  </si>
  <si>
    <t xml:space="preserve">   Henry Hub Spot Price</t>
  </si>
  <si>
    <t>TDLOPUS</t>
  </si>
  <si>
    <t>Residential Sector</t>
  </si>
  <si>
    <t>Commercial Sector</t>
  </si>
  <si>
    <t>Percent change from prior year</t>
  </si>
  <si>
    <t xml:space="preserve">   Refiner Prices to End Users</t>
  </si>
  <si>
    <t xml:space="preserve">   Refiner Wholesale Price</t>
  </si>
  <si>
    <t xml:space="preserve">   Gasoline Regular Grade Retail Prices Including Taxes</t>
  </si>
  <si>
    <t xml:space="preserve">   Gasoline All Grades Including Taxes</t>
  </si>
  <si>
    <t>Surplus Crude Oil Production Capacity</t>
  </si>
  <si>
    <t>NGNWPUS</t>
  </si>
  <si>
    <t>DKEUDUS</t>
  </si>
  <si>
    <t>Price Indexes</t>
  </si>
  <si>
    <t>Producer Price Index: All Commodities</t>
  </si>
  <si>
    <t>REICBUS</t>
  </si>
  <si>
    <t>OWICBUS</t>
  </si>
  <si>
    <t>WWCCBUS</t>
  </si>
  <si>
    <t>SORCBUS</t>
  </si>
  <si>
    <t>RERCBUS</t>
  </si>
  <si>
    <t>RETCBUS</t>
  </si>
  <si>
    <t>GDPQXUS_PCT</t>
  </si>
  <si>
    <t>GDPDIUS_PCT</t>
  </si>
  <si>
    <t>YD87OUS_PCT</t>
  </si>
  <si>
    <t>ZOMNIUS_PCT</t>
  </si>
  <si>
    <t>Industrial Sector</t>
  </si>
  <si>
    <t>HVTCBUS</t>
  </si>
  <si>
    <t>GETCBUS</t>
  </si>
  <si>
    <t>SOTCBUS</t>
  </si>
  <si>
    <t xml:space="preserve">   Power Generation Fuel Costs (dollars per million Btu)</t>
  </si>
  <si>
    <t>WWTCBUS</t>
  </si>
  <si>
    <t>OWTCBUS</t>
  </si>
  <si>
    <t>Households (Thousands)</t>
  </si>
  <si>
    <t>ZWCD_NEC</t>
  </si>
  <si>
    <t>ZWCD_MAC</t>
  </si>
  <si>
    <t>ZWCD_ENC</t>
  </si>
  <si>
    <t>ZWCD_WNC</t>
  </si>
  <si>
    <t>ZWCD_ESC</t>
  </si>
  <si>
    <t>ZWCD_WSC</t>
  </si>
  <si>
    <t>EOTCBUS</t>
  </si>
  <si>
    <t>BDTCBUS</t>
  </si>
  <si>
    <t>ZWCD_MTN</t>
  </si>
  <si>
    <t>ZWCD_PAC</t>
  </si>
  <si>
    <t>Dry Natural Gas Production</t>
  </si>
  <si>
    <t>Coal Market Indicators</t>
  </si>
  <si>
    <t xml:space="preserve">   Coal Miner Productivity</t>
  </si>
  <si>
    <t xml:space="preserve">   Hydroelectric Power (a) </t>
  </si>
  <si>
    <t>Vehicle Miles Traveled (a)</t>
  </si>
  <si>
    <t>WWICBUS</t>
  </si>
  <si>
    <t xml:space="preserve">   Total Raw Steel Production</t>
  </si>
  <si>
    <t xml:space="preserve">   Cost of Coal to Electric Utilities</t>
  </si>
  <si>
    <t>CLMRHUS</t>
  </si>
  <si>
    <t xml:space="preserve">      (Dollars per million Btu)</t>
  </si>
  <si>
    <t xml:space="preserve">      (Tons per hour)</t>
  </si>
  <si>
    <t xml:space="preserve">      (Million short tons per day)</t>
  </si>
  <si>
    <t>CLSOPUS</t>
  </si>
  <si>
    <t>CLSKPUS</t>
  </si>
  <si>
    <t>CLPS_EP</t>
  </si>
  <si>
    <t xml:space="preserve">      Electric Power Sector</t>
  </si>
  <si>
    <t xml:space="preserve">      Retail and General Industry</t>
  </si>
  <si>
    <t>GECCBUS</t>
  </si>
  <si>
    <t>GEECBUS</t>
  </si>
  <si>
    <t>ZWHD_NEC</t>
  </si>
  <si>
    <t>Table 5b. U.S. Regional Natural Gas Prices</t>
  </si>
  <si>
    <t>ZWHD_MAC</t>
  </si>
  <si>
    <t>ZWHD_ENC</t>
  </si>
  <si>
    <t>ZWHD_WNC</t>
  </si>
  <si>
    <t>ZWHD_ESC</t>
  </si>
  <si>
    <t>ZWHD_WSC</t>
  </si>
  <si>
    <t>ZWHD_MTN</t>
  </si>
  <si>
    <t>ZWHD_PAC</t>
  </si>
  <si>
    <t>Electricity Supply (billion kilowatthours per day)</t>
  </si>
  <si>
    <t>Electricity Consumption (billion kilowatthours per day)</t>
  </si>
  <si>
    <t>RFPS_EP</t>
  </si>
  <si>
    <t>DKPS_EP</t>
  </si>
  <si>
    <t xml:space="preserve">   Residual Fuel (mmb)</t>
  </si>
  <si>
    <t xml:space="preserve">   Distillate Fuel (mmb)</t>
  </si>
  <si>
    <t xml:space="preserve">   Coal (mmst)</t>
  </si>
  <si>
    <t>Total non-OPEC liquids</t>
  </si>
  <si>
    <t xml:space="preserve">   Ecuador</t>
  </si>
  <si>
    <t>copr_ec</t>
  </si>
  <si>
    <t xml:space="preserve">      OPEC Total</t>
  </si>
  <si>
    <t>Total OPEC Supply</t>
  </si>
  <si>
    <t xml:space="preserve">   Coal</t>
  </si>
  <si>
    <t xml:space="preserve">   Natural Gas</t>
  </si>
  <si>
    <t xml:space="preserve">   Other Gases</t>
  </si>
  <si>
    <t xml:space="preserve">   Nuclear</t>
  </si>
  <si>
    <t xml:space="preserve">      Geothermal</t>
  </si>
  <si>
    <t xml:space="preserve">      Solar</t>
  </si>
  <si>
    <t xml:space="preserve">      Wind</t>
  </si>
  <si>
    <t>(million barrels per day)</t>
  </si>
  <si>
    <t>Wholesale/Spot</t>
  </si>
  <si>
    <t>End-of-period Fuel Inventories Held by Electric Power Sector</t>
  </si>
  <si>
    <t>(d) Primary stocks are held at the mines and distribution points.</t>
  </si>
  <si>
    <t xml:space="preserve">   Secondary Inventories</t>
  </si>
  <si>
    <t>(billion cubic feet per day)</t>
  </si>
  <si>
    <t xml:space="preserve">   Brent Spot Average</t>
  </si>
  <si>
    <t>BREPUUS</t>
  </si>
  <si>
    <t>(billion kilowatt hours per day)</t>
  </si>
  <si>
    <t>(quadrillion Btu)</t>
  </si>
  <si>
    <t>WNTCBUS</t>
  </si>
  <si>
    <t>WNECBUS</t>
  </si>
  <si>
    <r>
      <t>Table 9a.  U.S. Macroeconomic Indicators and CO</t>
    </r>
    <r>
      <rPr>
        <b/>
        <vertAlign val="subscript"/>
        <sz val="10"/>
        <color indexed="8"/>
        <rFont val="Arial"/>
        <family val="2"/>
      </rPr>
      <t>2</t>
    </r>
    <r>
      <rPr>
        <b/>
        <sz val="10"/>
        <color indexed="8"/>
        <rFont val="Arial"/>
        <family val="2"/>
      </rPr>
      <t xml:space="preserve"> Emissions</t>
    </r>
  </si>
  <si>
    <r>
      <t>Table 9a.  U.S. Macroeconomic Indicators and CO</t>
    </r>
    <r>
      <rPr>
        <u/>
        <vertAlign val="subscript"/>
        <sz val="10"/>
        <color indexed="12"/>
        <rFont val="Arial"/>
        <family val="2"/>
      </rPr>
      <t>2</t>
    </r>
    <r>
      <rPr>
        <u/>
        <sz val="10"/>
        <color indexed="12"/>
        <rFont val="Arial"/>
        <family val="2"/>
      </rPr>
      <t xml:space="preserve"> Emissions </t>
    </r>
  </si>
  <si>
    <t>(dollars per barrel)</t>
  </si>
  <si>
    <t>(dollars per million Btu)</t>
  </si>
  <si>
    <t xml:space="preserve">Table Beginning Year--- </t>
  </si>
  <si>
    <t xml:space="preserve">Table Beginning Quarter--- </t>
  </si>
  <si>
    <t>Crude Oil Production (a)</t>
  </si>
  <si>
    <t>Coal (b)</t>
  </si>
  <si>
    <r>
      <t xml:space="preserve">Crude Oil </t>
    </r>
    <r>
      <rPr>
        <sz val="8"/>
        <color indexed="8"/>
        <rFont val="Arial"/>
        <family val="2"/>
      </rPr>
      <t>(dollars per barrel)</t>
    </r>
  </si>
  <si>
    <r>
      <t xml:space="preserve">   Power Generation Fuel Costs </t>
    </r>
    <r>
      <rPr>
        <sz val="8"/>
        <color indexed="8"/>
        <rFont val="Arial"/>
        <family val="2"/>
      </rPr>
      <t>(dollars per million Btu)</t>
    </r>
  </si>
  <si>
    <t xml:space="preserve">      No. 6 Residual Fuel Oil (a)</t>
  </si>
  <si>
    <t xml:space="preserve">         Fuel Ethanol Production</t>
  </si>
  <si>
    <t xml:space="preserve">   Total Commercial Inventory</t>
  </si>
  <si>
    <t xml:space="preserve">   Commercial Inventory</t>
  </si>
  <si>
    <t xml:space="preserve">         U.S. Total</t>
  </si>
  <si>
    <t xml:space="preserve">   Total Gasoline Inventories</t>
  </si>
  <si>
    <t xml:space="preserve">   Finished Gasoline Inventories</t>
  </si>
  <si>
    <t xml:space="preserve">   Gasoline Blending Components Inventories</t>
  </si>
  <si>
    <t xml:space="preserve">      Lower 48 States (excl GOM)</t>
  </si>
  <si>
    <t xml:space="preserve">         Lower 48 States (excl GOM)</t>
  </si>
  <si>
    <t xml:space="preserve">      Domestic Production (a)</t>
  </si>
  <si>
    <t xml:space="preserve">      Crude Oil Net Imports (c)</t>
  </si>
  <si>
    <t xml:space="preserve">      Crude Oil Adjustment (d)</t>
  </si>
  <si>
    <t xml:space="preserve">      Product Net Imports (c)</t>
  </si>
  <si>
    <t xml:space="preserve">      Product Inventory Net Withdrawals</t>
  </si>
  <si>
    <t xml:space="preserve">      SPR Net Withdrawals</t>
  </si>
  <si>
    <t xml:space="preserve">      Federal GOM (a)</t>
  </si>
  <si>
    <t xml:space="preserve">   Henry Hub Spot (dollars per million Btu) </t>
  </si>
  <si>
    <t>Energy Prices</t>
  </si>
  <si>
    <t>Prices (cents per gallon)</t>
  </si>
  <si>
    <t>Prices are not adjusted for inflation.</t>
  </si>
  <si>
    <t>Table 5c. U.S. Regional Natural Gas Prices  (dollars per thousand cubic feet)</t>
  </si>
  <si>
    <t>Prices</t>
  </si>
  <si>
    <t>Table 7c. U.S. Regional Electricity Prices  (Cents per Kilowatthour)</t>
  </si>
  <si>
    <t xml:space="preserve">   Henry Hub Spot (dollars per thousand cubic feet)</t>
  </si>
  <si>
    <r>
      <t>Natural Gas</t>
    </r>
    <r>
      <rPr>
        <sz val="8"/>
        <color indexed="8"/>
        <rFont val="Arial"/>
        <family val="2"/>
      </rPr>
      <t/>
    </r>
  </si>
  <si>
    <t>NGHHUUS</t>
  </si>
  <si>
    <t>Balancing Item (b)</t>
  </si>
  <si>
    <t xml:space="preserve">   Electric Power (c)</t>
  </si>
  <si>
    <t xml:space="preserve">   Waste Coal (a)</t>
  </si>
  <si>
    <t>ZWHD_NEC_10YR</t>
  </si>
  <si>
    <t>ZWHD_MAC_10YR</t>
  </si>
  <si>
    <t>ZWHD_ENC_10YR</t>
  </si>
  <si>
    <t>ZWHD_WNC_10YR</t>
  </si>
  <si>
    <t>ZWHD_SAC_10YR</t>
  </si>
  <si>
    <t>ZWHD_ESC_10YR</t>
  </si>
  <si>
    <t>ZWHD_WSC_10YR</t>
  </si>
  <si>
    <t>ZWHD_MTN_10YR</t>
  </si>
  <si>
    <t>ZWHD_PAC_10YR</t>
  </si>
  <si>
    <t>ZWHD_US_10YR</t>
  </si>
  <si>
    <t>ZWCD_NEC_10YR</t>
  </si>
  <si>
    <t>ZWCD_MAC_10YR</t>
  </si>
  <si>
    <t>ZWCD_ENC_10YR</t>
  </si>
  <si>
    <t>ZWCD_WNC_10YR</t>
  </si>
  <si>
    <t>ZWCD_SAC_10YR</t>
  </si>
  <si>
    <t>ZWCD_ESC_10YR</t>
  </si>
  <si>
    <t>ZWCD_WSC_10YR</t>
  </si>
  <si>
    <t>ZWCD_MTN_10YR</t>
  </si>
  <si>
    <t>ZWCD_PAC_10YR</t>
  </si>
  <si>
    <t>ZWCD_US_10YR</t>
  </si>
  <si>
    <t>Heating Degree Days</t>
  </si>
  <si>
    <t>Heating Degree Days, Prior 10-year Average</t>
  </si>
  <si>
    <t>Cooling Degree Days</t>
  </si>
  <si>
    <t>Cooling Degree Days, Prior 10-year Average</t>
  </si>
  <si>
    <r>
      <t xml:space="preserve">See </t>
    </r>
    <r>
      <rPr>
        <i/>
        <sz val="8"/>
        <rFont val="Arial"/>
        <family val="2"/>
      </rPr>
      <t>Change in Regional and U.S. Degree-Day Calculations</t>
    </r>
    <r>
      <rPr>
        <sz val="8"/>
        <rFont val="Arial"/>
        <family val="2"/>
      </rPr>
      <t xml:space="preserve"> (http://www.eia.gov/forecasts/steo/special/pdf/2012_sp_04.pdf) for more information.</t>
    </r>
  </si>
  <si>
    <t>Regions refer to U.S. Census divisions.  See "Census division" in EIA’s Energy Glossary (http://www.eia.gov/tools/glossary/) for a list of states in each region.</t>
  </si>
  <si>
    <r>
      <t>Historical data</t>
    </r>
    <r>
      <rPr>
        <sz val="8"/>
        <rFont val="Arial"/>
        <family val="2"/>
      </rPr>
      <t>: Latest data available from U.S. Department of Commerce, National Oceanic and Atmospheric Association (NOAA).</t>
    </r>
  </si>
  <si>
    <r>
      <t xml:space="preserve">Projections: </t>
    </r>
    <r>
      <rPr>
        <sz val="8"/>
        <rFont val="Arial"/>
        <family val="2"/>
      </rPr>
      <t>Based on forecasts by the NOAA Climate Prediction Center (http://www.cpc.ncep.noaa.gov/pacdir/DDdir/NHOME3.shtml).</t>
    </r>
  </si>
  <si>
    <r>
      <t>Notes:</t>
    </r>
    <r>
      <rPr>
        <sz val="8"/>
        <rFont val="Arial"/>
        <family val="2"/>
      </rPr>
      <t xml:space="preserve"> Regional degree days for each period are calculated by EIA as contemporaneous period population-weighted averages of</t>
    </r>
  </si>
  <si>
    <t>state degree day data published by the National Oceanic and Atmospheric Administration (NOAA).</t>
  </si>
  <si>
    <t xml:space="preserve">   Electric Power Sector (b)</t>
  </si>
  <si>
    <t>Discrepancy (c)</t>
  </si>
  <si>
    <t xml:space="preserve">   Total Crude Oil Input to Refineries</t>
  </si>
  <si>
    <t xml:space="preserve">         Distillate Fuel Oil</t>
  </si>
  <si>
    <t xml:space="preserve">         Jet Fuel</t>
  </si>
  <si>
    <t xml:space="preserve">         Residual Fuel Oil</t>
  </si>
  <si>
    <t>MGNIPUS</t>
  </si>
  <si>
    <t>MBNIPUS</t>
  </si>
  <si>
    <t>JFNIPUS</t>
  </si>
  <si>
    <t>DFNIPUS</t>
  </si>
  <si>
    <t>RFNIPUS</t>
  </si>
  <si>
    <t>UONIPUS</t>
  </si>
  <si>
    <t xml:space="preserve">         Unfinished Oils</t>
  </si>
  <si>
    <t>PPNIPUS</t>
  </si>
  <si>
    <t>Natural gas Henry Hub spot price from Reuter's News Service (http://www.reuters.com).</t>
  </si>
  <si>
    <t xml:space="preserve">         Other HC/Oxygenates</t>
  </si>
  <si>
    <t>OHNIPUS</t>
  </si>
  <si>
    <t>PSNIPUS</t>
  </si>
  <si>
    <t xml:space="preserve">   Average residential electricity</t>
  </si>
  <si>
    <t>EXRCH_US</t>
  </si>
  <si>
    <t xml:space="preserve">   usage per customer (kWh)</t>
  </si>
  <si>
    <t xml:space="preserve">   Total Consumption</t>
  </si>
  <si>
    <t xml:space="preserve">   Primary Inventories (d)</t>
  </si>
  <si>
    <t xml:space="preserve">   Retail and Other Industry</t>
  </si>
  <si>
    <t xml:space="preserve">      Electric Power Sector (a)</t>
  </si>
  <si>
    <t>ESTCU_NEC</t>
  </si>
  <si>
    <t>ESTCU_MAC</t>
  </si>
  <si>
    <t>ESTCU_ENC</t>
  </si>
  <si>
    <t>ESTCU_WNC</t>
  </si>
  <si>
    <t>ESTCU_SAC</t>
  </si>
  <si>
    <t>ESTCU_ESC</t>
  </si>
  <si>
    <t>ESTCU_WSC</t>
  </si>
  <si>
    <t>ESTCU_MTN</t>
  </si>
  <si>
    <t>ESTCU_PAC</t>
  </si>
  <si>
    <t>ESTCU_US</t>
  </si>
  <si>
    <t>CLSHPUS</t>
  </si>
  <si>
    <t xml:space="preserve">      Commercial &amp; Institutional …………</t>
  </si>
  <si>
    <t>CLPRPUS_TON</t>
  </si>
  <si>
    <t>CLPRPAR_TON</t>
  </si>
  <si>
    <t>CLPRPIR_TON</t>
  </si>
  <si>
    <t>CLPRPWR_TON</t>
  </si>
  <si>
    <t>CLSD_DRAW_TON</t>
  </si>
  <si>
    <t>CLIMPUS_TON</t>
  </si>
  <si>
    <t>CLEXPUS_TON</t>
  </si>
  <si>
    <t>CLEXPMC_TON</t>
  </si>
  <si>
    <t>CLEXPSC_TON</t>
  </si>
  <si>
    <t>CLNSPUS_TON</t>
  </si>
  <si>
    <t>CLST_DRAW_TON</t>
  </si>
  <si>
    <t>CLWCPUS_TON</t>
  </si>
  <si>
    <t>CLTSPUS_TON</t>
  </si>
  <si>
    <t>CLKCPUS_TON</t>
  </si>
  <si>
    <t>CLEPCON_TON</t>
  </si>
  <si>
    <t>CLZCPUS_TON</t>
  </si>
  <si>
    <t>CLHCPUS_TON</t>
  </si>
  <si>
    <t>CLYCPUS_TON</t>
  </si>
  <si>
    <t>CLTCPUS_TON</t>
  </si>
  <si>
    <t>CLAJPUS_TON</t>
  </si>
  <si>
    <t>Supply (million short tons)</t>
  </si>
  <si>
    <t>Consumption (million short tons)</t>
  </si>
  <si>
    <t xml:space="preserve">   Total World Consumption</t>
  </si>
  <si>
    <t>REECBUS</t>
  </si>
  <si>
    <t>RECCBUS</t>
  </si>
  <si>
    <t>Forecast Month -</t>
  </si>
  <si>
    <t>Domestic Tables:</t>
  </si>
  <si>
    <t>Renewables (c)</t>
  </si>
  <si>
    <t>Crude Oil (e)</t>
  </si>
  <si>
    <t>Total Energy Consumption (d)</t>
  </si>
  <si>
    <t xml:space="preserve">   Retail Prices Including Taxes</t>
  </si>
  <si>
    <t xml:space="preserve">      Gasoline Regular Grade (b)</t>
  </si>
  <si>
    <t xml:space="preserve">      Gasoline All Grades (b)</t>
  </si>
  <si>
    <r>
      <t xml:space="preserve">   End-Use Prices </t>
    </r>
    <r>
      <rPr>
        <sz val="8"/>
        <color indexed="8"/>
        <rFont val="Arial"/>
        <family val="2"/>
      </rPr>
      <t>(cents per kilowatthour)</t>
    </r>
  </si>
  <si>
    <t>Column</t>
  </si>
  <si>
    <t xml:space="preserve">         Federal Gulf of Mexico (b)</t>
  </si>
  <si>
    <t>North America</t>
  </si>
  <si>
    <t xml:space="preserve">         Other Liquids</t>
  </si>
  <si>
    <t xml:space="preserve">Table 1.  U.S. Energy Markets Summary </t>
  </si>
  <si>
    <t>Table 4c. U.S. Regional Gasoline Prices and Inventories</t>
  </si>
  <si>
    <t>Table 5a.  U.S. Natural Gas Supply, Consumption, and Inventories</t>
  </si>
  <si>
    <t>Table 6.  U.S. Coal Supply, Consumption, and Inventories</t>
  </si>
  <si>
    <t>Table 9b. U.S. Regional Macroeconomic Data</t>
  </si>
  <si>
    <t>Table 9c. U.S. Regional Weather Data</t>
  </si>
  <si>
    <t xml:space="preserve">      Coke Plants</t>
  </si>
  <si>
    <r>
      <t>Total All Sectors</t>
    </r>
    <r>
      <rPr>
        <sz val="8"/>
        <rFont val="Arial"/>
        <family val="2"/>
      </rPr>
      <t xml:space="preserve"> (a)</t>
    </r>
  </si>
  <si>
    <t xml:space="preserve">   Pacific contiguous</t>
  </si>
  <si>
    <t xml:space="preserve">   AK and HI</t>
  </si>
  <si>
    <r>
      <t>All Sectors</t>
    </r>
    <r>
      <rPr>
        <sz val="8"/>
        <rFont val="Arial"/>
        <family val="2"/>
      </rPr>
      <t xml:space="preserve"> (a)</t>
    </r>
  </si>
  <si>
    <t xml:space="preserve">   OECD</t>
  </si>
  <si>
    <t xml:space="preserve">      U.S. (50 States)</t>
  </si>
  <si>
    <t>papr_CA</t>
  </si>
  <si>
    <t>papr_MX</t>
  </si>
  <si>
    <t>papr_US</t>
  </si>
  <si>
    <t>papr_AR</t>
  </si>
  <si>
    <t>papr_BR</t>
  </si>
  <si>
    <t>papr_CO</t>
  </si>
  <si>
    <t>papr_OLA</t>
  </si>
  <si>
    <t>papr_NO</t>
  </si>
  <si>
    <t>papr_AJ</t>
  </si>
  <si>
    <t>papr_KZ</t>
  </si>
  <si>
    <t>papr_RS</t>
  </si>
  <si>
    <t>papr_MU</t>
  </si>
  <si>
    <t>papr_SY</t>
  </si>
  <si>
    <t>papr_YM</t>
  </si>
  <si>
    <t>papr_AS</t>
  </si>
  <si>
    <t>papr_CH</t>
  </si>
  <si>
    <t>papr_IN</t>
  </si>
  <si>
    <t>papr_MY</t>
  </si>
  <si>
    <t>papr_VM</t>
  </si>
  <si>
    <t>papr_EG</t>
  </si>
  <si>
    <t>papr_EK</t>
  </si>
  <si>
    <t>CXTCCO2</t>
  </si>
  <si>
    <t>papr_GB</t>
  </si>
  <si>
    <t>papr_SU</t>
  </si>
  <si>
    <t xml:space="preserve">      U.S. Territories</t>
  </si>
  <si>
    <t xml:space="preserve">      Canada</t>
  </si>
  <si>
    <t xml:space="preserve">      Europe</t>
  </si>
  <si>
    <t xml:space="preserve">      Japan</t>
  </si>
  <si>
    <t xml:space="preserve">      Other OECD</t>
  </si>
  <si>
    <t xml:space="preserve">   Non-OECD</t>
  </si>
  <si>
    <t xml:space="preserve">      Former Soviet Union</t>
  </si>
  <si>
    <t xml:space="preserve">      China</t>
  </si>
  <si>
    <t xml:space="preserve">      Other Asia</t>
  </si>
  <si>
    <t xml:space="preserve">      Other Non-OECD</t>
  </si>
  <si>
    <t xml:space="preserve">      Mexico</t>
  </si>
  <si>
    <t xml:space="preserve">         Crude Oil Portion</t>
  </si>
  <si>
    <t>patc_us</t>
  </si>
  <si>
    <t>patc_ust</t>
  </si>
  <si>
    <t>patc_ca</t>
  </si>
  <si>
    <t>patc_oecd_europe</t>
  </si>
  <si>
    <t>patc_ja</t>
  </si>
  <si>
    <t>patc_other_oecd</t>
  </si>
  <si>
    <t>patc_oecd</t>
  </si>
  <si>
    <t>patc_fsu</t>
  </si>
  <si>
    <t>patc_nonoecd_europe</t>
  </si>
  <si>
    <t>patc_ch</t>
  </si>
  <si>
    <t>patc_other_asia</t>
  </si>
  <si>
    <t>patc_other_nonoecd</t>
  </si>
  <si>
    <t>patc_non_oecd</t>
  </si>
  <si>
    <t>patc_world</t>
  </si>
  <si>
    <t>papr_us</t>
  </si>
  <si>
    <t>papr_ca</t>
  </si>
  <si>
    <t>papr_mx</t>
  </si>
  <si>
    <t>papr_northsea</t>
  </si>
  <si>
    <t>papr_otheroecd</t>
  </si>
  <si>
    <t>papr_oecd</t>
  </si>
  <si>
    <t>papr_opec</t>
  </si>
  <si>
    <t>copr_opec</t>
  </si>
  <si>
    <t>papr_fsu</t>
  </si>
  <si>
    <t>papr_ch</t>
  </si>
  <si>
    <t>papr_other_nonoecd</t>
  </si>
  <si>
    <t>papr_nonoecd</t>
  </si>
  <si>
    <t>papr_world</t>
  </si>
  <si>
    <t xml:space="preserve">   U.S. Commercial Inventory</t>
  </si>
  <si>
    <t>(a)  Weighted geometric mean of real indices for various countries with weights equal to each country's share of world oil consumption in the base period. Exchange rate is measured in foreign currency per U.S. dollar.</t>
  </si>
  <si>
    <t>World Real Gross Domestic Product (a)</t>
  </si>
  <si>
    <t xml:space="preserve">   OECD Commercial Inventory</t>
  </si>
  <si>
    <t>pasc_oecd_t3</t>
  </si>
  <si>
    <t>t3_stchange_us</t>
  </si>
  <si>
    <t>(d) Includes small amounts of distributed solar thermal and photovoltaic energy used in the commercial, industrial, and electric power sectors.</t>
  </si>
  <si>
    <t>t3_stchange_ooecd</t>
  </si>
  <si>
    <t>t3_stchange_noecd</t>
  </si>
  <si>
    <t>t3_stchange_world</t>
  </si>
  <si>
    <t>Crude Oil</t>
  </si>
  <si>
    <t xml:space="preserve">   Algeria</t>
  </si>
  <si>
    <t xml:space="preserve">   Iran</t>
  </si>
  <si>
    <t xml:space="preserve">   Kuwait</t>
  </si>
  <si>
    <t xml:space="preserve">   Libya</t>
  </si>
  <si>
    <t xml:space="preserve">   Nigeria</t>
  </si>
  <si>
    <t xml:space="preserve">   Qatar</t>
  </si>
  <si>
    <t xml:space="preserve">   Saudi Arabia</t>
  </si>
  <si>
    <t xml:space="preserve">   United Arab Emirates</t>
  </si>
  <si>
    <t xml:space="preserve">   Venezuela</t>
  </si>
  <si>
    <t xml:space="preserve">   Angola</t>
  </si>
  <si>
    <t xml:space="preserve">   Iraq</t>
  </si>
  <si>
    <t>Other Liquids</t>
  </si>
  <si>
    <t>Crude Oil Production Capacity</t>
  </si>
  <si>
    <t>copr_AG</t>
  </si>
  <si>
    <t>copr_IR</t>
  </si>
  <si>
    <t>copr_ku</t>
  </si>
  <si>
    <t>copr_ly</t>
  </si>
  <si>
    <t>copr_ni</t>
  </si>
  <si>
    <t>copr_qa</t>
  </si>
  <si>
    <t>copr_sa</t>
  </si>
  <si>
    <t>copr_tc</t>
  </si>
  <si>
    <t>copr_ve</t>
  </si>
  <si>
    <t>copr_ao</t>
  </si>
  <si>
    <t>copr_iz</t>
  </si>
  <si>
    <t>ZWCD_SAC</t>
  </si>
  <si>
    <t>ZWHD_SAC</t>
  </si>
  <si>
    <t>Australia</t>
  </si>
  <si>
    <t>China</t>
  </si>
  <si>
    <t>India</t>
  </si>
  <si>
    <t>Malaysia</t>
  </si>
  <si>
    <t>Vietnam</t>
  </si>
  <si>
    <t>Canada</t>
  </si>
  <si>
    <t>Mexico</t>
  </si>
  <si>
    <t>United States</t>
  </si>
  <si>
    <t>Argentina</t>
  </si>
  <si>
    <t>Brazil</t>
  </si>
  <si>
    <t>Colombia</t>
  </si>
  <si>
    <t>Other Central and S. America</t>
  </si>
  <si>
    <t>Norway</t>
  </si>
  <si>
    <t>papr_UKO</t>
  </si>
  <si>
    <t>Other North Sea</t>
  </si>
  <si>
    <t>papr_onorthsea</t>
  </si>
  <si>
    <t>t3b_papr_r03</t>
  </si>
  <si>
    <t>CHEOPUS</t>
  </si>
  <si>
    <t xml:space="preserve">      Industrial Sector (b)</t>
  </si>
  <si>
    <t xml:space="preserve">   Losses and Unaccounted for (c) </t>
  </si>
  <si>
    <t xml:space="preserve">   Direct Use (d)</t>
  </si>
  <si>
    <t>(c) Includes transmission and distribution losses, data collection time-frame differences, and estimation error.</t>
  </si>
  <si>
    <t xml:space="preserve">(d) Direct Use represents commercial and industrial facility use of onsite net electricity generation; and electrical sales or transfers to adjacent or colocated facilities </t>
  </si>
  <si>
    <t>(a) Generation supplied by electricity-only and combined-heat-and-power (CHP) plants operated by electric utilities, independent power producers.</t>
  </si>
  <si>
    <t>(b) Generation supplied by CHP and electricity-only plants operated by businesses in the commercial and industrial sectors, primarily for onsite use.</t>
  </si>
  <si>
    <t>CLTO_US</t>
  </si>
  <si>
    <t>NGTO_US</t>
  </si>
  <si>
    <t>Sudan and South Sudan</t>
  </si>
  <si>
    <t>PATO_US</t>
  </si>
  <si>
    <t xml:space="preserve">   Petroleum (a)</t>
  </si>
  <si>
    <t>OGTO_US</t>
  </si>
  <si>
    <t>NUTO_US</t>
  </si>
  <si>
    <t>HVTO_US</t>
  </si>
  <si>
    <t>HPTO_US</t>
  </si>
  <si>
    <t xml:space="preserve">   Renewable Energy Sources:</t>
  </si>
  <si>
    <t>WNTO_US</t>
  </si>
  <si>
    <t>WWTO_US</t>
  </si>
  <si>
    <t xml:space="preserve">      Wood Biomass</t>
  </si>
  <si>
    <t>OWTO_US</t>
  </si>
  <si>
    <t xml:space="preserve">      Other Waste Biomass</t>
  </si>
  <si>
    <t>GETO_US</t>
  </si>
  <si>
    <t>SOTO_US</t>
  </si>
  <si>
    <t>OTTO_US</t>
  </si>
  <si>
    <t xml:space="preserve">   Other Nonrenewable Fuels (b)</t>
  </si>
  <si>
    <t>TSEO_US</t>
  </si>
  <si>
    <t xml:space="preserve">   Total Generation</t>
  </si>
  <si>
    <t>Northeast Census Region</t>
  </si>
  <si>
    <t>CLTO_NE</t>
  </si>
  <si>
    <t>NGTO_NE</t>
  </si>
  <si>
    <t>PATO_NE</t>
  </si>
  <si>
    <t>OGTO_NE</t>
  </si>
  <si>
    <t>NUTO_NE</t>
  </si>
  <si>
    <t>HYTO_NE</t>
  </si>
  <si>
    <t xml:space="preserve">   Hydropower (c)</t>
  </si>
  <si>
    <t>RNTO_NE</t>
  </si>
  <si>
    <t>OTTO_NE</t>
  </si>
  <si>
    <t>TSEO_NE</t>
  </si>
  <si>
    <t>South Census Region</t>
  </si>
  <si>
    <t>CLTO_SO</t>
  </si>
  <si>
    <t>NGTO_SO</t>
  </si>
  <si>
    <t>PATO_SO</t>
  </si>
  <si>
    <t>OGTO_SO</t>
  </si>
  <si>
    <t>NUTO_SO</t>
  </si>
  <si>
    <t>HYTO_SO</t>
  </si>
  <si>
    <t>RNTO_SO</t>
  </si>
  <si>
    <t>OTTO_SO</t>
  </si>
  <si>
    <t>TSEO_SO</t>
  </si>
  <si>
    <t>Midwest Census Region</t>
  </si>
  <si>
    <t>CLTO_MW</t>
  </si>
  <si>
    <t>NGTO_MW</t>
  </si>
  <si>
    <t>PATO_MW</t>
  </si>
  <si>
    <t>OGTO_MW</t>
  </si>
  <si>
    <t>NUTO_MW</t>
  </si>
  <si>
    <t>HYTO_MW</t>
  </si>
  <si>
    <t>RNTO_MW</t>
  </si>
  <si>
    <t>OTTO_MW</t>
  </si>
  <si>
    <t>TSEO_MW</t>
  </si>
  <si>
    <t>West Census Region</t>
  </si>
  <si>
    <t>CLTO_WE</t>
  </si>
  <si>
    <t>NGTO_WE</t>
  </si>
  <si>
    <t>PATO_WE</t>
  </si>
  <si>
    <t>OGTO_WE</t>
  </si>
  <si>
    <t>NUTO_WE</t>
  </si>
  <si>
    <t>HYTO_WE</t>
  </si>
  <si>
    <t>RNTO_WE</t>
  </si>
  <si>
    <t>OTTO_WE</t>
  </si>
  <si>
    <t>TSEO_WE</t>
  </si>
  <si>
    <t>(a) Residual fuel oil, distillate fuel oil, petroleum coke, and other petroleum liquids</t>
  </si>
  <si>
    <t>(b) Batteries, chemicals, hydrogen, pitch, purchased steam, sulfur, nonrenewable waste, and miscellaneous technologies</t>
  </si>
  <si>
    <t>(c) Conventional hydroelectric and pumped storage generation</t>
  </si>
  <si>
    <t>(d) Wind, biomass, geothermal, and solar generation</t>
  </si>
  <si>
    <r>
      <t xml:space="preserve">Notes: </t>
    </r>
    <r>
      <rPr>
        <sz val="8"/>
        <color indexed="8"/>
        <rFont val="Arial"/>
        <family val="2"/>
      </rPr>
      <t xml:space="preserve"> Data reflects generation supplied by electricity-only and combined-heat-and-power (CHP) plants operated by electric utilities, independent power producers, and</t>
    </r>
  </si>
  <si>
    <t>the commercial and industrial sectors. The approximate break between historical and forecast values is shown with historical data printed in bold; estimates and forecasts in italics.</t>
  </si>
  <si>
    <r>
      <rPr>
        <b/>
        <sz val="8"/>
        <color indexed="8"/>
        <rFont val="Arial"/>
        <family val="2"/>
      </rPr>
      <t>Historical data</t>
    </r>
    <r>
      <rPr>
        <sz val="8"/>
        <color indexed="8"/>
        <rFont val="Arial"/>
        <family val="2"/>
      </rPr>
      <t xml:space="preserve">: </t>
    </r>
    <r>
      <rPr>
        <sz val="8"/>
        <rFont val="Arial"/>
        <family val="2"/>
      </rPr>
      <t xml:space="preserve">Latest data available from EIA </t>
    </r>
    <r>
      <rPr>
        <i/>
        <sz val="8"/>
        <rFont val="Arial"/>
        <family val="2"/>
      </rPr>
      <t>Electric Power Monthly</t>
    </r>
    <r>
      <rPr>
        <sz val="8"/>
        <rFont val="Arial"/>
        <family val="2"/>
      </rPr>
      <t xml:space="preserve"> and </t>
    </r>
    <r>
      <rPr>
        <i/>
        <sz val="8"/>
        <rFont val="Arial"/>
        <family val="2"/>
      </rPr>
      <t>Electric Power Annual</t>
    </r>
  </si>
  <si>
    <t xml:space="preserve">      Conventional Hydropower</t>
  </si>
  <si>
    <t xml:space="preserve">   Pumped Storage Hydropower</t>
  </si>
  <si>
    <t xml:space="preserve">   Other Renewables (d)</t>
  </si>
  <si>
    <t>Table 8. U.S. Renewable Energy Consumption</t>
  </si>
  <si>
    <t>Table 7d.  U.S. Regional Electricity Generation, All Sectors</t>
  </si>
  <si>
    <t>Table 7e. U.S. Regional Fuel Consumption for Electricity Generation, All Sectors</t>
  </si>
  <si>
    <t>Fuel Consumption for Electricity Generation, All Sectors</t>
  </si>
  <si>
    <t xml:space="preserve">   United States</t>
  </si>
  <si>
    <t>CLTOCON_EL_US</t>
  </si>
  <si>
    <t xml:space="preserve">      Coal (thousand st/d)</t>
  </si>
  <si>
    <t>NGTOCON_EL_US</t>
  </si>
  <si>
    <t xml:space="preserve">      Natural Gas (million cf/d)</t>
  </si>
  <si>
    <t>PATOCON_EL_US</t>
  </si>
  <si>
    <t xml:space="preserve">      Petroleum (thousand b/d)</t>
  </si>
  <si>
    <t>RFTOCON_EL_US</t>
  </si>
  <si>
    <t>DKTOCON_EL_US</t>
  </si>
  <si>
    <t>PCTOCON_EL_US</t>
  </si>
  <si>
    <t xml:space="preserve">      Petroleum Coke (a)</t>
  </si>
  <si>
    <t>OPTOCON_EL_US</t>
  </si>
  <si>
    <t xml:space="preserve">      Other Petroleum Liquids (b)</t>
  </si>
  <si>
    <t xml:space="preserve">   Northeast Census Region</t>
  </si>
  <si>
    <t>CLTOCON_EL_NE</t>
  </si>
  <si>
    <t>NGTOCON_EL_NE</t>
  </si>
  <si>
    <t>PATOCON_EL_NE</t>
  </si>
  <si>
    <t xml:space="preserve">   South Census Region</t>
  </si>
  <si>
    <t>CLTOCON_EL_SO</t>
  </si>
  <si>
    <t>NGTOCON_EL_SO</t>
  </si>
  <si>
    <t>PATOCON_EL_SO</t>
  </si>
  <si>
    <t xml:space="preserve">   Midwest Census Region</t>
  </si>
  <si>
    <t>CLTOCON_EL_MW</t>
  </si>
  <si>
    <t>NGTOCON_EL_MW</t>
  </si>
  <si>
    <t>PATOCON_EL_MW</t>
  </si>
  <si>
    <t xml:space="preserve">   West Census Region</t>
  </si>
  <si>
    <t>CLTOCON_EL_WE</t>
  </si>
  <si>
    <t>NGTOCON_EL_WE</t>
  </si>
  <si>
    <t>PATOCON_EL_WE</t>
  </si>
  <si>
    <t>End-of-period U.S. Fuel Inventories Held by Electric Power Sector</t>
  </si>
  <si>
    <t xml:space="preserve">   Coal (million short tons)</t>
  </si>
  <si>
    <t>(a) Petroleum coke consumption converted from short tons to barrels by multiplying by 5</t>
  </si>
  <si>
    <t>(b) Other petroleum liquids include jet fuel, kerosene, and waste oil</t>
  </si>
  <si>
    <t>the commercial and industrial sectors. Data includes fuel consumed only for generation of electricity. It does not include consumption by CHP plants for useful thermal output.</t>
  </si>
  <si>
    <t>The approximate break between historical and forecast values is shown with historical data printed in bold; estimates and forecasts in italics.</t>
  </si>
  <si>
    <t>Physical Units: st/d = short tons per day; b/d = barrels per day; cf/d = cubic feet per day; mmb = million barrels.</t>
  </si>
  <si>
    <t xml:space="preserve">Table 7d.  U.S. Regional Electricity Generation, All Sectors (Thousand megawatthours per day)  </t>
  </si>
  <si>
    <t>Table 7e.  U.S. Regional Fuel Consumption for Electricity Generation, All Sectors</t>
  </si>
  <si>
    <t xml:space="preserve">Electric Power Sector </t>
  </si>
  <si>
    <t xml:space="preserve">      Subtotal </t>
  </si>
  <si>
    <t xml:space="preserve">Industrial Sector </t>
  </si>
  <si>
    <t xml:space="preserve">Commercial Sector </t>
  </si>
  <si>
    <t xml:space="preserve">Residential Sector </t>
  </si>
  <si>
    <t xml:space="preserve">   Solar (d)</t>
  </si>
  <si>
    <t xml:space="preserve">Transportation Sector </t>
  </si>
  <si>
    <t>EOACBUS</t>
  </si>
  <si>
    <t xml:space="preserve">   Ethanol (e)</t>
  </si>
  <si>
    <t xml:space="preserve">   Biodiesel (e)</t>
  </si>
  <si>
    <t>BFACBUS</t>
  </si>
  <si>
    <t>All Sectors Total</t>
  </si>
  <si>
    <t>(e) Fuel ethanol and biodiesel consumption in the transportation sector includes production, stock change, and imports less exports. Some biodiesel may be consumed in the residential sector in heating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</si>
  <si>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</si>
  <si>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EIA databases supporting the following reports: </t>
    </r>
    <r>
      <rPr>
        <i/>
        <sz val="8"/>
        <rFont val="Arial"/>
        <family val="2"/>
      </rPr>
      <t>Electric Power Monthly</t>
    </r>
    <r>
      <rPr>
        <sz val="8"/>
        <rFont val="Arial"/>
        <family val="2"/>
      </rPr>
      <t xml:space="preserve">, DOE/EIA-0226 and </t>
    </r>
    <r>
      <rPr>
        <i/>
        <sz val="8"/>
        <rFont val="Arial"/>
        <family val="2"/>
      </rPr>
      <t>Renewable Energy Annual</t>
    </r>
    <r>
      <rPr>
        <sz val="8"/>
        <rFont val="Arial"/>
        <family val="2"/>
      </rPr>
      <t xml:space="preserve">, DOE/EIA-0603; </t>
    </r>
    <r>
      <rPr>
        <i/>
        <sz val="8"/>
        <rFont val="Arial"/>
        <family val="2"/>
      </rPr>
      <t>Petroleum Supply Monthly</t>
    </r>
    <r>
      <rPr>
        <sz val="8"/>
        <rFont val="Arial"/>
        <family val="2"/>
      </rPr>
      <t xml:space="preserve">, DOE/EIA-0109. </t>
    </r>
  </si>
  <si>
    <t>Table 8.  U.S. Renewable Energy Consumption (Quadrillion Btu)</t>
  </si>
  <si>
    <t>t3b_papr_r02</t>
  </si>
  <si>
    <t>t3b_papr_r01</t>
  </si>
  <si>
    <t>Azerbaijan</t>
  </si>
  <si>
    <t>Kazakhstan</t>
  </si>
  <si>
    <t>Russia</t>
  </si>
  <si>
    <t>papr_ofsu</t>
  </si>
  <si>
    <t>t3b_papr_r04</t>
  </si>
  <si>
    <t>Oman</t>
  </si>
  <si>
    <t>Syria</t>
  </si>
  <si>
    <t>Yemen</t>
  </si>
  <si>
    <t>t3b_papr_r05</t>
  </si>
  <si>
    <t>t3b_papr_r07</t>
  </si>
  <si>
    <t>Egypt</t>
  </si>
  <si>
    <t>Equatorial Guinea</t>
  </si>
  <si>
    <t>Gabon</t>
  </si>
  <si>
    <t>t3b_papr_r06</t>
  </si>
  <si>
    <t>opec_nc</t>
  </si>
  <si>
    <t>papr_nonopec</t>
  </si>
  <si>
    <t>papr_nonopec_i_opecnc</t>
  </si>
  <si>
    <t xml:space="preserve">North America </t>
  </si>
  <si>
    <t xml:space="preserve">Central and South America  </t>
  </si>
  <si>
    <t xml:space="preserve">Europe </t>
  </si>
  <si>
    <t xml:space="preserve">Middle East </t>
  </si>
  <si>
    <t xml:space="preserve">Asia and Oceania  </t>
  </si>
  <si>
    <t xml:space="preserve">Africa </t>
  </si>
  <si>
    <t xml:space="preserve">OPEC non-crude liquids  </t>
  </si>
  <si>
    <t xml:space="preserve">Non-OPEC + OPEC non-crude  </t>
  </si>
  <si>
    <t xml:space="preserve">      Jet Fuel</t>
  </si>
  <si>
    <t xml:space="preserve">      Industrial Sector</t>
  </si>
  <si>
    <t xml:space="preserve">      Commercial Sector</t>
  </si>
  <si>
    <t xml:space="preserve">      Residential Sector</t>
  </si>
  <si>
    <t xml:space="preserve">      Coal</t>
  </si>
  <si>
    <t xml:space="preserve">      Natural Gas </t>
  </si>
  <si>
    <t xml:space="preserve">         Alaska</t>
  </si>
  <si>
    <t xml:space="preserve">      Commercial Inventory Net Withdrawals</t>
  </si>
  <si>
    <t xml:space="preserve">      Refinery Processing Gain</t>
  </si>
  <si>
    <t xml:space="preserve">   Total Supply</t>
  </si>
  <si>
    <t xml:space="preserve">      Unfinished Oils</t>
  </si>
  <si>
    <t xml:space="preserve">      Motor Gasoline</t>
  </si>
  <si>
    <t xml:space="preserve">      Distillate Fuel Oil</t>
  </si>
  <si>
    <t xml:space="preserve">      Residual Fuel Oil</t>
  </si>
  <si>
    <t xml:space="preserve">      Crude Oil (excluding SPR)</t>
  </si>
  <si>
    <t xml:space="preserve">      Other HC/Oxygenates</t>
  </si>
  <si>
    <t xml:space="preserve">      Total Motor Gasoline</t>
  </si>
  <si>
    <t xml:space="preserve">         Finished Motor Gasoline</t>
  </si>
  <si>
    <t xml:space="preserve">   Crude Oil in SPR</t>
  </si>
  <si>
    <t xml:space="preserve">   Crude OIl</t>
  </si>
  <si>
    <t xml:space="preserve">   Other Hydrocarbons/Oxygenates</t>
  </si>
  <si>
    <t xml:space="preserve">   Unfinished Oils</t>
  </si>
  <si>
    <t xml:space="preserve">Refinery Processing Gain  </t>
  </si>
  <si>
    <t xml:space="preserve">   Finished Motor Gasoline</t>
  </si>
  <si>
    <t xml:space="preserve">   Jet Fuel</t>
  </si>
  <si>
    <t xml:space="preserve">   Distillate Fuel</t>
  </si>
  <si>
    <t xml:space="preserve">   Residual Fuel</t>
  </si>
  <si>
    <t xml:space="preserve">Refinery Operable Distillation Capacity  </t>
  </si>
  <si>
    <t xml:space="preserve">Refinery Distillation Inputs  </t>
  </si>
  <si>
    <t xml:space="preserve">      U.S. Average</t>
  </si>
  <si>
    <t xml:space="preserve">      PADD 1</t>
  </si>
  <si>
    <t xml:space="preserve">      PADD 2</t>
  </si>
  <si>
    <t xml:space="preserve">      PADD 3</t>
  </si>
  <si>
    <t xml:space="preserve">      PADD 4</t>
  </si>
  <si>
    <t xml:space="preserve">      PADD 5</t>
  </si>
  <si>
    <t xml:space="preserve">  Total Marketed Production</t>
  </si>
  <si>
    <t xml:space="preserve">      Alaska</t>
  </si>
  <si>
    <t xml:space="preserve">   Total Dry Gas Production</t>
  </si>
  <si>
    <t xml:space="preserve">   Supplemental Gaseous Fuels</t>
  </si>
  <si>
    <t xml:space="preserve">   Net Inventory Withdrawals</t>
  </si>
  <si>
    <t>Total Primary Supply</t>
  </si>
  <si>
    <t>Total Supply</t>
  </si>
  <si>
    <t xml:space="preserve">   Residential</t>
  </si>
  <si>
    <t xml:space="preserve">   Commercial</t>
  </si>
  <si>
    <t xml:space="preserve">   Industrial</t>
  </si>
  <si>
    <t xml:space="preserve">   Lease and Plant Fuel</t>
  </si>
  <si>
    <t xml:space="preserve">   Vehicle Use</t>
  </si>
  <si>
    <t xml:space="preserve">   Working Gas Inventory</t>
  </si>
  <si>
    <t xml:space="preserve">   New England</t>
  </si>
  <si>
    <t xml:space="preserve">   E. N. Central</t>
  </si>
  <si>
    <t xml:space="preserve">   W. N. Central</t>
  </si>
  <si>
    <t xml:space="preserve">   S. Atlantic</t>
  </si>
  <si>
    <t xml:space="preserve">   E. S. Central</t>
  </si>
  <si>
    <t xml:space="preserve">   W. S. Central</t>
  </si>
  <si>
    <t xml:space="preserve">   Mountain</t>
  </si>
  <si>
    <t xml:space="preserve">   Pacific</t>
  </si>
  <si>
    <t xml:space="preserve">      Total</t>
  </si>
  <si>
    <t xml:space="preserve">   Production</t>
  </si>
  <si>
    <t xml:space="preserve">      Appalachia</t>
  </si>
  <si>
    <t xml:space="preserve">      Interior</t>
  </si>
  <si>
    <t xml:space="preserve">      Western</t>
  </si>
  <si>
    <t xml:space="preserve">   Primary Inventory Withdrawals</t>
  </si>
  <si>
    <t xml:space="preserve">   Imports</t>
  </si>
  <si>
    <t xml:space="preserve">   Exports</t>
  </si>
  <si>
    <t xml:space="preserve">   Secondary Inventory Withdrawals</t>
  </si>
  <si>
    <t xml:space="preserve">   Coke Plants</t>
  </si>
  <si>
    <t xml:space="preserve">Total Consumption </t>
  </si>
  <si>
    <t xml:space="preserve">   Electricity Generation</t>
  </si>
  <si>
    <t xml:space="preserve">   Net Imports  </t>
  </si>
  <si>
    <t xml:space="preserve">   Retail Sales</t>
  </si>
  <si>
    <t xml:space="preserve">   Total Consumption </t>
  </si>
  <si>
    <t xml:space="preserve">      Natural Gas</t>
  </si>
  <si>
    <t xml:space="preserve">         U.S. Average</t>
  </si>
  <si>
    <t xml:space="preserve">   Geothermal  </t>
  </si>
  <si>
    <t xml:space="preserve">   Solar </t>
  </si>
  <si>
    <t xml:space="preserve">   Wind </t>
  </si>
  <si>
    <t xml:space="preserve">   (millions)</t>
  </si>
  <si>
    <t xml:space="preserve">  (index, 1982-1984=1.00)</t>
  </si>
  <si>
    <t xml:space="preserve">  (index, 1982=1.00)</t>
  </si>
  <si>
    <t xml:space="preserve">  (million miles/day)</t>
  </si>
  <si>
    <t xml:space="preserve">  (index, 1982-1984=100)</t>
  </si>
  <si>
    <t xml:space="preserve">  (million short tons per day)</t>
  </si>
  <si>
    <t xml:space="preserve">   Middle Atlantic</t>
  </si>
  <si>
    <t xml:space="preserve">   South Atlantic</t>
  </si>
  <si>
    <t xml:space="preserve">      U.S. Average </t>
  </si>
  <si>
    <t xml:space="preserve">   West Texas Intermediate Spot Average</t>
  </si>
  <si>
    <t>DFPSPUS</t>
  </si>
  <si>
    <t>Jan</t>
  </si>
  <si>
    <t>Feb</t>
  </si>
  <si>
    <t>Mar</t>
  </si>
  <si>
    <t>Apr</t>
  </si>
  <si>
    <t>May</t>
  </si>
  <si>
    <t>Jun</t>
  </si>
  <si>
    <t>Jul</t>
  </si>
  <si>
    <t>Aug</t>
  </si>
  <si>
    <t>Sep</t>
  </si>
  <si>
    <t>Oct</t>
  </si>
  <si>
    <t>Nov</t>
  </si>
  <si>
    <t>Dec</t>
  </si>
  <si>
    <t>D2RCAUS</t>
  </si>
  <si>
    <t>MGTSPP1</t>
  </si>
  <si>
    <t>MGTSPP2</t>
  </si>
  <si>
    <t>MGTSPP3</t>
  </si>
  <si>
    <t>MGTSPP4</t>
  </si>
  <si>
    <t>MGTSPP5</t>
  </si>
  <si>
    <t>MGTSPUS</t>
  </si>
  <si>
    <t>MGPSPUS</t>
  </si>
  <si>
    <t>MBPSPUS</t>
  </si>
  <si>
    <t xml:space="preserve">   Total World Supply</t>
  </si>
  <si>
    <t xml:space="preserve">   Non-OPEC Supply</t>
  </si>
  <si>
    <t>MGRARP1</t>
  </si>
  <si>
    <t>MGRARP2</t>
  </si>
  <si>
    <t>MGRARP3</t>
  </si>
  <si>
    <t>MGRARP4</t>
  </si>
  <si>
    <t>MGRARP5</t>
  </si>
  <si>
    <t>MGRARUS</t>
  </si>
  <si>
    <t>COPRPUS</t>
  </si>
  <si>
    <t>PAPRPAK</t>
  </si>
  <si>
    <t>PAPRPGLF</t>
  </si>
  <si>
    <t>PAPR48NGOM</t>
  </si>
  <si>
    <t xml:space="preserve"> </t>
  </si>
  <si>
    <t>COUNPUS</t>
  </si>
  <si>
    <t>CORIPUS</t>
  </si>
  <si>
    <t>NLPRPUS</t>
  </si>
  <si>
    <t>PAGLPUS</t>
  </si>
  <si>
    <t>PANIPUS</t>
  </si>
  <si>
    <t>MGTCPUSX</t>
  </si>
  <si>
    <t>JFTCPUS</t>
  </si>
  <si>
    <t>DFTCPUS</t>
  </si>
  <si>
    <t>RFTCPUS</t>
  </si>
  <si>
    <t>PATCPUSX</t>
  </si>
  <si>
    <t>COSXPUS</t>
  </si>
  <si>
    <t>JFPSPUS</t>
  </si>
  <si>
    <t>RFPSPUS</t>
  </si>
  <si>
    <t>PASXPUS</t>
  </si>
  <si>
    <t>COSQPUS</t>
  </si>
  <si>
    <t>RAIMUUS</t>
  </si>
  <si>
    <t>WTIPUUS</t>
  </si>
  <si>
    <t>MGEIAUS</t>
  </si>
  <si>
    <t>DSRTUUS</t>
  </si>
  <si>
    <t>D2WHUUS</t>
  </si>
  <si>
    <t>RFTCUUS</t>
  </si>
  <si>
    <t>CLEUDUS</t>
  </si>
  <si>
    <t>RFEUDUS</t>
  </si>
  <si>
    <t>NGEUDUS</t>
  </si>
  <si>
    <t>NGRCUUS</t>
  </si>
  <si>
    <t>ESRCUUS</t>
  </si>
  <si>
    <t>NGPRPUS</t>
  </si>
  <si>
    <t>Liquid Fuels</t>
  </si>
  <si>
    <t>Total OECD Liquid Fuels Consumption</t>
  </si>
  <si>
    <t>Total non-OECD Liquid Fuels Consumption</t>
  </si>
  <si>
    <t>Total World Liquid Fuels Consumption</t>
  </si>
  <si>
    <t>NGIMPUS_PIPE</t>
  </si>
  <si>
    <t>NGIMPUS_LNG</t>
  </si>
  <si>
    <t>NGSFPUS</t>
  </si>
  <si>
    <t>NGWGPUS</t>
  </si>
  <si>
    <t>BALIT</t>
  </si>
  <si>
    <t>NGRCPUS</t>
  </si>
  <si>
    <t>NGCCPUS</t>
  </si>
  <si>
    <t>NGLPPUS</t>
  </si>
  <si>
    <t>NGINX</t>
  </si>
  <si>
    <t>NGEPCON</t>
  </si>
  <si>
    <t>NGTCPUS</t>
  </si>
  <si>
    <t>NGACPUS</t>
  </si>
  <si>
    <t xml:space="preserve">   Refiner Prices for Resale</t>
  </si>
  <si>
    <t xml:space="preserve">      Gasoline</t>
  </si>
  <si>
    <t xml:space="preserve">      Heating Oil</t>
  </si>
  <si>
    <t>OPEC = Organization of Petroleum Exporting Countries: Algeria, Angola, Libya, and Nigeria (Africa); Ecuador and Venezuela (South America); Iran, Iraq, Kuwait, Qatar, Saudi Arabia, and the United Arab Emirates (Middle East).</t>
  </si>
  <si>
    <t>copc_opec_r06</t>
  </si>
  <si>
    <t xml:space="preserve">   Africa</t>
  </si>
  <si>
    <t>copc_opec_r02</t>
  </si>
  <si>
    <t xml:space="preserve">   South America</t>
  </si>
  <si>
    <t>copc_opec_r05</t>
  </si>
  <si>
    <t xml:space="preserve">   Middle East</t>
  </si>
  <si>
    <t>cops_opec_r06</t>
  </si>
  <si>
    <t>cops_opec_r02</t>
  </si>
  <si>
    <t>cops_opec_r05</t>
  </si>
  <si>
    <t xml:space="preserve">      Diesel Fuel</t>
  </si>
  <si>
    <t>NGVHPUS</t>
  </si>
  <si>
    <t>Real Gross Domestic Product</t>
  </si>
  <si>
    <t>GDPQXUS</t>
  </si>
  <si>
    <t>GDP Implicit Price Deflator</t>
  </si>
  <si>
    <t>GDPDIUS</t>
  </si>
  <si>
    <t>Real Disposable Personal Income</t>
  </si>
  <si>
    <t>YD87OUS</t>
  </si>
  <si>
    <t>ZOMNIUS</t>
  </si>
  <si>
    <t>ZWHDPUS</t>
  </si>
  <si>
    <t>copc_opec</t>
  </si>
  <si>
    <t>pasc_us</t>
  </si>
  <si>
    <t xml:space="preserve">   U.S. (50 States)</t>
  </si>
  <si>
    <t xml:space="preserve">   Other OECD</t>
  </si>
  <si>
    <t xml:space="preserve">   Other Stock Draws and Balance</t>
  </si>
  <si>
    <t xml:space="preserve">      Total Stock Draw</t>
  </si>
  <si>
    <t>ZWCDPUS</t>
  </si>
  <si>
    <t>Real Fixed Investment</t>
  </si>
  <si>
    <t>I87RXUS</t>
  </si>
  <si>
    <t>Refinery and Blender Net Inputs</t>
  </si>
  <si>
    <t>Total Refinery and Blender Net Inputs</t>
  </si>
  <si>
    <t>Refinery and Blender Net Production</t>
  </si>
  <si>
    <t>Total Refinery and Blender Net Production</t>
  </si>
  <si>
    <t>Business Inventory Change</t>
  </si>
  <si>
    <t>KRDRXUS</t>
  </si>
  <si>
    <t>WPCPIUS</t>
  </si>
  <si>
    <t>CICPIUS</t>
  </si>
  <si>
    <t>WP57IUS</t>
  </si>
  <si>
    <t>Non-Farm Employment</t>
  </si>
  <si>
    <t>EMNFPUS</t>
  </si>
  <si>
    <t>Total Industrial Production</t>
  </si>
  <si>
    <t>ZOTOIUS</t>
  </si>
  <si>
    <t>Miscellaneous</t>
  </si>
  <si>
    <t>MVVMPUS</t>
  </si>
  <si>
    <t>Air Travel Capacity</t>
  </si>
  <si>
    <t>RMZTPUS</t>
  </si>
  <si>
    <t>Aircraft Utilization</t>
  </si>
  <si>
    <t>RMZZPUS</t>
  </si>
  <si>
    <t>Airline Ticket Price Index</t>
  </si>
  <si>
    <t>ACTKFUS</t>
  </si>
  <si>
    <t>Raw Steel Production</t>
  </si>
  <si>
    <t>RSPRPUS</t>
  </si>
  <si>
    <t>patc_r01</t>
  </si>
  <si>
    <t>patc_mx</t>
  </si>
  <si>
    <t>patc_r02</t>
  </si>
  <si>
    <t>patc_br</t>
  </si>
  <si>
    <t>patc_r03</t>
  </si>
  <si>
    <t>patc_r04</t>
  </si>
  <si>
    <t>patc_rs</t>
  </si>
  <si>
    <t>patc_r05</t>
  </si>
  <si>
    <t>patc_r07</t>
  </si>
  <si>
    <t>Japan</t>
  </si>
  <si>
    <t>patc_in</t>
  </si>
  <si>
    <t>patc_r06</t>
  </si>
  <si>
    <t>rgdpq_world</t>
  </si>
  <si>
    <t>rgdpq_world_pct</t>
  </si>
  <si>
    <t>EPEOPUS</t>
  </si>
  <si>
    <t>TSEOPUS</t>
  </si>
  <si>
    <t>ELNIPUS</t>
  </si>
  <si>
    <t>ETXXSUP</t>
  </si>
  <si>
    <t>EXRCPUS</t>
  </si>
  <si>
    <t>EXCCPUS</t>
  </si>
  <si>
    <t>EXICPUS</t>
  </si>
  <si>
    <t>EXACPUS</t>
  </si>
  <si>
    <t>EXTCPUS</t>
  </si>
  <si>
    <t>ESTXPUS</t>
  </si>
  <si>
    <t>Petroleum</t>
  </si>
  <si>
    <t>Natural Gas</t>
  </si>
  <si>
    <t>TETCFUEL</t>
  </si>
  <si>
    <t>Residential</t>
  </si>
  <si>
    <t>GERCBUS</t>
  </si>
  <si>
    <t>Commercial</t>
  </si>
  <si>
    <t>Industrial</t>
  </si>
  <si>
    <t>GEICBUS</t>
  </si>
  <si>
    <t>HVICBUS</t>
  </si>
  <si>
    <t>WWEPCONB</t>
  </si>
  <si>
    <t>OWEPCONB</t>
  </si>
  <si>
    <t>CLSDPUS</t>
  </si>
  <si>
    <t>CLSTPUS</t>
  </si>
  <si>
    <t>ESRCU_NEC</t>
  </si>
  <si>
    <t>ESRCU_MAC</t>
  </si>
  <si>
    <t>ESRCU_ENC</t>
  </si>
  <si>
    <t>ESRCU_WNC</t>
  </si>
  <si>
    <t>ESRCU_SAC</t>
  </si>
  <si>
    <t>ESRCU_ESC</t>
  </si>
  <si>
    <t>ESRCU_WSC</t>
  </si>
  <si>
    <t>ESRCU_MTN</t>
  </si>
  <si>
    <t>ESRCU_PAC</t>
  </si>
  <si>
    <t>ESRCU_US</t>
  </si>
  <si>
    <t>ESCMU_NEC</t>
  </si>
  <si>
    <t>ESCMU_MAC</t>
  </si>
  <si>
    <t>ESCMU_ENC</t>
  </si>
  <si>
    <t>ESCMU_WNC</t>
  </si>
  <si>
    <t>ESCMU_SAC</t>
  </si>
  <si>
    <t>ESCMU_ESC</t>
  </si>
  <si>
    <t>ESCMU_WSC</t>
  </si>
  <si>
    <t>ESCMU_MTN</t>
  </si>
  <si>
    <t>ESCMU_PAC</t>
  </si>
  <si>
    <t>ESCMU_US</t>
  </si>
  <si>
    <t>ESICU_NEC</t>
  </si>
  <si>
    <t>ESICU_MAC</t>
  </si>
  <si>
    <t>ESICU_ENC</t>
  </si>
  <si>
    <t>ESICU_WNC</t>
  </si>
  <si>
    <t>ESICU_SAC</t>
  </si>
  <si>
    <t>ESICU_ESC</t>
  </si>
  <si>
    <t>ESICU_WSC</t>
  </si>
  <si>
    <t>ESICU_MTN</t>
  </si>
  <si>
    <t>ESICU_PAC</t>
  </si>
  <si>
    <t>ESICU_US</t>
  </si>
  <si>
    <t>EXRCP_NEC</t>
  </si>
  <si>
    <t>EXRCP_MAC</t>
  </si>
  <si>
    <t>EXRCP_ENC</t>
  </si>
  <si>
    <t>EXRCP_WNC</t>
  </si>
  <si>
    <t>EXRCP_SAC</t>
  </si>
  <si>
    <t>EXRCP_ESC</t>
  </si>
  <si>
    <t>EXRCP_WSC</t>
  </si>
  <si>
    <t>EXRCP_MTN</t>
  </si>
  <si>
    <t>EXRCP_PAC</t>
  </si>
  <si>
    <t>EXCCP_NEC</t>
  </si>
  <si>
    <t>EXCCP_MAC</t>
  </si>
  <si>
    <t xml:space="preserve">OECD = Organization for Economic Cooperation and Development: Australia, Austria, Belgium, Canada, Chile, the Czech Republic, Denmark, Estonia, Finland, </t>
  </si>
  <si>
    <t xml:space="preserve">             France, Germany, Greece, Hungary, Iceland, Ireland, Israel, Italy, Japan, Luxembourg, Mexico, the Netherlands, New Zealand, Norway, Poland, Portugal, </t>
  </si>
  <si>
    <t xml:space="preserve">             Slovakia, Slovenia, South Korea, Spain, Sweden, Switzerland, Turkey, the United Kingdom, and the United States.</t>
  </si>
  <si>
    <t>EXCCP_ENC</t>
  </si>
  <si>
    <t>EXCCP_WNC</t>
  </si>
  <si>
    <t>EXCCP_SAC</t>
  </si>
  <si>
    <t>EXCCP_ESC</t>
  </si>
  <si>
    <t>EXCCP_WSC</t>
  </si>
  <si>
    <t>EXCCP_MTN</t>
  </si>
  <si>
    <t>EXCCP_PAC</t>
  </si>
  <si>
    <t>EXICP_NEC</t>
  </si>
  <si>
    <t>EXICP_MAC</t>
  </si>
  <si>
    <t>EXICP_ENC</t>
  </si>
  <si>
    <t>EXICP_WNC</t>
  </si>
  <si>
    <t>EXICP_SAC</t>
  </si>
  <si>
    <t>EXICP_ESC</t>
  </si>
  <si>
    <t>EXICP_WSC</t>
  </si>
  <si>
    <t>EXICP_MTN</t>
  </si>
  <si>
    <t>EXICP_PAC</t>
  </si>
  <si>
    <t>EXRCP_HAK</t>
  </si>
  <si>
    <t>EXRCP_US</t>
  </si>
  <si>
    <t>EXCCP_HAK</t>
  </si>
  <si>
    <t>EXCCP_US</t>
  </si>
  <si>
    <t>EXICP_HAK</t>
  </si>
  <si>
    <t>EXICP_US</t>
  </si>
  <si>
    <t>EXTCP_NEC</t>
  </si>
  <si>
    <t>EXTCP_MAC</t>
  </si>
  <si>
    <t>EXTCP_ENC</t>
  </si>
  <si>
    <t>EXTCP_WNC</t>
  </si>
  <si>
    <t>EXTCP_SAC</t>
  </si>
  <si>
    <t>EXTCP_ESC</t>
  </si>
  <si>
    <t>EXTCP_WSC</t>
  </si>
  <si>
    <t>EXTCP_MTN</t>
  </si>
  <si>
    <t>EXTCP_PAC</t>
  </si>
  <si>
    <t>EXTCP_HAK</t>
  </si>
  <si>
    <t>EXTCP_US</t>
  </si>
  <si>
    <t>NGRCU_NEC</t>
  </si>
  <si>
    <t>NGRCU_MAC</t>
  </si>
  <si>
    <t>NGRCU_ENC</t>
  </si>
  <si>
    <t>NGRCU_WNC</t>
  </si>
  <si>
    <t>NGRCU_SAC</t>
  </si>
  <si>
    <t>NGRCU_ESC</t>
  </si>
  <si>
    <t>NGRCU_WSC</t>
  </si>
  <si>
    <t>NGRCU_MTN</t>
  </si>
  <si>
    <t>NGRCU_PAC</t>
  </si>
  <si>
    <t>NGCCU_NEC</t>
  </si>
  <si>
    <t>NGCCU_MAC</t>
  </si>
  <si>
    <t>NGCCU_ENC</t>
  </si>
  <si>
    <t>NGCCU_WNC</t>
  </si>
  <si>
    <t>NGCCU_SAC</t>
  </si>
  <si>
    <t>NGCCU_ESC</t>
  </si>
  <si>
    <t>NGCCU_WSC</t>
  </si>
  <si>
    <t>NGCCU_MTN</t>
  </si>
  <si>
    <t>NGCCU_PAC</t>
  </si>
  <si>
    <t>NGCCUUS</t>
  </si>
  <si>
    <t>NGICU_NEC</t>
  </si>
  <si>
    <t>NGICU_MAC</t>
  </si>
  <si>
    <t>NGICU_ENC</t>
  </si>
  <si>
    <t>NGICU_WNC</t>
  </si>
  <si>
    <t>NGICU_SAC</t>
  </si>
  <si>
    <t>NGICU_ESC</t>
  </si>
  <si>
    <t>NGICU_WSC</t>
  </si>
  <si>
    <t>NGICU_MTN</t>
  </si>
  <si>
    <t>NGICU_PAC</t>
  </si>
  <si>
    <t>NGICUUS</t>
  </si>
  <si>
    <t>Natural gas Henry Hub and WTI crude oil spot prices from Reuter's News Service (http://www.reuters.com).</t>
  </si>
  <si>
    <t>United Kingdom (offshore)</t>
  </si>
  <si>
    <t xml:space="preserve">         Motor Gasoline Blend Comp.</t>
  </si>
  <si>
    <t xml:space="preserve">Refinery Distillation Utilization Factor </t>
  </si>
  <si>
    <t>End-of-period Inventories (million short tons)</t>
  </si>
  <si>
    <t>Producer Price Index: Petroleum</t>
  </si>
  <si>
    <t xml:space="preserve">      Metallurgical Coal</t>
  </si>
  <si>
    <t xml:space="preserve">      Steam Coal</t>
  </si>
  <si>
    <t xml:space="preserve">      Residential and Commercial</t>
  </si>
  <si>
    <t xml:space="preserve">      Other Industrial</t>
  </si>
  <si>
    <r>
      <t>Carbon Dioxide (CO</t>
    </r>
    <r>
      <rPr>
        <b/>
        <vertAlign val="subscript"/>
        <sz val="8"/>
        <color indexed="8"/>
        <rFont val="Arial"/>
        <family val="2"/>
      </rPr>
      <t>2</t>
    </r>
    <r>
      <rPr>
        <b/>
        <sz val="8"/>
        <color indexed="8"/>
        <rFont val="Arial"/>
        <family val="2"/>
      </rPr>
      <t>) Emissions (million metric tons)</t>
    </r>
  </si>
  <si>
    <t>Table 3c. OPEC Crude Oil (excluding Condensates) Supply  (million barrels per day)</t>
  </si>
  <si>
    <t>Table 3c. OPEC Crude Oil (excluding Condensates) Supply</t>
  </si>
  <si>
    <t>CGSP_NEC</t>
  </si>
  <si>
    <t>CGSP_MAC</t>
  </si>
  <si>
    <t>CGSP_ENC</t>
  </si>
  <si>
    <t>CGSP_WNC</t>
  </si>
  <si>
    <t>CGSP_SAC</t>
  </si>
  <si>
    <t>CGSP_ESC</t>
  </si>
  <si>
    <t>CGSP_WSC</t>
  </si>
  <si>
    <t>CGSP_MTN</t>
  </si>
  <si>
    <t>CGSP_PAC</t>
  </si>
  <si>
    <t>Sudan production represents total production from both north and south.</t>
  </si>
  <si>
    <t>IPMFG_NEC</t>
  </si>
  <si>
    <t>IPMFG_MAC</t>
  </si>
  <si>
    <t>IPMFG_ENC</t>
  </si>
  <si>
    <t>IPMFG_WNC</t>
  </si>
  <si>
    <t>IPMFG_SAC</t>
  </si>
  <si>
    <t>IPMFG_ESC</t>
  </si>
  <si>
    <t>IPMFG_WSC</t>
  </si>
  <si>
    <t>IPMFG_MTN</t>
  </si>
  <si>
    <t>IPMFG_PAC</t>
  </si>
  <si>
    <t>CYRPIC_NEC</t>
  </si>
  <si>
    <t>CYRPIC_MAC</t>
  </si>
  <si>
    <t>CYRPIC_ENC</t>
  </si>
  <si>
    <t>CYRPIC_WNC</t>
  </si>
  <si>
    <t>CYRPIC_SAC</t>
  </si>
  <si>
    <t>CYRPIC_ESC</t>
  </si>
  <si>
    <t>CYRPIC_WSC</t>
  </si>
  <si>
    <t>CYRPIC_MTN</t>
  </si>
  <si>
    <t>CYRPIC_PAC</t>
  </si>
  <si>
    <t>QHALLC_NEC</t>
  </si>
  <si>
    <t>QHALLC_MAC</t>
  </si>
  <si>
    <t>QHALLC_ENC</t>
  </si>
  <si>
    <t>QHALLC_WNC</t>
  </si>
  <si>
    <t>QHALLC_SAC</t>
  </si>
  <si>
    <t>QHALLC_ESC</t>
  </si>
  <si>
    <t>QHALLC_WSC</t>
  </si>
  <si>
    <t>QHALLC_MTN</t>
  </si>
  <si>
    <t>QHALLC_PAC</t>
  </si>
  <si>
    <t>Total Non-farm Employment (Millions)</t>
  </si>
  <si>
    <t>EE_NEC</t>
  </si>
  <si>
    <t>EE_MAC</t>
  </si>
  <si>
    <t>EE_ENC</t>
  </si>
  <si>
    <t>EE_WNC</t>
  </si>
  <si>
    <t>EE_SAC</t>
  </si>
  <si>
    <t>EE_ESC</t>
  </si>
  <si>
    <t>EE_WSC</t>
  </si>
  <si>
    <t>EE_MTN</t>
  </si>
  <si>
    <t>EE_PAC</t>
  </si>
  <si>
    <t>WWRCBUS</t>
  </si>
  <si>
    <t>NGHHMCF</t>
  </si>
  <si>
    <t>ELDUPUS</t>
  </si>
  <si>
    <t>CONIPUS</t>
  </si>
  <si>
    <t>COSX_DRAW</t>
  </si>
  <si>
    <t>COSQ_DRAW</t>
  </si>
  <si>
    <t xml:space="preserve">   Crude Oil Supply</t>
  </si>
  <si>
    <t xml:space="preserve">   Other Supply</t>
  </si>
  <si>
    <t>PROD_DRAW</t>
  </si>
  <si>
    <t>PPTCPUS</t>
  </si>
  <si>
    <t>UOTCPUS</t>
  </si>
  <si>
    <t>PSTCPUS</t>
  </si>
  <si>
    <t>PAIMPORT</t>
  </si>
  <si>
    <t>(Index, 2007=100)</t>
  </si>
  <si>
    <t>Industrial Production Indices (Index, 2007=100)</t>
  </si>
  <si>
    <t>Industrial Output, Manufacturing (Index, Year 2007=100)</t>
  </si>
  <si>
    <t>PASUPPLY</t>
  </si>
  <si>
    <t>End-of-period Inventories (million barrels)</t>
  </si>
  <si>
    <t>UOPSPUS</t>
  </si>
  <si>
    <t>PPPSPUS</t>
  </si>
  <si>
    <t>OHPSPUS</t>
  </si>
  <si>
    <t>PSPSPUS</t>
  </si>
  <si>
    <t>AAAA_DATEX or AAAA_YEAR</t>
  </si>
  <si>
    <t>HVECBUS</t>
  </si>
  <si>
    <t>SOECBUS</t>
  </si>
  <si>
    <t>PPRIPUS</t>
  </si>
  <si>
    <t>UORIPUS</t>
  </si>
  <si>
    <t>MBRIPUS</t>
  </si>
  <si>
    <t>ABRIPUS</t>
  </si>
  <si>
    <t>PARIPUS</t>
  </si>
  <si>
    <t>MGROPUS</t>
  </si>
  <si>
    <t>JFROPUS</t>
  </si>
  <si>
    <t>DFROPUS</t>
  </si>
  <si>
    <t>RFROPUS</t>
  </si>
  <si>
    <t>PSROPUS</t>
  </si>
  <si>
    <t>PAROPUS</t>
  </si>
  <si>
    <t>ORCAPUS</t>
  </si>
  <si>
    <t>ORUTCUS</t>
  </si>
  <si>
    <t>CODIPUS</t>
  </si>
  <si>
    <t>MGWHUUS</t>
  </si>
  <si>
    <t>Supply (million barrels per day)</t>
  </si>
  <si>
    <t>Consumption (million barrels per day)</t>
  </si>
  <si>
    <t>NGPSUPP</t>
  </si>
  <si>
    <t>NGSUPP</t>
  </si>
  <si>
    <t>NGMPPUS</t>
  </si>
  <si>
    <t>NGMPPAK</t>
  </si>
  <si>
    <t>PATCCO2</t>
  </si>
  <si>
    <t>NGTCCO2</t>
  </si>
  <si>
    <t>NGMPPGLF</t>
  </si>
  <si>
    <t>NGMP48NGOM</t>
  </si>
  <si>
    <t>Supply (billion cubic feet per day)</t>
  </si>
  <si>
    <t>Consumption (billion cubic feet per day)</t>
  </si>
  <si>
    <t>End-of-period Inventories (billion cubic feet)</t>
  </si>
  <si>
    <t>NGWG_PROD</t>
  </si>
  <si>
    <t>NGWG_ECON</t>
  </si>
  <si>
    <t>NGWG_WCON</t>
  </si>
  <si>
    <t>Total Consumption</t>
  </si>
  <si>
    <t>RACPUUS</t>
  </si>
  <si>
    <t>DSWHUUS</t>
  </si>
  <si>
    <t>JKTCUUS</t>
  </si>
  <si>
    <t>EOPRPUS</t>
  </si>
  <si>
    <t>Electricity</t>
  </si>
  <si>
    <t>Coal Production</t>
  </si>
  <si>
    <t xml:space="preserve">Energy Consumption  </t>
  </si>
  <si>
    <t>Energy Supply</t>
  </si>
  <si>
    <t>Coal</t>
  </si>
  <si>
    <t>Macroeconomic</t>
  </si>
  <si>
    <t>Manufacturing Production Index</t>
  </si>
  <si>
    <t>Weather</t>
  </si>
  <si>
    <t>U.S. Heating Degree-Days</t>
  </si>
  <si>
    <t>PCPS_EP</t>
  </si>
  <si>
    <t>Table of Contents</t>
  </si>
  <si>
    <t>Table 4c. U.S. Regional Motor Gasoline Prices and Inventories</t>
  </si>
  <si>
    <t>Table 7b. U.S. Regional Electricity Retail Sales</t>
  </si>
  <si>
    <t>Table 7c. U.S. Regional Electricity Prices</t>
  </si>
  <si>
    <t>Supply includes production of crude oil (including lease condensates), natural gas plant liquids, biofuels, other liquids, and refinery processing gains.</t>
  </si>
  <si>
    <t>(a) Supply includes production of crude oil (including lease condensates), natural gas plant liquids, biofuels, other liquids, and refinery processing gains.</t>
  </si>
  <si>
    <t xml:space="preserve">   Petroleum Coke (mmb)</t>
  </si>
  <si>
    <t xml:space="preserve">  (Available ton-miles/day, thousands)</t>
  </si>
  <si>
    <t xml:space="preserve">  (Revenue ton-miles/day, thousands)</t>
  </si>
  <si>
    <t>(million short tons)</t>
  </si>
  <si>
    <t>Supply (million barrels per day) (a)</t>
  </si>
  <si>
    <t xml:space="preserve">   Motor Gasoline Blend Components</t>
  </si>
  <si>
    <t xml:space="preserve">   Aviation Gasoline Blend Components</t>
  </si>
  <si>
    <t xml:space="preserve">      On-highway Diesel Fuel</t>
  </si>
  <si>
    <t xml:space="preserve">      Transportation Sector</t>
  </si>
  <si>
    <t xml:space="preserve">   End-Use Prices (cents per kilowatthour)</t>
  </si>
  <si>
    <t>Table 7a.  U.S. Electricity Industry Overview</t>
  </si>
  <si>
    <t>Table 7b. U.S. Regional Electricity Retail Sales  (Million Kilowatthours per Day)</t>
  </si>
  <si>
    <t xml:space="preserve">   Residual Fuel Oil (mmb)</t>
  </si>
  <si>
    <t xml:space="preserve">   Distillate Fuel Oil (mmb)</t>
  </si>
  <si>
    <t>cops_opec</t>
  </si>
  <si>
    <t xml:space="preserve">   Pipeline and Distribution Use</t>
  </si>
  <si>
    <t xml:space="preserve">      Producing Region (d)</t>
  </si>
  <si>
    <t xml:space="preserve">      East Consuming Region (d)</t>
  </si>
  <si>
    <t xml:space="preserve">      West Consuming Region (d)</t>
  </si>
  <si>
    <t>- = no data available</t>
  </si>
  <si>
    <t>(a) Includes lease condensate.</t>
  </si>
  <si>
    <t>(b) Total consumption includes Independent Power Producer (IPP) consumption.</t>
  </si>
  <si>
    <t>(c) Renewable energy includes minor components of non-marketed renewable energy that is neither bought nor sold, either directly or indirectly, as inputs to marketed energy.</t>
  </si>
  <si>
    <t>Natural Gas Henry Hub Spot</t>
  </si>
  <si>
    <t>Real Personal Consumption Expend.</t>
  </si>
  <si>
    <t>CONSRUS</t>
  </si>
  <si>
    <t>Civilian Unemployment Rate</t>
  </si>
  <si>
    <t xml:space="preserve">   (percent)</t>
  </si>
  <si>
    <t>XRUNR</t>
  </si>
  <si>
    <t>Housing Starts</t>
  </si>
  <si>
    <t>HSTCXUS</t>
  </si>
  <si>
    <t xml:space="preserve">   (millions - SAAR)</t>
  </si>
  <si>
    <t>SAAR = Seasonally-adjusted annual rate</t>
  </si>
  <si>
    <t>EIA does not estimate or project end-use consumption of non-marketed renewable energy.</t>
  </si>
  <si>
    <t xml:space="preserve">   Wood Biomass (b)</t>
  </si>
  <si>
    <t xml:space="preserve">   Waste Biomass (c)</t>
  </si>
  <si>
    <t>(b) Wood and wood-derived fuels.</t>
  </si>
  <si>
    <t>(c) Municipal solid waste from biogenic sources, landfill gas, sludge waste, agricultural byproducts, and other biomass.</t>
  </si>
  <si>
    <t xml:space="preserve">(d) The conversion from physical units to Btu is calculated using a subset of conversion factors used in the calculations of gross energy consumption in EIA’s Monthly Energy Review (MER). </t>
  </si>
  <si>
    <t>Consequently, the historical data may not precisely match those published in the MER or the Annual Energy Review (AER).</t>
  </si>
  <si>
    <t xml:space="preserve">   Percent change from prior year</t>
  </si>
  <si>
    <t>rgdpq_oecd</t>
  </si>
  <si>
    <t>rgdpq_oecd_pct</t>
  </si>
  <si>
    <t>rgdpq_nonoecd</t>
  </si>
  <si>
    <t>rgdpq_nonoecd_pct</t>
  </si>
  <si>
    <t>(e) Refers to the refiner average acquisition cost (RAC) of crude oil.</t>
  </si>
  <si>
    <r>
      <t>Notes:</t>
    </r>
    <r>
      <rPr>
        <sz val="8"/>
        <rFont val="Arial"/>
        <family val="2"/>
      </rPr>
      <t xml:space="preserve"> The approximate break between historical and forecast values is shown with historical data printed in bold; estimates and forecasts in italics.</t>
    </r>
  </si>
  <si>
    <r>
      <t>Historical data:</t>
    </r>
    <r>
      <rPr>
        <sz val="8"/>
        <rFont val="Arial"/>
        <family val="2"/>
      </rPr>
      <t xml:space="preserve"> Latest data available from Energy Information Administration databases supporting the following reports: </t>
    </r>
    <r>
      <rPr>
        <i/>
        <sz val="8"/>
        <rFont val="Arial"/>
        <family val="2"/>
      </rPr>
      <t>Petroleum Supply Monthly</t>
    </r>
    <r>
      <rPr>
        <sz val="8"/>
        <rFont val="Arial"/>
        <family val="2"/>
      </rPr>
      <t>, DOE/EIA-0109;</t>
    </r>
  </si>
  <si>
    <r>
      <t>Petroleum Supply Annual</t>
    </r>
    <r>
      <rPr>
        <sz val="8"/>
        <rFont val="Arial"/>
        <family val="2"/>
      </rPr>
      <t xml:space="preserve">, DOE/EIA-0340/2; </t>
    </r>
    <r>
      <rPr>
        <i/>
        <sz val="8"/>
        <rFont val="Arial"/>
        <family val="2"/>
      </rPr>
      <t>Weekly Petroleum Status Report</t>
    </r>
    <r>
      <rPr>
        <sz val="8"/>
        <rFont val="Arial"/>
        <family val="2"/>
      </rPr>
      <t xml:space="preserve">, DOE/EIA-0208; </t>
    </r>
    <r>
      <rPr>
        <i/>
        <sz val="8"/>
        <rFont val="Arial"/>
        <family val="2"/>
      </rPr>
      <t>Petroleum Marketing Monthly</t>
    </r>
    <r>
      <rPr>
        <sz val="8"/>
        <rFont val="Arial"/>
        <family val="2"/>
      </rPr>
      <t xml:space="preserve">, DOE/EIA-0380; </t>
    </r>
    <r>
      <rPr>
        <i/>
        <sz val="8"/>
        <rFont val="Arial"/>
        <family val="2"/>
      </rPr>
      <t>Natural Gas Monthly</t>
    </r>
    <r>
      <rPr>
        <sz val="8"/>
        <rFont val="Arial"/>
        <family val="2"/>
      </rPr>
      <t xml:space="preserve">, DOE/EIA-0130; </t>
    </r>
  </si>
  <si>
    <r>
      <t>Electric Power Monthly</t>
    </r>
    <r>
      <rPr>
        <sz val="8"/>
        <rFont val="Arial"/>
        <family val="2"/>
      </rPr>
      <t xml:space="preserve">, DOE/EIA-0226; </t>
    </r>
    <r>
      <rPr>
        <i/>
        <sz val="8"/>
        <rFont val="Arial"/>
        <family val="2"/>
      </rPr>
      <t>Quarterly Coal Report</t>
    </r>
    <r>
      <rPr>
        <sz val="8"/>
        <rFont val="Arial"/>
        <family val="2"/>
      </rPr>
      <t xml:space="preserve">, DOE/EIA-0121; and </t>
    </r>
    <r>
      <rPr>
        <i/>
        <sz val="8"/>
        <rFont val="Arial"/>
        <family val="2"/>
      </rPr>
      <t>International Petroleum Monthly</t>
    </r>
    <r>
      <rPr>
        <sz val="8"/>
        <rFont val="Arial"/>
        <family val="2"/>
      </rPr>
      <t>, DOE/EIA-0520.</t>
    </r>
  </si>
  <si>
    <t xml:space="preserve">Minor discrepancies with published historical data are due to independent rounding. </t>
  </si>
  <si>
    <t>Weather projections from National Oceanic and Atmospheric Administration.</t>
  </si>
  <si>
    <t>(a) Average for all sulfur contents.</t>
  </si>
  <si>
    <t>(b) Average self-service cash price.</t>
  </si>
  <si>
    <t>Prices exclude taxes unless otherwise noted</t>
  </si>
  <si>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</si>
  <si>
    <r>
      <t>Weekly Petroleum Status Report</t>
    </r>
    <r>
      <rPr>
        <sz val="8"/>
        <rFont val="Arial"/>
        <family val="2"/>
      </rPr>
      <t xml:space="preserve">, DOE/EIA-0208; </t>
    </r>
    <r>
      <rPr>
        <i/>
        <sz val="8"/>
        <rFont val="Arial"/>
        <family val="2"/>
      </rPr>
      <t>Natural Gas Monthly</t>
    </r>
    <r>
      <rPr>
        <sz val="8"/>
        <rFont val="Arial"/>
        <family val="2"/>
      </rPr>
      <t xml:space="preserve">, DOE/EIA-0130; </t>
    </r>
    <r>
      <rPr>
        <i/>
        <sz val="8"/>
        <rFont val="Arial"/>
        <family val="2"/>
      </rPr>
      <t>Electric Power Monthly</t>
    </r>
    <r>
      <rPr>
        <sz val="8"/>
        <rFont val="Arial"/>
        <family val="2"/>
      </rPr>
      <t xml:space="preserve">, DOE/EIA-0226; and </t>
    </r>
    <r>
      <rPr>
        <i/>
        <sz val="8"/>
        <rFont val="Arial"/>
        <family val="2"/>
      </rPr>
      <t>Monthly Energy Review</t>
    </r>
    <r>
      <rPr>
        <sz val="8"/>
        <rFont val="Arial"/>
        <family val="2"/>
      </rPr>
      <t>, DOE/EIA-0035.</t>
    </r>
  </si>
  <si>
    <t>OWCCBUS</t>
  </si>
  <si>
    <t>Consumption of petroleum by the non-OECD countries is "apparent consumption," which includes internal consumption, refinery fuel and loss, and bunkering.</t>
  </si>
  <si>
    <t>(b) Crude oil production from U.S. Federal leases in the Gulf of Mexico (GOM).</t>
  </si>
  <si>
    <t>(c) Net imports equals gross imports minus gross exports.</t>
  </si>
  <si>
    <t>(d) Crude oil adjustment balances supply and consumption and was previously referred to as "Unaccounted for Crude Oil."</t>
  </si>
  <si>
    <t>SPR: Strategic Petroleum Reserve</t>
  </si>
  <si>
    <t>HC: Hydrocarbons</t>
  </si>
  <si>
    <r>
      <t>Historical data</t>
    </r>
    <r>
      <rPr>
        <sz val="8"/>
        <rFont val="Arial"/>
        <family val="2"/>
      </rPr>
      <t xml:space="preserve">: Latest data available from Energy Information Administration databases supporting the following reports: </t>
    </r>
    <r>
      <rPr>
        <i/>
        <sz val="8"/>
        <rFont val="Arial"/>
        <family val="2"/>
      </rPr>
      <t xml:space="preserve"> Petroleum Supply Monthly</t>
    </r>
    <r>
      <rPr>
        <sz val="8"/>
        <rFont val="Arial"/>
        <family val="2"/>
      </rPr>
      <t xml:space="preserve">, DOE/EIA-0109; </t>
    </r>
  </si>
  <si>
    <r>
      <t>Petroleum Supply Annual</t>
    </r>
    <r>
      <rPr>
        <sz val="8"/>
        <rFont val="Arial"/>
        <family val="2"/>
      </rPr>
      <t xml:space="preserve">, DOE/EIA-0340/2; and </t>
    </r>
    <r>
      <rPr>
        <i/>
        <sz val="8"/>
        <rFont val="Arial"/>
        <family val="2"/>
      </rPr>
      <t>Weekly Petroleum Status Report</t>
    </r>
    <r>
      <rPr>
        <sz val="8"/>
        <rFont val="Arial"/>
        <family val="2"/>
      </rPr>
      <t xml:space="preserve">, DOE/EIA-0208. </t>
    </r>
  </si>
  <si>
    <r>
      <t>Petroleum Supply Annual</t>
    </r>
    <r>
      <rPr>
        <sz val="8"/>
        <rFont val="Arial"/>
        <family val="2"/>
      </rPr>
      <t xml:space="preserve">, DOE/EIA-0340/2; </t>
    </r>
    <r>
      <rPr>
        <i/>
        <sz val="8"/>
        <rFont val="Arial"/>
        <family val="2"/>
      </rPr>
      <t>Weekly Petroleum Status Report</t>
    </r>
    <r>
      <rPr>
        <sz val="8"/>
        <rFont val="Arial"/>
        <family val="2"/>
      </rPr>
      <t>, DOE/EIA-0208.</t>
    </r>
  </si>
  <si>
    <t>Regions refer to Petroleum Administration for Defense Districts (PADD).</t>
  </si>
  <si>
    <t>See “Petroleum for Administration Defense District” in EIA’s Energy Glossary (http://www.eia.doe.gov/glossary/index.html) for a list of States in each region.</t>
  </si>
  <si>
    <r>
      <t>Historical data:</t>
    </r>
    <r>
      <rPr>
        <sz val="8"/>
        <rFont val="Arial"/>
        <family val="2"/>
      </rPr>
      <t xml:space="preserve"> Latest data available from Energy Information Administration international energy statistics.y release.</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</si>
  <si>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</si>
  <si>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international energy statistics..</t>
    </r>
  </si>
  <si>
    <r>
      <t>Historical data</t>
    </r>
    <r>
      <rPr>
        <sz val="8"/>
        <rFont val="Arial"/>
        <family val="2"/>
      </rPr>
      <t xml:space="preserve">: Latest data available from Energy Information Administration databases supporting the following reports: </t>
    </r>
    <r>
      <rPr>
        <i/>
        <sz val="8"/>
        <rFont val="Arial"/>
        <family val="2"/>
      </rPr>
      <t>Petroleum Marketing Monthly</t>
    </r>
    <r>
      <rPr>
        <sz val="8"/>
        <rFont val="Arial"/>
        <family val="2"/>
      </rPr>
      <t>, DOE/EIA-0380;</t>
    </r>
    <r>
      <rPr>
        <i/>
        <sz val="8"/>
        <rFont val="Arial"/>
        <family val="2"/>
      </rPr>
      <t xml:space="preserve"> </t>
    </r>
  </si>
  <si>
    <r>
      <t>Petroleum Supply Monthly</t>
    </r>
    <r>
      <rPr>
        <sz val="8"/>
        <rFont val="Arial"/>
        <family val="2"/>
      </rPr>
      <t xml:space="preserve">, DOE/EIA-0109; </t>
    </r>
    <r>
      <rPr>
        <i/>
        <sz val="8"/>
        <rFont val="Arial"/>
        <family val="2"/>
      </rPr>
      <t>Petroleum Supply Annual</t>
    </r>
    <r>
      <rPr>
        <sz val="8"/>
        <rFont val="Arial"/>
        <family val="2"/>
      </rPr>
      <t xml:space="preserve">, DOE/EIA-0340/2; and </t>
    </r>
    <r>
      <rPr>
        <i/>
        <sz val="8"/>
        <rFont val="Arial"/>
        <family val="2"/>
      </rPr>
      <t>Weekly Petroleum Status Report</t>
    </r>
    <r>
      <rPr>
        <sz val="8"/>
        <rFont val="Arial"/>
        <family val="2"/>
      </rPr>
      <t>, DOE/EIA-0208.</t>
    </r>
  </si>
  <si>
    <t>(a) Marketed production from U.S. Federal leases in the Gulf of Mexico.</t>
  </si>
  <si>
    <t>Real U.S. Dollar Exchange Rate (a)</t>
  </si>
  <si>
    <t>forex_world</t>
  </si>
  <si>
    <t>forex_world_pct</t>
  </si>
  <si>
    <t>(b) The balancing item represents the difference between the sum of the components of natural gas supply and the sum of components of natural gas demand.</t>
  </si>
  <si>
    <t>(c) Natural gas used for electricity generation and (a limited amount of) useful thermal output by electric utilities and independent power producers.</t>
  </si>
  <si>
    <r>
      <t xml:space="preserve">(d) For a list of States in each inventory region refer to </t>
    </r>
    <r>
      <rPr>
        <i/>
        <sz val="8"/>
        <rFont val="Arial"/>
        <family val="2"/>
      </rPr>
      <t>Methodology for EIA Weekly Underground Natural Gas Storage Estimates</t>
    </r>
    <r>
      <rPr>
        <sz val="8"/>
        <rFont val="Arial"/>
        <family val="2"/>
      </rPr>
      <t xml:space="preserve"> (http://tonto.eia.doe.gov/oog/info/ngs/methodology.html).</t>
    </r>
  </si>
  <si>
    <t>papr_TX</t>
  </si>
  <si>
    <t>Turkmenistan</t>
  </si>
  <si>
    <t>Not all countries are shown in each region and sum of reported country volumes may not equal regional volumes.</t>
  </si>
  <si>
    <t>LNG: liquefied natural gas.</t>
  </si>
  <si>
    <r>
      <t>Historical data</t>
    </r>
    <r>
      <rPr>
        <sz val="8"/>
        <rFont val="Arial"/>
        <family val="2"/>
      </rPr>
      <t xml:space="preserve">: Latest data available from Energy Information Administration databases supporting the following reports: </t>
    </r>
    <r>
      <rPr>
        <i/>
        <sz val="8"/>
        <rFont val="Arial"/>
        <family val="2"/>
      </rPr>
      <t>Natural Gas Monthly</t>
    </r>
    <r>
      <rPr>
        <sz val="8"/>
        <rFont val="Arial"/>
        <family val="2"/>
      </rPr>
      <t xml:space="preserve">, DOE/EIA-0130; and </t>
    </r>
    <r>
      <rPr>
        <i/>
        <sz val="8"/>
        <rFont val="Arial"/>
        <family val="2"/>
      </rPr>
      <t>Electric Power Monthly</t>
    </r>
    <r>
      <rPr>
        <sz val="8"/>
        <rFont val="Arial"/>
        <family val="2"/>
      </rPr>
      <t>, DOE/EIA-0226.</t>
    </r>
  </si>
  <si>
    <t xml:space="preserve">Regions refer to U.S. Census divisions.  </t>
  </si>
  <si>
    <t>See "Census division" in EIA’s Energy Glossary (http://www.eia.doe.gov/glossary/index.html) for a list of States in each region.</t>
  </si>
  <si>
    <r>
      <t>Historical data</t>
    </r>
    <r>
      <rPr>
        <sz val="8"/>
        <rFont val="Arial"/>
        <family val="2"/>
      </rPr>
      <t xml:space="preserve">: Latest data available from Energy Information Administration databases supporting the </t>
    </r>
    <r>
      <rPr>
        <i/>
        <sz val="8"/>
        <rFont val="Arial"/>
        <family val="2"/>
      </rPr>
      <t>Natural Gas Monthly</t>
    </r>
    <r>
      <rPr>
        <sz val="8"/>
        <rFont val="Arial"/>
        <family val="2"/>
      </rPr>
      <t>, DOE/EIA-0130.</t>
    </r>
  </si>
  <si>
    <t>(a) Waste coal includes waste coal and cloal slurry reprocessed into briquettes.</t>
  </si>
  <si>
    <t>(b) Coal used for electricity generation and (a limited amount of) useful thermal output by electric utilities and independent power producers.</t>
  </si>
  <si>
    <t>(c) The discrepancy reflects an unaccounted-for shipper and receiver reporting difference, assumed to be zero in the forecast period.</t>
  </si>
  <si>
    <r>
      <t>Historical data</t>
    </r>
    <r>
      <rPr>
        <sz val="8"/>
        <rFont val="Arial"/>
        <family val="2"/>
      </rPr>
      <t xml:space="preserve">: Latest data available from Energy Information Administration databases supporting the following reports: </t>
    </r>
    <r>
      <rPr>
        <i/>
        <sz val="8"/>
        <rFont val="Arial"/>
        <family val="2"/>
      </rPr>
      <t>Quarterly Coal Report</t>
    </r>
    <r>
      <rPr>
        <sz val="8"/>
        <rFont val="Arial"/>
        <family val="2"/>
      </rPr>
      <t xml:space="preserve">, DOE/EIA-0121; and </t>
    </r>
    <r>
      <rPr>
        <i/>
        <sz val="8"/>
        <rFont val="Arial"/>
        <family val="2"/>
      </rPr>
      <t>Electric Power Monthly</t>
    </r>
    <r>
      <rPr>
        <sz val="8"/>
        <rFont val="Arial"/>
        <family val="2"/>
      </rPr>
      <t>, DOE/EIA-0226.</t>
    </r>
  </si>
  <si>
    <r>
      <t xml:space="preserve">for which revenue information is not available. See Table 7.6 of the EIA </t>
    </r>
    <r>
      <rPr>
        <i/>
        <sz val="8"/>
        <rFont val="Arial"/>
        <family val="2"/>
      </rPr>
      <t>Monthly Energy Review</t>
    </r>
    <r>
      <rPr>
        <sz val="8"/>
        <rFont val="Arial"/>
        <family val="2"/>
      </rPr>
      <t>.</t>
    </r>
  </si>
  <si>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DOE/EIA-0348.</t>
    </r>
  </si>
  <si>
    <t>(a) Total retail sales to all sectors includes residential, commercial, industrial, and transportation sector sales.</t>
  </si>
  <si>
    <t xml:space="preserve">Retail Sales represents total retail electricity sales by electric utilities and power marketers.    </t>
  </si>
  <si>
    <r>
      <t xml:space="preserve">Historical data: </t>
    </r>
    <r>
      <rPr>
        <sz val="8"/>
        <rFont val="Arial"/>
        <family val="2"/>
      </rPr>
      <t xml:space="preserve">Latest data available from Energy Information Administration databases supporting the following reports: </t>
    </r>
    <r>
      <rPr>
        <i/>
        <sz val="8"/>
        <rFont val="Arial"/>
        <family val="2"/>
      </rPr>
      <t>Electric Power Monthly</t>
    </r>
    <r>
      <rPr>
        <sz val="8"/>
        <rFont val="Arial"/>
        <family val="2"/>
      </rPr>
      <t xml:space="preserve">, DOE/EIA-0226; and </t>
    </r>
    <r>
      <rPr>
        <i/>
        <sz val="8"/>
        <rFont val="Arial"/>
        <family val="2"/>
      </rPr>
      <t>Electric Power Annual</t>
    </r>
    <r>
      <rPr>
        <sz val="8"/>
        <rFont val="Arial"/>
        <family val="2"/>
      </rPr>
      <t xml:space="preserve">, DOE/EIA-0348. </t>
    </r>
  </si>
  <si>
    <t>(a) Volume-weighted average of retail prices to residential, commercial, industrial, and transportation sectors.</t>
  </si>
  <si>
    <t>PARNPUS</t>
  </si>
  <si>
    <t xml:space="preserve">      Renewables and Oxygenate Production (e)</t>
  </si>
  <si>
    <t>PAFPPUS</t>
  </si>
  <si>
    <t xml:space="preserve">      Petroleum Products Adjustment (f)</t>
  </si>
  <si>
    <t>(e) Renewables and oxygenate production includes pentanes plus, oxygenates (excluding fuel ethanol), and renewable fuels.</t>
  </si>
  <si>
    <t>(f) Petroleum products adjustment includes hydrogen/oxygenates/renewables/other hydrocarbons, motor gasoline blend components, and finished motor gasoline.</t>
  </si>
  <si>
    <t>OHRIPUS</t>
  </si>
  <si>
    <t>papr_ID</t>
  </si>
  <si>
    <t>Indonesia</t>
  </si>
  <si>
    <t>OPEC = Organization of Petroleum Exporting Countries: Algeria, Angola, Ecuador, Iran, Iraq, Kuwait, Libya, Nigeria, Qatar, Saudi Arabia, the United Arab Emirates, Venezuela.</t>
  </si>
  <si>
    <t>(b) Includes offshore supply from Denmark, Germany, the Netherlands, Norway, and the United Kingdom.</t>
  </si>
  <si>
    <r>
      <t xml:space="preserve">(c) Consumption of petroleum by the OECD countries is synonymous with "petroleum product supplied," defined in the glossary of the EIA </t>
    </r>
    <r>
      <rPr>
        <i/>
        <sz val="8"/>
        <rFont val="Arial"/>
        <family val="2"/>
      </rPr>
      <t>Petroleum Supply Monthly</t>
    </r>
    <r>
      <rPr>
        <sz val="8"/>
        <rFont val="Arial"/>
        <family val="2"/>
      </rPr>
      <t xml:space="preserve">, DOE/EIA-0109. </t>
    </r>
  </si>
  <si>
    <t xml:space="preserve">      North Sea (b)</t>
  </si>
  <si>
    <t xml:space="preserve">      OPEC</t>
  </si>
  <si>
    <t>Consumption (million barrels per day) (c)</t>
  </si>
  <si>
    <t>Consumer Price Index (all urban consumers)</t>
  </si>
  <si>
    <t>Forecasts are not published for individual OPEC countries.</t>
  </si>
  <si>
    <t>QSIC_CL</t>
  </si>
  <si>
    <t>QSIC_DF</t>
  </si>
  <si>
    <t>QSIC_EL</t>
  </si>
  <si>
    <t>QSIC_NG</t>
  </si>
  <si>
    <r>
      <t xml:space="preserve">(a) Fuel share weights of individual sector indices based on EIA </t>
    </r>
    <r>
      <rPr>
        <i/>
        <sz val="8"/>
        <rFont val="Arial"/>
        <family val="2"/>
      </rPr>
      <t>Manufacturing Energy Consumption Survey</t>
    </r>
    <r>
      <rPr>
        <sz val="8"/>
        <rFont val="Arial"/>
        <family val="2"/>
      </rPr>
      <t>.</t>
    </r>
  </si>
  <si>
    <t>ZO311IUS</t>
  </si>
  <si>
    <t>ZO322IUS</t>
  </si>
  <si>
    <t>ZO324IUS</t>
  </si>
  <si>
    <t>ZO325IUS</t>
  </si>
  <si>
    <t>ZO327IUS</t>
  </si>
  <si>
    <t>ZO331IUS</t>
  </si>
  <si>
    <t>(billion chained 2009 dollars - SAAR)</t>
  </si>
  <si>
    <t>(Index, 2009=100)</t>
  </si>
  <si>
    <t xml:space="preserve">   (billion chained 2009 dollars - SAAR)</t>
  </si>
  <si>
    <t xml:space="preserve">  (index, 2009=100)</t>
  </si>
  <si>
    <t>EOTCPUS</t>
  </si>
  <si>
    <t xml:space="preserve">         Fuel Ethanol blended into Motor Gasoline</t>
  </si>
  <si>
    <t xml:space="preserve">      Natural Gas Plant Liquids Production</t>
  </si>
  <si>
    <t>Table 3a. International Petroleum and Other Liquids Production, Consumption, and Inventories</t>
  </si>
  <si>
    <t>Table 3b. Non-OPEC Petroleum and Other Liquids Supply</t>
  </si>
  <si>
    <t>Table 4a.  U.S. Petroleum and Other Liquids Supply, Consumption, and Inventories</t>
  </si>
  <si>
    <t>Table 3b. Non-OPEC Petroleum and Other Liquids Supply  (million barrels per day)</t>
  </si>
  <si>
    <t>padi_opec</t>
  </si>
  <si>
    <t>Unplanned OPEC Production Outages</t>
  </si>
  <si>
    <t>padi_nonopec</t>
  </si>
  <si>
    <t>Unplanned non-OPEC Production Outages</t>
  </si>
  <si>
    <t>World Index, 2010 Q1 = 100</t>
  </si>
  <si>
    <t>OECD Index, 2010 Q1 = 100</t>
  </si>
  <si>
    <t>Non-OECD Index, 2010 Q1 = 100</t>
  </si>
  <si>
    <t>Index, January 2010 = 100</t>
  </si>
  <si>
    <t xml:space="preserve">   Manufacturing</t>
  </si>
  <si>
    <t xml:space="preserve">      Food </t>
  </si>
  <si>
    <t xml:space="preserve">      Paper </t>
  </si>
  <si>
    <t xml:space="preserve">      Petroleum and Coal Products</t>
  </si>
  <si>
    <t xml:space="preserve">      Chemicals</t>
  </si>
  <si>
    <t xml:space="preserve">      Nonmetallic Mineral Products </t>
  </si>
  <si>
    <t xml:space="preserve">      Primary Metals</t>
  </si>
  <si>
    <t xml:space="preserve">   Coal-weighted Manufacturing (a)</t>
  </si>
  <si>
    <t xml:space="preserve">   Distillate-weighted Manufacturing (a)</t>
  </si>
  <si>
    <t xml:space="preserve">   Electricity-weighted Manufacturing (a)</t>
  </si>
  <si>
    <t xml:space="preserve">   Natural Gas-weighted Manufacturing (a)</t>
  </si>
  <si>
    <t>Real Government Expenditures</t>
  </si>
  <si>
    <t>Real Exports of Goods &amp; Services</t>
  </si>
  <si>
    <t>GOVXRUS</t>
  </si>
  <si>
    <t>TREXRUS</t>
  </si>
  <si>
    <t>TRIMRUS</t>
  </si>
  <si>
    <t>Real Imports of Goods &amp; Services</t>
  </si>
  <si>
    <t xml:space="preserve">      Eurasia</t>
  </si>
  <si>
    <t>Eurasia</t>
  </si>
  <si>
    <t>Other Eurasia</t>
  </si>
  <si>
    <r>
      <t>Projections:</t>
    </r>
    <r>
      <rPr>
        <sz val="8"/>
        <rFont val="Arial"/>
        <family val="2"/>
      </rPr>
      <t xml:space="preserve"> EIA Regional Short-Term Energy Model. Macroeconomic projections are based on Global Insight Model of the U.S. Economy. </t>
    </r>
  </si>
  <si>
    <r>
      <t xml:space="preserve">Projections: </t>
    </r>
    <r>
      <rPr>
        <sz val="8"/>
        <rFont val="Arial"/>
        <family val="2"/>
      </rPr>
      <t>EIA Regional Short-Term Energy Model.</t>
    </r>
  </si>
  <si>
    <t>Real Gross State Product (Billion $2009)</t>
  </si>
  <si>
    <t>Real Personal Income (Billion $2009)</t>
  </si>
  <si>
    <t>Table 3d. World Petroleum and Other Liquids Consumption (million barrels per day)</t>
  </si>
  <si>
    <t>Table 3d. World Petroleum and Other Liquids Consumption</t>
  </si>
  <si>
    <t xml:space="preserve">   Pipeline Gross Imports</t>
  </si>
  <si>
    <t xml:space="preserve">   Pipeline Gross Exports</t>
  </si>
  <si>
    <t>HGL Production</t>
  </si>
  <si>
    <t xml:space="preserve">   Natural Gas Processing Plants</t>
  </si>
  <si>
    <t>ETFPPUS</t>
  </si>
  <si>
    <t xml:space="preserve">      Ethane</t>
  </si>
  <si>
    <t>PRFPPUS</t>
  </si>
  <si>
    <t xml:space="preserve">      Propane</t>
  </si>
  <si>
    <t>C4FPPUS</t>
  </si>
  <si>
    <t xml:space="preserve">      Butanes/Butylenes</t>
  </si>
  <si>
    <t>PPFPPUS</t>
  </si>
  <si>
    <t xml:space="preserve">      Natural Gasoline (Pentanes Plus)</t>
  </si>
  <si>
    <t xml:space="preserve">   Refinery and Blender Net Production</t>
  </si>
  <si>
    <t>ETROPUS</t>
  </si>
  <si>
    <t xml:space="preserve">      Ethane/Ethylene</t>
  </si>
  <si>
    <t>PRROPUS</t>
  </si>
  <si>
    <t xml:space="preserve">      Propane/Propylene</t>
  </si>
  <si>
    <t>C4ROPUS</t>
  </si>
  <si>
    <t xml:space="preserve">   Renewable Fuels and Oxygenate Plant Net Production</t>
  </si>
  <si>
    <t>PPPRPUS</t>
  </si>
  <si>
    <t>HGL Net Imports</t>
  </si>
  <si>
    <t>ETNIPUS</t>
  </si>
  <si>
    <t xml:space="preserve">   Ethane</t>
  </si>
  <si>
    <t>PRNIPUS</t>
  </si>
  <si>
    <t>C4NIPUS</t>
  </si>
  <si>
    <t xml:space="preserve">   Butanes/Butylenes</t>
  </si>
  <si>
    <t xml:space="preserve">   Natural Gasoline (Pentanes Plus)</t>
  </si>
  <si>
    <t>HGL Refinery and Blender Net Inputs</t>
  </si>
  <si>
    <t>C4RIPUS</t>
  </si>
  <si>
    <t>HGL Consumption</t>
  </si>
  <si>
    <t>ETTCPUS</t>
  </si>
  <si>
    <t xml:space="preserve">   Ethane/Ethylene</t>
  </si>
  <si>
    <t>PRTCPUS</t>
  </si>
  <si>
    <t xml:space="preserve">   Propane/Propylene</t>
  </si>
  <si>
    <t>C4TCPUS</t>
  </si>
  <si>
    <t>HGL Inventories (million barrels)</t>
  </si>
  <si>
    <t>ETPSPUS</t>
  </si>
  <si>
    <t>PRPSPUS</t>
  </si>
  <si>
    <t>C4PSPUS</t>
  </si>
  <si>
    <t xml:space="preserve">      Butanes</t>
  </si>
  <si>
    <t xml:space="preserve">   LNG Gross Imports</t>
  </si>
  <si>
    <t>NGEXPUS_LNG</t>
  </si>
  <si>
    <t xml:space="preserve">   LNG Gross Exports</t>
  </si>
  <si>
    <t>NGEXPUS_PIPE</t>
  </si>
  <si>
    <t>NLTCPUS</t>
  </si>
  <si>
    <t xml:space="preserve">   Hydrocarbon Gas Liquids</t>
  </si>
  <si>
    <t>NLPSPUS</t>
  </si>
  <si>
    <t xml:space="preserve">      Hydrocarbon Gas Liquids</t>
  </si>
  <si>
    <t xml:space="preserve">      Other Oils (g)</t>
  </si>
  <si>
    <t xml:space="preserve">         Other Oils (g)</t>
  </si>
  <si>
    <t>NLNIPUS</t>
  </si>
  <si>
    <t xml:space="preserve">         Hydrocarbon Gas Liquids</t>
  </si>
  <si>
    <t>NLRIPUS</t>
  </si>
  <si>
    <t>NLROPUS</t>
  </si>
  <si>
    <t xml:space="preserve">   Other Oils (a)</t>
  </si>
  <si>
    <t>(g) "Other Oils" inludes aviation gasoline blend components, finished aviation gasoline, kerosene, petrochemical feedstocks, special naphthas, lubricants, waxes, petroleum coke, asphalt and road oil, still gas, and miscellaneous products.</t>
  </si>
  <si>
    <t>(a) "Other Oils" includes aviation gasoline blend components, finished aviation gasoline, kerosene, petrochemical feedstocks, special naphthas, lubricants, waxes, petroleum coke, asphalt and road oil, still gas, and miscellaneous products.</t>
  </si>
  <si>
    <t xml:space="preserve">Total Petroleum and Other Liquids Net Imports   </t>
  </si>
  <si>
    <t>BFLCBUS</t>
  </si>
  <si>
    <t xml:space="preserve">   Biofuel Losses and Co-products (f)</t>
  </si>
  <si>
    <t>(f) Losses and co-products from the production of fuel ethanol and biodiesel</t>
  </si>
  <si>
    <t>Table 4b.  U.S. Hydrocarbon Gas Liquids (HGL) and Petroleum Refinery Balances  (million barrels per day, except inventories and utilization factor)</t>
  </si>
  <si>
    <t>Table 4b.  U.S. Hydrocarbon Gas Liquids (HGL) and Petroleum Refinery Balances</t>
  </si>
  <si>
    <t>Total Energy (c)</t>
  </si>
  <si>
    <t>TETCCO2</t>
  </si>
  <si>
    <t>(c) Includes electric power sector use of geothermal energy and non-biomass waste.</t>
  </si>
  <si>
    <t>Total Crude Oil and Other Liquids Inventory Net Withdrawals (million barrels per day)</t>
  </si>
  <si>
    <t>End-of-period Commercial Crude Oil and Other Liquids Inventories</t>
  </si>
  <si>
    <t>September 2015</t>
  </si>
  <si>
    <t>Table 2.  Energy Prices</t>
  </si>
  <si>
    <t>Table 2.  Energy Nominal Prices</t>
  </si>
  <si>
    <t xml:space="preserve">   U.S. Refiner Average Acquisition Cost</t>
  </si>
  <si>
    <t xml:space="preserve">   U.S. Imported Average</t>
  </si>
  <si>
    <r>
      <t xml:space="preserve">U.S. Liquid Fuels </t>
    </r>
    <r>
      <rPr>
        <sz val="8"/>
        <color indexed="8"/>
        <rFont val="Arial"/>
        <family val="2"/>
      </rPr>
      <t>(cents per gallon)</t>
    </r>
  </si>
  <si>
    <t>U.S. Electricity</t>
  </si>
  <si>
    <r>
      <t xml:space="preserve">   U.S. End-Use Prices</t>
    </r>
    <r>
      <rPr>
        <sz val="8"/>
        <rFont val="Arial"/>
        <family val="2"/>
      </rPr>
      <t xml:space="preserve"> (dollars per thousand cubic feet) </t>
    </r>
  </si>
  <si>
    <t xml:space="preserve">      Residual Fuel Oil (c)</t>
  </si>
  <si>
    <t>(c) Includes fuel oils No. 4, No. 5, No. 6, and topped crude.</t>
  </si>
  <si>
    <t xml:space="preserve">n/a  </t>
  </si>
  <si>
    <t xml:space="preserve">-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</si>
</sst>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0.000"/>
    <numFmt numFmtId="165" formatCode="0.0"/>
    <numFmt numFmtId="166" formatCode="0.00_)"/>
    <numFmt numFmtId="167" formatCode="0_)"/>
    <numFmt numFmtId="168" formatCode="#.00"/>
    <numFmt numFmtId="169" formatCode="0.0_)"/>
    <numFmt numFmtId="170" formatCode="0.000_)"/>
    <numFmt numFmtId="171" formatCode="@&quot; .&quot;*."/>
    <numFmt numFmtId="172" formatCode="#,##0.0"/>
    <numFmt numFmtId="173" formatCode="mmm\ yyyy"/>
  </numFmts>
  <fonts count="52" x14ac:knownFonts="1">
    <font>
      <sz val="10"/>
      <name val="Arial"/>
    </font>
    <font>
      <sz val="10"/>
      <name val="Arial"/>
      <family val="2"/>
    </font>
    <font>
      <sz val="8"/>
      <name val="Arial"/>
      <family val="2"/>
    </font>
    <font>
      <sz val="1"/>
      <color indexed="8"/>
      <name val="Courier"/>
      <family val="3"/>
    </font>
    <font>
      <b/>
      <sz val="1"/>
      <color indexed="8"/>
      <name val="Courier"/>
      <family val="3"/>
    </font>
    <font>
      <sz val="8"/>
      <name val="Courier"/>
      <family val="3"/>
    </font>
    <font>
      <b/>
      <sz val="7"/>
      <name val="Arial"/>
      <family val="2"/>
    </font>
    <font>
      <b/>
      <sz val="7"/>
      <color indexed="8"/>
      <name val="Helvetica"/>
      <family val="2"/>
    </font>
    <font>
      <sz val="7"/>
      <name val="Helvetica"/>
      <family val="2"/>
    </font>
    <font>
      <sz val="7"/>
      <name val="Arial"/>
      <family val="2"/>
    </font>
    <font>
      <sz val="8"/>
      <name val="Arial"/>
      <family val="2"/>
    </font>
    <font>
      <sz val="8"/>
      <name val="Helvetica"/>
      <family val="2"/>
    </font>
    <font>
      <sz val="8"/>
      <color indexed="8"/>
      <name val="Helvetica"/>
      <family val="2"/>
    </font>
    <font>
      <b/>
      <sz val="8"/>
      <color indexed="8"/>
      <name val="Helvetica"/>
      <family val="2"/>
    </font>
    <font>
      <u/>
      <sz val="8"/>
      <color indexed="12"/>
      <name val="Courier"/>
      <family val="3"/>
    </font>
    <font>
      <b/>
      <sz val="10"/>
      <color indexed="8"/>
      <name val="Helvetica"/>
      <family val="2"/>
    </font>
    <font>
      <b/>
      <sz val="8"/>
      <name val="Helvetica"/>
      <family val="2"/>
    </font>
    <font>
      <b/>
      <sz val="10"/>
      <name val="Helvetica"/>
      <family val="2"/>
    </font>
    <font>
      <b/>
      <sz val="8"/>
      <name val="Helvetica"/>
      <family val="2"/>
    </font>
    <font>
      <b/>
      <sz val="10"/>
      <name val="Arial"/>
      <family val="2"/>
    </font>
    <font>
      <b/>
      <sz val="10"/>
      <color indexed="8"/>
      <name val="Arial"/>
      <family val="2"/>
    </font>
    <font>
      <b/>
      <sz val="8"/>
      <name val="Arial"/>
      <family val="2"/>
    </font>
    <font>
      <sz val="10"/>
      <name val="Arial"/>
      <family val="2"/>
    </font>
    <font>
      <i/>
      <sz val="8"/>
      <color indexed="8"/>
      <name val="Arial"/>
      <family val="2"/>
    </font>
    <font>
      <b/>
      <sz val="8"/>
      <color indexed="8"/>
      <name val="Arial"/>
      <family val="2"/>
    </font>
    <font>
      <sz val="8"/>
      <color indexed="8"/>
      <name val="Arial"/>
      <family val="2"/>
    </font>
    <font>
      <sz val="7"/>
      <color indexed="8"/>
      <name val="Arial"/>
      <family val="2"/>
    </font>
    <font>
      <b/>
      <i/>
      <sz val="8"/>
      <color indexed="8"/>
      <name val="Arial"/>
      <family val="2"/>
    </font>
    <font>
      <sz val="8"/>
      <color indexed="10"/>
      <name val="Arial"/>
      <family val="2"/>
    </font>
    <font>
      <b/>
      <sz val="12"/>
      <name val="Arial"/>
      <family val="2"/>
    </font>
    <font>
      <sz val="10"/>
      <color indexed="8"/>
      <name val="Arial"/>
      <family val="2"/>
    </font>
    <font>
      <sz val="10"/>
      <name val="Arial"/>
      <family val="2"/>
    </font>
    <font>
      <sz val="10"/>
      <name val="Arial"/>
      <family val="2"/>
    </font>
    <font>
      <u/>
      <sz val="10"/>
      <color indexed="12"/>
      <name val="Arial"/>
      <family val="2"/>
    </font>
    <font>
      <b/>
      <u/>
      <sz val="9"/>
      <color indexed="12"/>
      <name val="Arial"/>
      <family val="2"/>
    </font>
    <font>
      <i/>
      <sz val="8"/>
      <color indexed="8"/>
      <name val="Helvetica"/>
      <family val="2"/>
    </font>
    <font>
      <i/>
      <sz val="8"/>
      <name val="Arial"/>
      <family val="2"/>
    </font>
    <font>
      <i/>
      <sz val="8"/>
      <name val="Helvetica"/>
      <family val="2"/>
    </font>
    <font>
      <i/>
      <sz val="8"/>
      <name val="Helvetica"/>
      <family val="2"/>
    </font>
    <font>
      <i/>
      <sz val="8"/>
      <name val="Courier"/>
      <family val="3"/>
    </font>
    <font>
      <i/>
      <sz val="7"/>
      <color indexed="8"/>
      <name val="Arial"/>
      <family val="2"/>
    </font>
    <font>
      <i/>
      <sz val="7"/>
      <color indexed="8"/>
      <name val="Helvetica"/>
      <family val="2"/>
    </font>
    <font>
      <i/>
      <sz val="7"/>
      <name val="Arial"/>
      <family val="2"/>
    </font>
    <font>
      <i/>
      <sz val="8"/>
      <name val="Arial"/>
      <family val="2"/>
    </font>
    <font>
      <i/>
      <sz val="7"/>
      <name val="Helvetica"/>
      <family val="2"/>
    </font>
    <font>
      <b/>
      <vertAlign val="subscript"/>
      <sz val="8"/>
      <color indexed="8"/>
      <name val="Arial"/>
      <family val="2"/>
    </font>
    <font>
      <b/>
      <vertAlign val="subscript"/>
      <sz val="10"/>
      <color indexed="8"/>
      <name val="Arial"/>
      <family val="2"/>
    </font>
    <font>
      <u/>
      <vertAlign val="subscript"/>
      <sz val="10"/>
      <color indexed="12"/>
      <name val="Arial"/>
      <family val="2"/>
    </font>
    <font>
      <b/>
      <sz val="8"/>
      <name val="Courier"/>
      <family val="3"/>
    </font>
    <font>
      <b/>
      <sz val="7"/>
      <name val="Helvetica"/>
      <family val="2"/>
    </font>
    <font>
      <b/>
      <sz val="7"/>
      <color indexed="8"/>
      <name val="Arial"/>
      <family val="2"/>
    </font>
    <font>
      <sz val="8"/>
      <name val="Helvetica"/>
    </font>
  </fonts>
  <fills count="5">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9"/>
        <bgColor indexed="64"/>
      </patternFill>
    </fill>
  </fills>
  <borders count="12">
    <border>
      <left/>
      <right/>
      <top/>
      <bottom/>
      <diagonal/>
    </border>
    <border>
      <left/>
      <right/>
      <top style="thin">
        <color indexed="64"/>
      </top>
      <bottom style="double">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9"/>
      </right>
      <top/>
      <bottom style="thin">
        <color indexed="64"/>
      </bottom>
      <diagonal/>
    </border>
    <border>
      <left style="thin">
        <color indexed="9"/>
      </left>
      <right style="thin">
        <color indexed="9"/>
      </right>
      <top/>
      <bottom style="thin">
        <color indexed="64"/>
      </bottom>
      <diagonal/>
    </border>
    <border>
      <left style="thin">
        <color indexed="9"/>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6">
    <xf numFmtId="0" fontId="0" fillId="0" borderId="0"/>
    <xf numFmtId="0" fontId="3" fillId="0" borderId="0">
      <protection locked="0"/>
    </xf>
    <xf numFmtId="168" fontId="3" fillId="0" borderId="0">
      <protection locked="0"/>
    </xf>
    <xf numFmtId="0" fontId="4" fillId="0" borderId="0">
      <protection locked="0"/>
    </xf>
    <xf numFmtId="0" fontId="4" fillId="0" borderId="0">
      <protection locked="0"/>
    </xf>
    <xf numFmtId="0" fontId="14" fillId="0" borderId="0" applyNumberFormat="0" applyFill="0" applyBorder="0" applyAlignment="0" applyProtection="0">
      <alignment vertical="top"/>
      <protection locked="0"/>
    </xf>
    <xf numFmtId="0" fontId="22"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3" fillId="0" borderId="1">
      <protection locked="0"/>
    </xf>
  </cellStyleXfs>
  <cellXfs count="820">
    <xf numFmtId="0" fontId="0" fillId="0" borderId="0" xfId="0"/>
    <xf numFmtId="0" fontId="2" fillId="2" borderId="0" xfId="11" applyFont="1" applyFill="1"/>
    <xf numFmtId="0" fontId="5" fillId="0" borderId="0" xfId="11" applyFont="1"/>
    <xf numFmtId="0" fontId="2" fillId="2" borderId="0" xfId="11" applyFont="1" applyFill="1" applyBorder="1"/>
    <xf numFmtId="0" fontId="8" fillId="3" borderId="0" xfId="11" applyFont="1" applyFill="1" applyAlignment="1">
      <alignment horizontal="center"/>
    </xf>
    <xf numFmtId="0" fontId="5" fillId="0" borderId="0" xfId="23"/>
    <xf numFmtId="0" fontId="10" fillId="0" borderId="0" xfId="13" applyFont="1"/>
    <xf numFmtId="0" fontId="13" fillId="0" borderId="0" xfId="23" applyFont="1" applyFill="1" applyBorder="1" applyAlignment="1" applyProtection="1"/>
    <xf numFmtId="0" fontId="11" fillId="2" borderId="0" xfId="9" applyFont="1" applyFill="1" applyBorder="1"/>
    <xf numFmtId="0" fontId="11" fillId="2" borderId="0" xfId="9" applyFont="1" applyFill="1"/>
    <xf numFmtId="0" fontId="18" fillId="0" borderId="0" xfId="23" applyFont="1" applyAlignment="1" applyProtection="1">
      <alignment horizontal="left"/>
    </xf>
    <xf numFmtId="0" fontId="10" fillId="0" borderId="0" xfId="17" applyFont="1" applyBorder="1"/>
    <xf numFmtId="0" fontId="10" fillId="0" borderId="0" xfId="17" applyFont="1"/>
    <xf numFmtId="0" fontId="10" fillId="0" borderId="0" xfId="22" applyFont="1"/>
    <xf numFmtId="0" fontId="20" fillId="2" borderId="0" xfId="17" applyFont="1" applyFill="1"/>
    <xf numFmtId="0" fontId="24" fillId="0" borderId="2" xfId="17" applyFont="1" applyFill="1" applyBorder="1" applyProtection="1"/>
    <xf numFmtId="0" fontId="10" fillId="2" borderId="0" xfId="17" applyFont="1" applyFill="1"/>
    <xf numFmtId="0" fontId="24" fillId="0" borderId="3" xfId="17" applyFont="1" applyFill="1" applyBorder="1" applyProtection="1"/>
    <xf numFmtId="0" fontId="24" fillId="0" borderId="4" xfId="19" applyFont="1" applyFill="1" applyBorder="1" applyAlignment="1" applyProtection="1">
      <alignment horizontal="center"/>
    </xf>
    <xf numFmtId="0" fontId="10" fillId="2" borderId="0" xfId="17" applyFont="1" applyFill="1" applyBorder="1" applyAlignment="1" applyProtection="1">
      <alignment horizontal="left"/>
    </xf>
    <xf numFmtId="0" fontId="24" fillId="0" borderId="0" xfId="17" applyFont="1" applyFill="1" applyAlignment="1" applyProtection="1"/>
    <xf numFmtId="1" fontId="24" fillId="0" borderId="0" xfId="23" applyNumberFormat="1" applyFont="1" applyFill="1" applyAlignment="1" applyProtection="1">
      <alignment horizontal="right" indent="1"/>
    </xf>
    <xf numFmtId="0" fontId="25" fillId="0" borderId="0" xfId="17" applyFont="1" applyFill="1" applyBorder="1" applyAlignment="1" applyProtection="1"/>
    <xf numFmtId="171" fontId="25" fillId="0" borderId="0" xfId="17" quotePrefix="1" applyNumberFormat="1" applyFont="1" applyFill="1" applyBorder="1" applyAlignment="1" applyProtection="1">
      <alignment wrapText="1"/>
    </xf>
    <xf numFmtId="0" fontId="25" fillId="0" borderId="0" xfId="17" quotePrefix="1" applyFont="1" applyFill="1" applyBorder="1" applyAlignment="1" applyProtection="1">
      <alignment wrapText="1"/>
    </xf>
    <xf numFmtId="0" fontId="25" fillId="0" borderId="0" xfId="17" applyFont="1" applyFill="1" applyProtection="1"/>
    <xf numFmtId="0" fontId="10" fillId="2" borderId="0" xfId="17" applyFont="1" applyFill="1" applyAlignment="1" applyProtection="1">
      <alignment horizontal="left"/>
    </xf>
    <xf numFmtId="171" fontId="25" fillId="0" borderId="0" xfId="17" quotePrefix="1" applyNumberFormat="1" applyFont="1" applyFill="1" applyAlignment="1" applyProtection="1">
      <alignment wrapText="1"/>
    </xf>
    <xf numFmtId="0" fontId="25" fillId="0" borderId="0" xfId="17" applyFont="1" applyFill="1" applyAlignment="1" applyProtection="1">
      <alignment wrapText="1"/>
    </xf>
    <xf numFmtId="0" fontId="25" fillId="0" borderId="0" xfId="17" applyFont="1" applyFill="1" applyAlignment="1" applyProtection="1"/>
    <xf numFmtId="171" fontId="25" fillId="0" borderId="0" xfId="17" quotePrefix="1" applyNumberFormat="1" applyFont="1" applyFill="1" applyAlignment="1" applyProtection="1"/>
    <xf numFmtId="0" fontId="24" fillId="0" borderId="0" xfId="17" applyFont="1" applyFill="1" applyProtection="1"/>
    <xf numFmtId="171" fontId="25" fillId="0" borderId="0" xfId="17" quotePrefix="1" applyNumberFormat="1" applyFont="1" applyFill="1" applyBorder="1" applyAlignment="1" applyProtection="1"/>
    <xf numFmtId="0" fontId="10" fillId="2" borderId="0" xfId="17" applyFont="1" applyFill="1" applyProtection="1"/>
    <xf numFmtId="0" fontId="25" fillId="0" borderId="0" xfId="17" quotePrefix="1" applyFont="1" applyFill="1" applyAlignment="1" applyProtection="1"/>
    <xf numFmtId="0" fontId="26" fillId="2" borderId="0" xfId="20" applyFont="1" applyFill="1" applyProtection="1"/>
    <xf numFmtId="0" fontId="25" fillId="0" borderId="0" xfId="20" applyFont="1" applyFill="1" applyAlignment="1" applyProtection="1"/>
    <xf numFmtId="0" fontId="26" fillId="2" borderId="0" xfId="20" applyFont="1" applyFill="1" applyAlignment="1" applyProtection="1"/>
    <xf numFmtId="171" fontId="25" fillId="0" borderId="0" xfId="20" quotePrefix="1" applyNumberFormat="1" applyFont="1" applyFill="1" applyAlignment="1" applyProtection="1">
      <alignment horizontal="left"/>
    </xf>
    <xf numFmtId="171" fontId="25" fillId="0" borderId="0" xfId="20" applyNumberFormat="1" applyFont="1" applyFill="1" applyAlignment="1" applyProtection="1">
      <alignment horizontal="left"/>
    </xf>
    <xf numFmtId="171" fontId="25" fillId="0" borderId="0" xfId="20" quotePrefix="1" applyNumberFormat="1" applyFont="1" applyFill="1" applyAlignment="1" applyProtection="1"/>
    <xf numFmtId="171" fontId="25" fillId="0" borderId="0" xfId="20" applyNumberFormat="1" applyFont="1" applyFill="1" applyAlignment="1" applyProtection="1"/>
    <xf numFmtId="171" fontId="25" fillId="0" borderId="3" xfId="20" applyNumberFormat="1" applyFont="1" applyFill="1" applyBorder="1" applyAlignment="1" applyProtection="1"/>
    <xf numFmtId="0" fontId="10" fillId="0" borderId="0" xfId="20" applyFont="1"/>
    <xf numFmtId="0" fontId="10" fillId="0" borderId="0" xfId="23" applyFont="1" applyAlignment="1" applyProtection="1">
      <alignment horizontal="left"/>
    </xf>
    <xf numFmtId="0" fontId="25" fillId="0" borderId="0" xfId="9" applyFont="1" applyFill="1" applyProtection="1"/>
    <xf numFmtId="0" fontId="23" fillId="0" borderId="0" xfId="9" applyFont="1" applyFill="1" applyProtection="1"/>
    <xf numFmtId="0" fontId="10" fillId="0" borderId="0" xfId="23" applyFont="1"/>
    <xf numFmtId="167" fontId="25" fillId="0" borderId="5" xfId="9" applyNumberFormat="1" applyFont="1" applyFill="1" applyBorder="1" applyProtection="1"/>
    <xf numFmtId="0" fontId="10" fillId="2" borderId="0" xfId="22" applyFont="1" applyFill="1"/>
    <xf numFmtId="0" fontId="24" fillId="0" borderId="0" xfId="22" applyFont="1" applyFill="1" applyAlignment="1" applyProtection="1"/>
    <xf numFmtId="166" fontId="23" fillId="0" borderId="0" xfId="22" applyNumberFormat="1" applyFont="1" applyFill="1" applyAlignment="1" applyProtection="1">
      <alignment horizontal="center"/>
    </xf>
    <xf numFmtId="0" fontId="10" fillId="2" borderId="0" xfId="22" applyFont="1" applyFill="1" applyAlignment="1" applyProtection="1">
      <alignment horizontal="left"/>
    </xf>
    <xf numFmtId="0" fontId="21" fillId="0" borderId="0" xfId="22" applyFont="1" applyAlignment="1" applyProtection="1">
      <alignment horizontal="left"/>
    </xf>
    <xf numFmtId="0" fontId="24" fillId="0" borderId="0" xfId="22" quotePrefix="1" applyFont="1" applyFill="1" applyAlignment="1" applyProtection="1">
      <alignment horizontal="left"/>
    </xf>
    <xf numFmtId="0" fontId="24" fillId="0" borderId="0" xfId="22" applyFont="1" applyFill="1" applyAlignment="1" applyProtection="1">
      <alignment horizontal="left"/>
    </xf>
    <xf numFmtId="0" fontId="10" fillId="2" borderId="0" xfId="22" applyFont="1" applyFill="1" applyBorder="1" applyAlignment="1" applyProtection="1">
      <alignment horizontal="left"/>
    </xf>
    <xf numFmtId="0" fontId="10" fillId="2" borderId="0" xfId="23" applyFont="1" applyFill="1"/>
    <xf numFmtId="0" fontId="24" fillId="0" borderId="2" xfId="23" applyFont="1" applyFill="1" applyBorder="1" applyAlignment="1" applyProtection="1">
      <alignment horizontal="center"/>
    </xf>
    <xf numFmtId="0" fontId="24" fillId="0" borderId="0" xfId="23" applyFont="1" applyFill="1" applyBorder="1" applyAlignment="1" applyProtection="1"/>
    <xf numFmtId="0" fontId="24" fillId="0" borderId="0" xfId="23" applyFont="1" applyFill="1" applyAlignment="1" applyProtection="1">
      <alignment horizontal="center"/>
    </xf>
    <xf numFmtId="0" fontId="10" fillId="2" borderId="0" xfId="23" applyFont="1" applyFill="1" applyAlignment="1" applyProtection="1">
      <alignment horizontal="left"/>
    </xf>
    <xf numFmtId="166" fontId="24" fillId="0" borderId="0" xfId="23" applyNumberFormat="1" applyFont="1" applyFill="1" applyAlignment="1" applyProtection="1">
      <alignment horizontal="right"/>
    </xf>
    <xf numFmtId="0" fontId="24" fillId="0" borderId="0" xfId="23" applyFont="1" applyFill="1" applyAlignment="1" applyProtection="1">
      <alignment horizontal="right"/>
    </xf>
    <xf numFmtId="0" fontId="28" fillId="0" borderId="0" xfId="23" applyFont="1"/>
    <xf numFmtId="0" fontId="24" fillId="0" borderId="0" xfId="23" applyFont="1" applyFill="1" applyAlignment="1" applyProtection="1"/>
    <xf numFmtId="0" fontId="25" fillId="0" borderId="0" xfId="23" applyFont="1" applyFill="1" applyAlignment="1" applyProtection="1"/>
    <xf numFmtId="0" fontId="21" fillId="0" borderId="0" xfId="23" quotePrefix="1" applyFont="1" applyAlignment="1" applyProtection="1">
      <alignment horizontal="left"/>
    </xf>
    <xf numFmtId="165" fontId="24" fillId="0" borderId="0" xfId="23" applyNumberFormat="1" applyFont="1" applyFill="1" applyAlignment="1" applyProtection="1">
      <alignment horizontal="right"/>
    </xf>
    <xf numFmtId="165" fontId="24" fillId="0" borderId="3" xfId="23" applyNumberFormat="1" applyFont="1" applyFill="1" applyBorder="1" applyAlignment="1" applyProtection="1">
      <alignment horizontal="right"/>
    </xf>
    <xf numFmtId="0" fontId="10" fillId="0" borderId="0" xfId="23" applyFont="1" applyFill="1"/>
    <xf numFmtId="0" fontId="10" fillId="2" borderId="0" xfId="21" applyFont="1" applyFill="1"/>
    <xf numFmtId="0" fontId="10" fillId="0" borderId="0" xfId="21" applyFont="1"/>
    <xf numFmtId="0" fontId="27" fillId="2" borderId="0" xfId="21" applyFont="1" applyFill="1" applyProtection="1"/>
    <xf numFmtId="0" fontId="24" fillId="0" borderId="0" xfId="21" applyFont="1" applyFill="1" applyBorder="1" applyAlignment="1" applyProtection="1"/>
    <xf numFmtId="0" fontId="24" fillId="0" borderId="2" xfId="21" applyFont="1" applyFill="1" applyBorder="1" applyAlignment="1" applyProtection="1">
      <alignment horizontal="right"/>
    </xf>
    <xf numFmtId="0" fontId="10" fillId="2" borderId="0" xfId="21" applyFont="1" applyFill="1" applyAlignment="1" applyProtection="1">
      <alignment horizontal="left"/>
    </xf>
    <xf numFmtId="0" fontId="10" fillId="2" borderId="0" xfId="21" applyFont="1" applyFill="1" applyBorder="1" applyAlignment="1" applyProtection="1">
      <alignment horizontal="left"/>
    </xf>
    <xf numFmtId="0" fontId="24" fillId="0" borderId="0" xfId="21" applyFont="1" applyFill="1" applyAlignment="1" applyProtection="1"/>
    <xf numFmtId="0" fontId="21" fillId="0" borderId="0" xfId="21" applyFont="1" applyAlignment="1" applyProtection="1">
      <alignment horizontal="left"/>
    </xf>
    <xf numFmtId="166" fontId="10" fillId="0" borderId="0" xfId="21" applyNumberFormat="1" applyFont="1" applyProtection="1"/>
    <xf numFmtId="166" fontId="25" fillId="0" borderId="0" xfId="21" applyNumberFormat="1" applyFont="1" applyFill="1" applyAlignment="1" applyProtection="1">
      <alignment horizontal="right"/>
    </xf>
    <xf numFmtId="166" fontId="24" fillId="0" borderId="0" xfId="21" applyNumberFormat="1" applyFont="1" applyFill="1" applyAlignment="1" applyProtection="1">
      <alignment horizontal="right"/>
    </xf>
    <xf numFmtId="0" fontId="25" fillId="0" borderId="0" xfId="21" applyFont="1" applyFill="1" applyAlignment="1" applyProtection="1">
      <alignment horizontal="right"/>
    </xf>
    <xf numFmtId="0" fontId="10" fillId="2" borderId="0" xfId="13" applyFont="1" applyFill="1"/>
    <xf numFmtId="0" fontId="10" fillId="0" borderId="0" xfId="13" applyFont="1" applyBorder="1"/>
    <xf numFmtId="0" fontId="21" fillId="3" borderId="0" xfId="13" applyFont="1" applyFill="1" applyBorder="1"/>
    <xf numFmtId="0" fontId="24" fillId="0" borderId="0" xfId="13" applyFont="1" applyFill="1" applyBorder="1" applyAlignment="1" applyProtection="1">
      <alignment horizontal="center"/>
    </xf>
    <xf numFmtId="0" fontId="21" fillId="0" borderId="0" xfId="13" applyFont="1" applyFill="1"/>
    <xf numFmtId="0" fontId="10" fillId="0" borderId="0" xfId="16" applyFont="1"/>
    <xf numFmtId="0" fontId="10" fillId="2" borderId="0" xfId="16" applyFont="1" applyFill="1"/>
    <xf numFmtId="0" fontId="24" fillId="0" borderId="0" xfId="16" applyFont="1" applyFill="1" applyBorder="1" applyAlignment="1" applyProtection="1"/>
    <xf numFmtId="0" fontId="24" fillId="0" borderId="2" xfId="16" applyFont="1" applyFill="1" applyBorder="1" applyAlignment="1" applyProtection="1">
      <alignment horizontal="right"/>
    </xf>
    <xf numFmtId="0" fontId="10" fillId="2" borderId="0" xfId="16" applyFont="1" applyFill="1" applyAlignment="1" applyProtection="1">
      <alignment horizontal="left"/>
    </xf>
    <xf numFmtId="0" fontId="25" fillId="0" borderId="0" xfId="16" applyFont="1" applyFill="1" applyAlignment="1" applyProtection="1"/>
    <xf numFmtId="169" fontId="10" fillId="2" borderId="0" xfId="16" applyNumberFormat="1" applyFont="1" applyFill="1" applyAlignment="1" applyProtection="1">
      <alignment horizontal="left"/>
    </xf>
    <xf numFmtId="0" fontId="24" fillId="0" borderId="0" xfId="16" applyFont="1" applyFill="1" applyAlignment="1" applyProtection="1"/>
    <xf numFmtId="0" fontId="25" fillId="0" borderId="0" xfId="16" applyFont="1" applyFill="1" applyBorder="1" applyAlignment="1" applyProtection="1"/>
    <xf numFmtId="0" fontId="10" fillId="2" borderId="0" xfId="16" applyFont="1" applyFill="1" applyBorder="1" applyAlignment="1" applyProtection="1">
      <alignment horizontal="left"/>
    </xf>
    <xf numFmtId="169" fontId="24" fillId="0" borderId="0" xfId="16" applyNumberFormat="1" applyFont="1" applyFill="1" applyBorder="1" applyAlignment="1" applyProtection="1">
      <alignment horizontal="right"/>
    </xf>
    <xf numFmtId="0" fontId="10" fillId="0" borderId="0" xfId="18" applyFont="1"/>
    <xf numFmtId="0" fontId="10" fillId="2" borderId="0" xfId="18" applyFont="1" applyFill="1"/>
    <xf numFmtId="0" fontId="24" fillId="0" borderId="0" xfId="18" applyFont="1" applyFill="1" applyBorder="1" applyAlignment="1" applyProtection="1">
      <alignment horizontal="left"/>
    </xf>
    <xf numFmtId="165" fontId="24" fillId="0" borderId="2" xfId="18" applyNumberFormat="1" applyFont="1" applyFill="1" applyBorder="1" applyAlignment="1" applyProtection="1">
      <alignment horizontal="right"/>
    </xf>
    <xf numFmtId="0" fontId="10" fillId="2" borderId="0" xfId="18" applyFont="1" applyFill="1" applyAlignment="1" applyProtection="1">
      <alignment horizontal="left"/>
    </xf>
    <xf numFmtId="0" fontId="10" fillId="0" borderId="0" xfId="18" applyFont="1" applyAlignment="1">
      <alignment horizontal="left"/>
    </xf>
    <xf numFmtId="0" fontId="21" fillId="0" borderId="0" xfId="18" applyFont="1" applyAlignment="1" applyProtection="1">
      <alignment horizontal="left"/>
    </xf>
    <xf numFmtId="0" fontId="10" fillId="2" borderId="0" xfId="18" applyFont="1" applyFill="1" applyBorder="1" applyAlignment="1" applyProtection="1">
      <alignment horizontal="left"/>
    </xf>
    <xf numFmtId="0" fontId="10" fillId="0" borderId="0" xfId="18" applyFont="1" applyBorder="1" applyAlignment="1" applyProtection="1">
      <alignment horizontal="left"/>
    </xf>
    <xf numFmtId="0" fontId="21" fillId="0" borderId="0" xfId="18" applyFont="1" applyBorder="1" applyAlignment="1" applyProtection="1">
      <alignment horizontal="left"/>
    </xf>
    <xf numFmtId="0" fontId="10" fillId="2" borderId="3" xfId="22" applyFont="1" applyFill="1" applyBorder="1" applyAlignment="1" applyProtection="1">
      <alignment horizontal="left"/>
    </xf>
    <xf numFmtId="0" fontId="10" fillId="2" borderId="0" xfId="7" applyFont="1" applyFill="1"/>
    <xf numFmtId="0" fontId="10" fillId="0" borderId="0" xfId="7" applyFont="1"/>
    <xf numFmtId="0" fontId="21" fillId="3" borderId="0" xfId="7" applyFont="1" applyFill="1"/>
    <xf numFmtId="0" fontId="21" fillId="0" borderId="0" xfId="7" applyFont="1" applyFill="1"/>
    <xf numFmtId="0" fontId="21" fillId="0" borderId="0" xfId="7" applyFont="1" applyFill="1" applyBorder="1" applyAlignment="1">
      <alignment horizontal="center"/>
    </xf>
    <xf numFmtId="0" fontId="10" fillId="0" borderId="0" xfId="7" applyFont="1" applyBorder="1"/>
    <xf numFmtId="0" fontId="10" fillId="2" borderId="0" xfId="7" applyFont="1" applyFill="1" applyBorder="1"/>
    <xf numFmtId="0" fontId="21" fillId="0" borderId="0" xfId="7" applyFont="1" applyFill="1" applyBorder="1"/>
    <xf numFmtId="0" fontId="10" fillId="2" borderId="0" xfId="8" applyFont="1" applyFill="1"/>
    <xf numFmtId="0" fontId="10" fillId="0" borderId="0" xfId="8" applyFont="1" applyBorder="1"/>
    <xf numFmtId="0" fontId="10" fillId="0" borderId="0" xfId="8" applyFont="1"/>
    <xf numFmtId="0" fontId="21" fillId="0" borderId="0" xfId="8" applyFont="1" applyFill="1"/>
    <xf numFmtId="0" fontId="21" fillId="0" borderId="0" xfId="8" applyFont="1" applyFill="1" applyBorder="1" applyAlignment="1">
      <alignment horizontal="center"/>
    </xf>
    <xf numFmtId="0" fontId="10" fillId="3" borderId="0" xfId="8" applyFont="1" applyFill="1"/>
    <xf numFmtId="165" fontId="25" fillId="0" borderId="0" xfId="8" applyNumberFormat="1" applyFont="1" applyFill="1" applyAlignment="1" applyProtection="1">
      <alignment horizontal="center"/>
    </xf>
    <xf numFmtId="0" fontId="10" fillId="0" borderId="0" xfId="8" quotePrefix="1" applyFont="1"/>
    <xf numFmtId="165" fontId="10" fillId="0" borderId="0" xfId="8" quotePrefix="1" applyNumberFormat="1" applyFont="1"/>
    <xf numFmtId="165" fontId="10" fillId="0" borderId="0" xfId="8" applyNumberFormat="1" applyFont="1"/>
    <xf numFmtId="0" fontId="24" fillId="0" borderId="0" xfId="14" applyFont="1" applyFill="1" applyBorder="1" applyAlignment="1" applyProtection="1">
      <alignment horizontal="left"/>
    </xf>
    <xf numFmtId="171" fontId="10" fillId="0" borderId="0" xfId="18" applyNumberFormat="1" applyFont="1" applyAlignment="1" applyProtection="1">
      <alignment horizontal="left"/>
    </xf>
    <xf numFmtId="0" fontId="21" fillId="0" borderId="0" xfId="14" applyFont="1" applyAlignment="1" applyProtection="1">
      <alignment horizontal="left"/>
    </xf>
    <xf numFmtId="0" fontId="21" fillId="2" borderId="0" xfId="15" applyFont="1" applyFill="1"/>
    <xf numFmtId="0" fontId="10" fillId="2" borderId="0" xfId="15" applyFont="1" applyFill="1" applyAlignment="1" applyProtection="1">
      <alignment horizontal="left"/>
    </xf>
    <xf numFmtId="0" fontId="10" fillId="2" borderId="0" xfId="19" applyFont="1" applyFill="1"/>
    <xf numFmtId="0" fontId="10" fillId="0" borderId="0" xfId="19" applyFont="1"/>
    <xf numFmtId="0" fontId="24" fillId="0" borderId="0" xfId="19" applyFont="1" applyFill="1" applyBorder="1" applyAlignment="1" applyProtection="1"/>
    <xf numFmtId="0" fontId="25" fillId="0" borderId="2" xfId="19" applyFont="1" applyFill="1" applyBorder="1" applyAlignment="1" applyProtection="1">
      <alignment horizontal="center"/>
    </xf>
    <xf numFmtId="0" fontId="25" fillId="0" borderId="0" xfId="19" applyFont="1" applyFill="1" applyBorder="1" applyAlignment="1" applyProtection="1">
      <alignment horizontal="center"/>
    </xf>
    <xf numFmtId="0" fontId="10" fillId="0" borderId="0" xfId="19" applyFont="1" applyAlignment="1" applyProtection="1">
      <alignment horizontal="left"/>
    </xf>
    <xf numFmtId="0" fontId="10" fillId="2" borderId="0" xfId="19" applyFont="1" applyFill="1" applyAlignment="1" applyProtection="1">
      <alignment horizontal="left"/>
    </xf>
    <xf numFmtId="0" fontId="25" fillId="0" borderId="0" xfId="19" applyFont="1"/>
    <xf numFmtId="165" fontId="10" fillId="2" borderId="0" xfId="19" applyNumberFormat="1" applyFont="1" applyFill="1" applyAlignment="1" applyProtection="1">
      <alignment horizontal="left"/>
    </xf>
    <xf numFmtId="165" fontId="10" fillId="0" borderId="0" xfId="19" applyNumberFormat="1" applyFont="1"/>
    <xf numFmtId="0" fontId="24" fillId="0" borderId="0" xfId="19" applyFont="1" applyFill="1" applyAlignment="1" applyProtection="1"/>
    <xf numFmtId="169" fontId="10" fillId="2" borderId="0" xfId="19" applyNumberFormat="1" applyFont="1" applyFill="1" applyProtection="1"/>
    <xf numFmtId="167" fontId="10" fillId="2" borderId="0" xfId="19" applyNumberFormat="1" applyFont="1" applyFill="1" applyAlignment="1" applyProtection="1">
      <alignment horizontal="left"/>
    </xf>
    <xf numFmtId="0" fontId="10" fillId="2" borderId="0" xfId="9" applyFont="1" applyFill="1" applyBorder="1"/>
    <xf numFmtId="0" fontId="10" fillId="2" borderId="0" xfId="9" applyFont="1" applyFill="1"/>
    <xf numFmtId="0" fontId="10" fillId="2" borderId="3" xfId="9" applyFont="1" applyFill="1" applyBorder="1"/>
    <xf numFmtId="164" fontId="25" fillId="0" borderId="0" xfId="9" applyNumberFormat="1" applyFont="1" applyFill="1" applyAlignment="1" applyProtection="1">
      <alignment horizontal="center"/>
    </xf>
    <xf numFmtId="171" fontId="10" fillId="0" borderId="0" xfId="22" applyNumberFormat="1" applyFont="1" applyAlignment="1" applyProtection="1">
      <alignment horizontal="left"/>
    </xf>
    <xf numFmtId="171" fontId="10" fillId="0" borderId="0" xfId="22" applyNumberFormat="1" applyFont="1" applyBorder="1" applyAlignment="1" applyProtection="1">
      <alignment horizontal="left"/>
    </xf>
    <xf numFmtId="0" fontId="2" fillId="4" borderId="0" xfId="0" applyFont="1" applyFill="1" applyBorder="1"/>
    <xf numFmtId="0" fontId="10" fillId="4" borderId="0" xfId="23" applyFont="1" applyFill="1"/>
    <xf numFmtId="0" fontId="24" fillId="4" borderId="0" xfId="23" applyFont="1" applyFill="1" applyBorder="1" applyAlignment="1" applyProtection="1"/>
    <xf numFmtId="0" fontId="10" fillId="4" borderId="0" xfId="23" applyFont="1" applyFill="1" applyAlignment="1" applyProtection="1">
      <alignment horizontal="left"/>
    </xf>
    <xf numFmtId="0" fontId="28" fillId="4" borderId="0" xfId="23" applyFont="1" applyFill="1"/>
    <xf numFmtId="0" fontId="21" fillId="4" borderId="0" xfId="23" applyFont="1" applyFill="1" applyAlignment="1" applyProtection="1">
      <alignment horizontal="left"/>
    </xf>
    <xf numFmtId="0" fontId="10" fillId="4" borderId="0" xfId="23" applyFont="1" applyFill="1" applyBorder="1" applyAlignment="1" applyProtection="1">
      <alignment horizontal="left"/>
    </xf>
    <xf numFmtId="167" fontId="24" fillId="4" borderId="0" xfId="23" applyNumberFormat="1" applyFont="1" applyFill="1" applyBorder="1" applyAlignment="1" applyProtection="1">
      <alignment horizontal="center"/>
    </xf>
    <xf numFmtId="164" fontId="10" fillId="4" borderId="0" xfId="23" applyNumberFormat="1" applyFont="1" applyFill="1"/>
    <xf numFmtId="0" fontId="2" fillId="2" borderId="0" xfId="0" applyFont="1" applyFill="1" applyBorder="1"/>
    <xf numFmtId="0" fontId="10" fillId="0" borderId="0" xfId="9" applyFont="1" applyFill="1" applyBorder="1"/>
    <xf numFmtId="0" fontId="10" fillId="0" borderId="0" xfId="9" applyFont="1" applyFill="1"/>
    <xf numFmtId="0" fontId="10" fillId="0" borderId="0" xfId="22" applyFont="1" applyFill="1"/>
    <xf numFmtId="0" fontId="21" fillId="0" borderId="0" xfId="9" applyFont="1" applyFill="1" applyAlignment="1"/>
    <xf numFmtId="0" fontId="21" fillId="0" borderId="0" xfId="9" applyFont="1" applyFill="1" applyBorder="1" applyAlignment="1">
      <alignment horizontal="center"/>
    </xf>
    <xf numFmtId="0" fontId="21" fillId="0" borderId="0" xfId="9" applyFont="1" applyFill="1"/>
    <xf numFmtId="0" fontId="21" fillId="4" borderId="0" xfId="15" applyFont="1" applyFill="1"/>
    <xf numFmtId="0" fontId="24" fillId="4" borderId="0" xfId="24" applyFont="1" applyFill="1" applyBorder="1" applyAlignment="1" applyProtection="1"/>
    <xf numFmtId="0" fontId="24" fillId="4" borderId="0" xfId="15" applyFont="1" applyFill="1" applyBorder="1" applyAlignment="1" applyProtection="1">
      <alignment horizontal="center"/>
    </xf>
    <xf numFmtId="171" fontId="21" fillId="4" borderId="0" xfId="0" applyNumberFormat="1" applyFont="1" applyFill="1" applyBorder="1"/>
    <xf numFmtId="171" fontId="2" fillId="4" borderId="0" xfId="0" applyNumberFormat="1" applyFont="1" applyFill="1" applyBorder="1"/>
    <xf numFmtId="171" fontId="21" fillId="4" borderId="3" xfId="0" applyNumberFormat="1" applyFont="1" applyFill="1" applyBorder="1"/>
    <xf numFmtId="171" fontId="10" fillId="0" borderId="0" xfId="23" applyNumberFormat="1" applyFont="1" applyAlignment="1" applyProtection="1">
      <alignment horizontal="left"/>
    </xf>
    <xf numFmtId="171" fontId="25" fillId="0" borderId="0" xfId="23" applyNumberFormat="1" applyFont="1" applyFill="1" applyAlignment="1" applyProtection="1"/>
    <xf numFmtId="171" fontId="21" fillId="0" borderId="0" xfId="23" quotePrefix="1" applyNumberFormat="1" applyFont="1" applyAlignment="1" applyProtection="1">
      <alignment horizontal="left"/>
    </xf>
    <xf numFmtId="171" fontId="10" fillId="0" borderId="3" xfId="23" applyNumberFormat="1" applyFont="1" applyBorder="1" applyAlignment="1" applyProtection="1">
      <alignment horizontal="left"/>
    </xf>
    <xf numFmtId="171" fontId="10" fillId="4" borderId="0" xfId="23" applyNumberFormat="1" applyFont="1" applyFill="1" applyAlignment="1" applyProtection="1">
      <alignment horizontal="left"/>
    </xf>
    <xf numFmtId="171" fontId="21" fillId="4" borderId="0" xfId="23" applyNumberFormat="1" applyFont="1" applyFill="1" applyAlignment="1" applyProtection="1">
      <alignment horizontal="left"/>
    </xf>
    <xf numFmtId="171" fontId="21" fillId="4" borderId="3" xfId="23" applyNumberFormat="1" applyFont="1" applyFill="1" applyBorder="1" applyAlignment="1" applyProtection="1">
      <alignment horizontal="left"/>
    </xf>
    <xf numFmtId="171" fontId="13" fillId="0" borderId="0" xfId="23" applyNumberFormat="1" applyFont="1" applyFill="1" applyBorder="1" applyAlignment="1" applyProtection="1"/>
    <xf numFmtId="171" fontId="11" fillId="0" borderId="0" xfId="23" applyNumberFormat="1" applyFont="1" applyAlignment="1" applyProtection="1">
      <alignment horizontal="left"/>
    </xf>
    <xf numFmtId="171" fontId="11" fillId="0" borderId="3" xfId="23" applyNumberFormat="1" applyFont="1" applyBorder="1" applyAlignment="1" applyProtection="1">
      <alignment horizontal="left"/>
    </xf>
    <xf numFmtId="171" fontId="10" fillId="0" borderId="0" xfId="21" applyNumberFormat="1" applyFont="1" applyAlignment="1" applyProtection="1">
      <alignment horizontal="left"/>
    </xf>
    <xf numFmtId="171" fontId="10" fillId="0" borderId="0" xfId="21" applyNumberFormat="1" applyFont="1" applyBorder="1" applyAlignment="1" applyProtection="1">
      <alignment horizontal="left"/>
    </xf>
    <xf numFmtId="171" fontId="10" fillId="0" borderId="3" xfId="21" applyNumberFormat="1" applyFont="1" applyBorder="1" applyAlignment="1" applyProtection="1">
      <alignment horizontal="left"/>
    </xf>
    <xf numFmtId="171" fontId="10" fillId="3" borderId="0" xfId="12" applyNumberFormat="1" applyFont="1" applyFill="1" applyBorder="1"/>
    <xf numFmtId="171" fontId="10" fillId="3" borderId="0" xfId="13" applyNumberFormat="1" applyFont="1" applyFill="1" applyBorder="1"/>
    <xf numFmtId="171" fontId="10" fillId="3" borderId="0" xfId="13" applyNumberFormat="1" applyFont="1" applyFill="1"/>
    <xf numFmtId="171" fontId="10" fillId="3" borderId="3" xfId="13" applyNumberFormat="1" applyFont="1" applyFill="1" applyBorder="1"/>
    <xf numFmtId="0" fontId="5" fillId="4" borderId="0" xfId="9" applyFont="1" applyFill="1"/>
    <xf numFmtId="0" fontId="5" fillId="4" borderId="0" xfId="22" applyFill="1"/>
    <xf numFmtId="0" fontId="16" fillId="4" borderId="0" xfId="9" applyFont="1" applyFill="1" applyAlignment="1"/>
    <xf numFmtId="0" fontId="16" fillId="4" borderId="0" xfId="9" applyFont="1" applyFill="1" applyBorder="1" applyAlignment="1">
      <alignment horizontal="center"/>
    </xf>
    <xf numFmtId="0" fontId="10" fillId="4" borderId="0" xfId="9" applyFont="1" applyFill="1"/>
    <xf numFmtId="164" fontId="12" fillId="4" borderId="0" xfId="9" applyNumberFormat="1" applyFont="1" applyFill="1" applyAlignment="1" applyProtection="1">
      <alignment horizontal="center"/>
    </xf>
    <xf numFmtId="0" fontId="5" fillId="4" borderId="0" xfId="9" applyFont="1" applyFill="1" applyBorder="1"/>
    <xf numFmtId="0" fontId="10" fillId="2" borderId="0" xfId="13" applyFont="1" applyFill="1" applyAlignment="1">
      <alignment wrapText="1"/>
    </xf>
    <xf numFmtId="171" fontId="25" fillId="0" borderId="0" xfId="16" applyNumberFormat="1" applyFont="1" applyFill="1" applyAlignment="1" applyProtection="1"/>
    <xf numFmtId="171" fontId="25" fillId="0" borderId="0" xfId="16" applyNumberFormat="1" applyFont="1" applyFill="1" applyBorder="1" applyAlignment="1" applyProtection="1"/>
    <xf numFmtId="171" fontId="25" fillId="0" borderId="3" xfId="16" applyNumberFormat="1" applyFont="1" applyFill="1" applyBorder="1" applyAlignment="1" applyProtection="1"/>
    <xf numFmtId="171" fontId="25" fillId="0" borderId="0" xfId="18" applyNumberFormat="1" applyFont="1" applyFill="1" applyBorder="1" applyAlignment="1" applyProtection="1">
      <alignment horizontal="left"/>
    </xf>
    <xf numFmtId="171" fontId="10" fillId="0" borderId="0" xfId="18" applyNumberFormat="1" applyFont="1" applyBorder="1" applyAlignment="1" applyProtection="1">
      <alignment horizontal="left"/>
    </xf>
    <xf numFmtId="171" fontId="10" fillId="0" borderId="3" xfId="18" applyNumberFormat="1" applyFont="1" applyBorder="1" applyAlignment="1" applyProtection="1">
      <alignment horizontal="left"/>
    </xf>
    <xf numFmtId="171" fontId="10" fillId="3" borderId="0" xfId="7" applyNumberFormat="1" applyFont="1" applyFill="1"/>
    <xf numFmtId="171" fontId="10" fillId="3" borderId="3" xfId="7" applyNumberFormat="1" applyFont="1" applyFill="1" applyBorder="1"/>
    <xf numFmtId="171" fontId="10" fillId="3" borderId="0" xfId="8" applyNumberFormat="1" applyFont="1" applyFill="1"/>
    <xf numFmtId="171" fontId="10" fillId="3" borderId="3" xfId="8" applyNumberFormat="1" applyFont="1" applyFill="1" applyBorder="1"/>
    <xf numFmtId="171" fontId="10" fillId="0" borderId="0" xfId="19" applyNumberFormat="1" applyFont="1" applyAlignment="1" applyProtection="1">
      <alignment horizontal="left"/>
    </xf>
    <xf numFmtId="171" fontId="10" fillId="0" borderId="0" xfId="9" applyNumberFormat="1" applyFont="1" applyFill="1"/>
    <xf numFmtId="171" fontId="10" fillId="0" borderId="3" xfId="9" applyNumberFormat="1" applyFont="1" applyFill="1" applyBorder="1"/>
    <xf numFmtId="171" fontId="11" fillId="4" borderId="0" xfId="9" applyNumberFormat="1" applyFont="1" applyFill="1"/>
    <xf numFmtId="171" fontId="11" fillId="4" borderId="3" xfId="9" applyNumberFormat="1" applyFont="1" applyFill="1" applyBorder="1"/>
    <xf numFmtId="2" fontId="24" fillId="4" borderId="0" xfId="23" applyNumberFormat="1" applyFont="1" applyFill="1" applyAlignment="1" applyProtection="1">
      <alignment horizontal="right"/>
    </xf>
    <xf numFmtId="2" fontId="24" fillId="4" borderId="3" xfId="23" applyNumberFormat="1" applyFont="1" applyFill="1" applyBorder="1" applyAlignment="1" applyProtection="1">
      <alignment horizontal="right"/>
    </xf>
    <xf numFmtId="2" fontId="24" fillId="0" borderId="0" xfId="23" applyNumberFormat="1" applyFont="1" applyFill="1" applyAlignment="1" applyProtection="1">
      <alignment horizontal="right"/>
    </xf>
    <xf numFmtId="1" fontId="24" fillId="0" borderId="0" xfId="23" applyNumberFormat="1" applyFont="1" applyFill="1" applyAlignment="1" applyProtection="1">
      <alignment horizontal="right"/>
    </xf>
    <xf numFmtId="2" fontId="24" fillId="0" borderId="0" xfId="19" applyNumberFormat="1" applyFont="1" applyFill="1" applyAlignment="1" applyProtection="1">
      <alignment horizontal="right"/>
    </xf>
    <xf numFmtId="0" fontId="24" fillId="0" borderId="0" xfId="19" applyFont="1" applyFill="1" applyAlignment="1" applyProtection="1">
      <alignment horizontal="right"/>
    </xf>
    <xf numFmtId="166" fontId="24" fillId="0" borderId="0" xfId="19" applyNumberFormat="1" applyFont="1" applyFill="1" applyAlignment="1" applyProtection="1">
      <alignment horizontal="right"/>
    </xf>
    <xf numFmtId="0" fontId="24" fillId="0" borderId="0" xfId="22" applyFont="1" applyFill="1" applyAlignment="1" applyProtection="1">
      <alignment horizontal="right"/>
    </xf>
    <xf numFmtId="0" fontId="10" fillId="0" borderId="0" xfId="22" applyFont="1" applyAlignment="1">
      <alignment horizontal="right"/>
    </xf>
    <xf numFmtId="0" fontId="2" fillId="4" borderId="0" xfId="0" applyFont="1" applyFill="1" applyBorder="1" applyAlignment="1">
      <alignment horizontal="right"/>
    </xf>
    <xf numFmtId="1" fontId="13" fillId="0" borderId="0" xfId="23" applyNumberFormat="1" applyFont="1" applyFill="1" applyAlignment="1" applyProtection="1">
      <alignment horizontal="right"/>
    </xf>
    <xf numFmtId="1" fontId="7" fillId="0" borderId="0" xfId="11" applyNumberFormat="1" applyFont="1" applyFill="1" applyAlignment="1" applyProtection="1">
      <alignment horizontal="right"/>
    </xf>
    <xf numFmtId="165" fontId="7" fillId="0" borderId="0" xfId="11" applyNumberFormat="1" applyFont="1" applyFill="1" applyBorder="1" applyAlignment="1" applyProtection="1">
      <alignment horizontal="right"/>
    </xf>
    <xf numFmtId="0" fontId="6" fillId="0" borderId="0" xfId="11" applyFont="1" applyFill="1" applyBorder="1" applyAlignment="1">
      <alignment horizontal="right"/>
    </xf>
    <xf numFmtId="165" fontId="7" fillId="0" borderId="0" xfId="11" applyNumberFormat="1" applyFont="1" applyFill="1" applyAlignment="1" applyProtection="1">
      <alignment horizontal="right"/>
    </xf>
    <xf numFmtId="2" fontId="24" fillId="0" borderId="0" xfId="21" applyNumberFormat="1" applyFont="1" applyFill="1" applyAlignment="1" applyProtection="1">
      <alignment horizontal="right"/>
    </xf>
    <xf numFmtId="0" fontId="21" fillId="0" borderId="0" xfId="13" applyFont="1" applyFill="1" applyBorder="1" applyAlignment="1">
      <alignment horizontal="right"/>
    </xf>
    <xf numFmtId="2" fontId="21" fillId="0" borderId="0" xfId="13" applyNumberFormat="1" applyFont="1" applyFill="1" applyAlignment="1">
      <alignment horizontal="right"/>
    </xf>
    <xf numFmtId="2" fontId="24" fillId="0" borderId="0" xfId="16" applyNumberFormat="1" applyFont="1" applyFill="1" applyAlignment="1" applyProtection="1">
      <alignment horizontal="right"/>
    </xf>
    <xf numFmtId="169" fontId="24" fillId="0" borderId="0" xfId="16" applyNumberFormat="1" applyFont="1" applyFill="1" applyAlignment="1" applyProtection="1">
      <alignment horizontal="right"/>
    </xf>
    <xf numFmtId="165" fontId="24" fillId="0" borderId="0" xfId="18" applyNumberFormat="1" applyFont="1" applyFill="1" applyAlignment="1" applyProtection="1">
      <alignment horizontal="right"/>
    </xf>
    <xf numFmtId="2" fontId="24" fillId="0" borderId="0" xfId="18" applyNumberFormat="1" applyFont="1" applyFill="1" applyBorder="1" applyAlignment="1" applyProtection="1">
      <alignment horizontal="right"/>
    </xf>
    <xf numFmtId="3" fontId="21" fillId="3" borderId="0" xfId="7" applyNumberFormat="1" applyFont="1" applyFill="1" applyAlignment="1">
      <alignment horizontal="right"/>
    </xf>
    <xf numFmtId="3" fontId="24" fillId="0" borderId="0" xfId="7" applyNumberFormat="1" applyFont="1" applyFill="1" applyBorder="1" applyAlignment="1" applyProtection="1">
      <alignment horizontal="right"/>
    </xf>
    <xf numFmtId="164" fontId="24" fillId="4" borderId="0" xfId="15" applyNumberFormat="1" applyFont="1" applyFill="1" applyAlignment="1" applyProtection="1">
      <alignment horizontal="right"/>
    </xf>
    <xf numFmtId="2" fontId="24" fillId="4" borderId="0" xfId="15" applyNumberFormat="1" applyFont="1" applyFill="1" applyAlignment="1" applyProtection="1">
      <alignment horizontal="right"/>
    </xf>
    <xf numFmtId="3" fontId="24" fillId="0" borderId="0" xfId="23" applyNumberFormat="1" applyFont="1" applyFill="1" applyAlignment="1" applyProtection="1">
      <alignment horizontal="right"/>
    </xf>
    <xf numFmtId="3" fontId="25" fillId="0" borderId="0" xfId="19" applyNumberFormat="1" applyFont="1" applyFill="1" applyBorder="1" applyAlignment="1" applyProtection="1">
      <alignment horizontal="right"/>
    </xf>
    <xf numFmtId="3" fontId="24" fillId="0" borderId="0" xfId="19" applyNumberFormat="1" applyFont="1" applyFill="1" applyAlignment="1" applyProtection="1">
      <alignment horizontal="right"/>
    </xf>
    <xf numFmtId="165" fontId="24" fillId="0" borderId="0" xfId="19" applyNumberFormat="1" applyFont="1" applyFill="1" applyAlignment="1" applyProtection="1">
      <alignment horizontal="right"/>
    </xf>
    <xf numFmtId="170" fontId="24" fillId="0" borderId="0" xfId="19" applyNumberFormat="1" applyFont="1" applyFill="1" applyAlignment="1" applyProtection="1">
      <alignment horizontal="right"/>
    </xf>
    <xf numFmtId="165" fontId="21" fillId="0" borderId="0" xfId="9" applyNumberFormat="1" applyFont="1" applyFill="1" applyAlignment="1">
      <alignment horizontal="right"/>
    </xf>
    <xf numFmtId="164" fontId="21" fillId="0" borderId="0" xfId="9" applyNumberFormat="1" applyFont="1" applyFill="1" applyAlignment="1">
      <alignment horizontal="right"/>
    </xf>
    <xf numFmtId="3" fontId="24" fillId="0" borderId="0" xfId="9" applyNumberFormat="1" applyFont="1" applyFill="1" applyBorder="1" applyAlignment="1" applyProtection="1">
      <alignment horizontal="right"/>
    </xf>
    <xf numFmtId="164" fontId="24" fillId="0" borderId="0" xfId="9" applyNumberFormat="1" applyFont="1" applyFill="1" applyAlignment="1" applyProtection="1">
      <alignment horizontal="right"/>
    </xf>
    <xf numFmtId="3" fontId="18" fillId="4" borderId="0" xfId="9" applyNumberFormat="1" applyFont="1" applyFill="1" applyAlignment="1">
      <alignment horizontal="right"/>
    </xf>
    <xf numFmtId="0" fontId="16" fillId="4" borderId="0" xfId="9" applyFont="1" applyFill="1" applyBorder="1" applyAlignment="1">
      <alignment horizontal="right"/>
    </xf>
    <xf numFmtId="164" fontId="24" fillId="0" borderId="0" xfId="14" applyNumberFormat="1" applyFont="1" applyFill="1" applyAlignment="1" applyProtection="1">
      <alignment horizontal="right"/>
    </xf>
    <xf numFmtId="166" fontId="24" fillId="4" borderId="0" xfId="23" applyNumberFormat="1" applyFont="1" applyFill="1" applyBorder="1" applyAlignment="1" applyProtection="1">
      <alignment horizontal="right"/>
    </xf>
    <xf numFmtId="166" fontId="24" fillId="4" borderId="3" xfId="23" applyNumberFormat="1" applyFont="1" applyFill="1" applyBorder="1" applyAlignment="1" applyProtection="1">
      <alignment horizontal="right"/>
    </xf>
    <xf numFmtId="49" fontId="21" fillId="4" borderId="0" xfId="0" applyNumberFormat="1" applyFont="1" applyFill="1" applyBorder="1"/>
    <xf numFmtId="3" fontId="24" fillId="4" borderId="3" xfId="23" applyNumberFormat="1" applyFont="1" applyFill="1" applyBorder="1" applyAlignment="1" applyProtection="1">
      <alignment horizontal="right"/>
    </xf>
    <xf numFmtId="171" fontId="2" fillId="4" borderId="3" xfId="0" applyNumberFormat="1" applyFont="1" applyFill="1" applyBorder="1"/>
    <xf numFmtId="3" fontId="24" fillId="4" borderId="0" xfId="23" applyNumberFormat="1" applyFont="1" applyFill="1" applyBorder="1" applyAlignment="1" applyProtection="1">
      <alignment horizontal="right"/>
    </xf>
    <xf numFmtId="165" fontId="24" fillId="0" borderId="0" xfId="23" applyNumberFormat="1" applyFont="1" applyFill="1" applyBorder="1" applyAlignment="1" applyProtection="1">
      <alignment horizontal="right"/>
    </xf>
    <xf numFmtId="3" fontId="24" fillId="0" borderId="0" xfId="23" applyNumberFormat="1" applyFont="1" applyFill="1" applyBorder="1" applyAlignment="1" applyProtection="1">
      <alignment horizontal="right"/>
    </xf>
    <xf numFmtId="0" fontId="10" fillId="0" borderId="0" xfId="19" applyFont="1" applyBorder="1"/>
    <xf numFmtId="2" fontId="24" fillId="4" borderId="0" xfId="23" applyNumberFormat="1" applyFont="1" applyFill="1" applyBorder="1" applyAlignment="1" applyProtection="1">
      <alignment horizontal="right"/>
    </xf>
    <xf numFmtId="0" fontId="10" fillId="0" borderId="0" xfId="22" applyFont="1" applyBorder="1"/>
    <xf numFmtId="0" fontId="10" fillId="4" borderId="0" xfId="22" applyFont="1" applyFill="1"/>
    <xf numFmtId="171" fontId="10" fillId="0" borderId="3" xfId="22" applyNumberFormat="1" applyFont="1" applyBorder="1" applyAlignment="1" applyProtection="1">
      <alignment horizontal="left"/>
    </xf>
    <xf numFmtId="0" fontId="11" fillId="2" borderId="0" xfId="8" applyFont="1" applyFill="1"/>
    <xf numFmtId="0" fontId="0" fillId="0" borderId="0" xfId="0" applyAlignment="1">
      <alignment horizontal="left"/>
    </xf>
    <xf numFmtId="172" fontId="24" fillId="0" borderId="0" xfId="16" applyNumberFormat="1" applyFont="1" applyFill="1" applyAlignment="1" applyProtection="1">
      <alignment horizontal="right"/>
    </xf>
    <xf numFmtId="0" fontId="22" fillId="0" borderId="0" xfId="22" applyFont="1" applyBorder="1" applyAlignment="1"/>
    <xf numFmtId="0" fontId="0" fillId="0" borderId="0" xfId="0" applyBorder="1" applyAlignment="1"/>
    <xf numFmtId="3" fontId="24" fillId="0" borderId="3" xfId="23" applyNumberFormat="1" applyFont="1" applyFill="1" applyBorder="1" applyAlignment="1" applyProtection="1">
      <alignment horizontal="right"/>
    </xf>
    <xf numFmtId="164" fontId="24" fillId="4" borderId="0" xfId="23" applyNumberFormat="1" applyFont="1" applyFill="1" applyBorder="1" applyAlignment="1" applyProtection="1">
      <alignment horizontal="right"/>
    </xf>
    <xf numFmtId="164" fontId="24" fillId="4" borderId="0" xfId="23" applyNumberFormat="1" applyFont="1" applyFill="1" applyAlignment="1" applyProtection="1">
      <alignment horizontal="right"/>
    </xf>
    <xf numFmtId="164" fontId="24" fillId="4" borderId="3" xfId="23" applyNumberFormat="1" applyFont="1" applyFill="1" applyBorder="1" applyAlignment="1" applyProtection="1">
      <alignment horizontal="right"/>
    </xf>
    <xf numFmtId="0" fontId="10" fillId="4" borderId="0" xfId="18" applyFont="1" applyFill="1"/>
    <xf numFmtId="3" fontId="24" fillId="4" borderId="0" xfId="23" applyNumberFormat="1" applyFont="1" applyFill="1" applyAlignment="1" applyProtection="1">
      <alignment horizontal="right"/>
    </xf>
    <xf numFmtId="0" fontId="10" fillId="4" borderId="0" xfId="17" applyFont="1" applyFill="1"/>
    <xf numFmtId="166" fontId="24" fillId="4" borderId="0" xfId="19" applyNumberFormat="1" applyFont="1" applyFill="1" applyBorder="1" applyAlignment="1" applyProtection="1">
      <alignment horizontal="center"/>
    </xf>
    <xf numFmtId="171" fontId="11" fillId="4" borderId="0" xfId="23" applyNumberFormat="1" applyFont="1" applyFill="1" applyBorder="1" applyAlignment="1" applyProtection="1">
      <alignment horizontal="left"/>
    </xf>
    <xf numFmtId="165" fontId="13" fillId="4" borderId="0" xfId="23" applyNumberFormat="1" applyFont="1" applyFill="1" applyBorder="1" applyAlignment="1" applyProtection="1">
      <alignment horizontal="right" indent="1"/>
    </xf>
    <xf numFmtId="0" fontId="5" fillId="4" borderId="0" xfId="11" applyFont="1" applyFill="1"/>
    <xf numFmtId="171" fontId="10" fillId="4" borderId="0" xfId="21" applyNumberFormat="1" applyFont="1" applyFill="1" applyBorder="1" applyAlignment="1" applyProtection="1">
      <alignment horizontal="left"/>
    </xf>
    <xf numFmtId="1" fontId="24" fillId="4" borderId="0" xfId="21" applyNumberFormat="1" applyFont="1" applyFill="1" applyBorder="1" applyAlignment="1" applyProtection="1">
      <alignment horizontal="right" indent="1"/>
    </xf>
    <xf numFmtId="0" fontId="10" fillId="4" borderId="0" xfId="21" applyFont="1" applyFill="1"/>
    <xf numFmtId="0" fontId="9" fillId="4" borderId="0" xfId="13" applyFont="1" applyFill="1" applyAlignment="1"/>
    <xf numFmtId="2" fontId="26" fillId="4" borderId="0" xfId="13" applyNumberFormat="1" applyFont="1" applyFill="1" applyAlignment="1" applyProtection="1">
      <alignment horizontal="center"/>
    </xf>
    <xf numFmtId="0" fontId="10" fillId="4" borderId="0" xfId="13" applyFont="1" applyFill="1" applyBorder="1"/>
    <xf numFmtId="0" fontId="25" fillId="4" borderId="0" xfId="16" applyFont="1" applyFill="1" applyBorder="1" applyAlignment="1" applyProtection="1"/>
    <xf numFmtId="169" fontId="24" fillId="4" borderId="0" xfId="16" applyNumberFormat="1" applyFont="1" applyFill="1" applyAlignment="1" applyProtection="1">
      <alignment horizontal="right" indent="1"/>
    </xf>
    <xf numFmtId="0" fontId="10" fillId="4" borderId="0" xfId="16" applyFont="1" applyFill="1"/>
    <xf numFmtId="0" fontId="10" fillId="4" borderId="0" xfId="18" quotePrefix="1" applyFont="1" applyFill="1" applyBorder="1" applyAlignment="1" applyProtection="1">
      <alignment horizontal="left"/>
    </xf>
    <xf numFmtId="2" fontId="24" fillId="4" borderId="0" xfId="18" applyNumberFormat="1" applyFont="1" applyFill="1" applyBorder="1" applyAlignment="1" applyProtection="1">
      <alignment horizontal="right" indent="1"/>
    </xf>
    <xf numFmtId="0" fontId="10" fillId="4" borderId="0" xfId="7" applyFont="1" applyFill="1" applyBorder="1"/>
    <xf numFmtId="1" fontId="25" fillId="4" borderId="0" xfId="7" applyNumberFormat="1" applyFont="1" applyFill="1" applyBorder="1" applyAlignment="1" applyProtection="1">
      <alignment horizontal="center"/>
    </xf>
    <xf numFmtId="171" fontId="10" fillId="4" borderId="0" xfId="8" applyNumberFormat="1" applyFont="1" applyFill="1" applyBorder="1"/>
    <xf numFmtId="164" fontId="24" fillId="4" borderId="0" xfId="8" applyNumberFormat="1" applyFont="1" applyFill="1" applyBorder="1" applyAlignment="1" applyProtection="1">
      <alignment horizontal="right"/>
    </xf>
    <xf numFmtId="0" fontId="10" fillId="4" borderId="0" xfId="8" applyFont="1" applyFill="1" applyBorder="1"/>
    <xf numFmtId="0" fontId="22" fillId="0" borderId="0" xfId="0" applyFont="1"/>
    <xf numFmtId="0" fontId="25" fillId="0" borderId="0" xfId="20" applyFont="1" applyFill="1" applyProtection="1"/>
    <xf numFmtId="0" fontId="5" fillId="4" borderId="0" xfId="22" applyFill="1" applyBorder="1"/>
    <xf numFmtId="0" fontId="10" fillId="0" borderId="0" xfId="22" applyFont="1" applyFill="1" applyBorder="1"/>
    <xf numFmtId="0" fontId="10" fillId="0" borderId="0" xfId="23" applyFont="1" applyBorder="1"/>
    <xf numFmtId="0" fontId="10" fillId="0" borderId="0" xfId="18" applyFont="1" applyBorder="1"/>
    <xf numFmtId="0" fontId="10" fillId="0" borderId="0" xfId="16" applyFont="1" applyBorder="1"/>
    <xf numFmtId="0" fontId="10" fillId="0" borderId="0" xfId="21" applyFont="1" applyBorder="1"/>
    <xf numFmtId="0" fontId="5" fillId="0" borderId="0" xfId="11" applyFont="1" applyBorder="1"/>
    <xf numFmtId="0" fontId="5" fillId="0" borderId="0" xfId="23" applyBorder="1"/>
    <xf numFmtId="0" fontId="10" fillId="4" borderId="0" xfId="23" applyFont="1" applyFill="1" applyBorder="1"/>
    <xf numFmtId="0" fontId="10" fillId="4" borderId="0" xfId="22" applyFont="1" applyFill="1" applyBorder="1"/>
    <xf numFmtId="0" fontId="0" fillId="4" borderId="0" xfId="0" applyFill="1" applyBorder="1"/>
    <xf numFmtId="173" fontId="29" fillId="4" borderId="0" xfId="0" applyNumberFormat="1" applyFont="1" applyFill="1" applyBorder="1"/>
    <xf numFmtId="0" fontId="22" fillId="4" borderId="0" xfId="0" applyFont="1" applyFill="1" applyBorder="1"/>
    <xf numFmtId="0" fontId="33" fillId="4" borderId="0" xfId="5" applyFont="1" applyFill="1" applyBorder="1" applyAlignment="1" applyProtection="1"/>
    <xf numFmtId="0" fontId="22" fillId="4" borderId="0" xfId="0" applyFont="1" applyFill="1" applyBorder="1" applyAlignment="1"/>
    <xf numFmtId="0" fontId="31" fillId="4" borderId="0" xfId="0" applyFont="1" applyFill="1" applyBorder="1" applyAlignment="1"/>
    <xf numFmtId="0" fontId="10" fillId="4" borderId="0" xfId="23" applyFont="1" applyFill="1" applyBorder="1" applyAlignment="1"/>
    <xf numFmtId="0" fontId="22" fillId="4" borderId="0" xfId="23" applyFont="1" applyFill="1" applyBorder="1" applyAlignment="1"/>
    <xf numFmtId="0" fontId="10" fillId="4" borderId="0" xfId="21" applyFont="1" applyFill="1" applyBorder="1" applyAlignment="1"/>
    <xf numFmtId="0" fontId="33" fillId="4" borderId="0" xfId="5" applyFont="1" applyFill="1" applyBorder="1" applyAlignment="1" applyProtection="1">
      <alignment horizontal="left"/>
    </xf>
    <xf numFmtId="0" fontId="22" fillId="4" borderId="0" xfId="16" applyFont="1" applyFill="1" applyBorder="1" applyAlignment="1"/>
    <xf numFmtId="0" fontId="31" fillId="4" borderId="0" xfId="0" applyFont="1" applyFill="1" applyBorder="1" applyAlignment="1">
      <alignment horizontal="left"/>
    </xf>
    <xf numFmtId="0" fontId="30" fillId="4" borderId="0" xfId="14" applyFont="1" applyFill="1" applyBorder="1" applyAlignment="1" applyProtection="1"/>
    <xf numFmtId="0" fontId="10" fillId="4" borderId="0" xfId="24" applyFont="1" applyFill="1" applyBorder="1" applyAlignment="1"/>
    <xf numFmtId="0" fontId="32" fillId="4" borderId="0" xfId="0" applyFont="1" applyFill="1" applyBorder="1" applyAlignment="1"/>
    <xf numFmtId="0" fontId="21" fillId="0" borderId="0" xfId="19" applyFont="1" applyAlignment="1" applyProtection="1">
      <alignment horizontal="left"/>
    </xf>
    <xf numFmtId="0" fontId="25" fillId="2" borderId="0" xfId="20" applyFont="1" applyFill="1" applyAlignment="1" applyProtection="1"/>
    <xf numFmtId="165" fontId="24" fillId="4" borderId="3" xfId="23" applyNumberFormat="1" applyFont="1" applyFill="1" applyBorder="1" applyAlignment="1" applyProtection="1">
      <alignment horizontal="right"/>
    </xf>
    <xf numFmtId="2" fontId="23" fillId="0" borderId="0" xfId="23" applyNumberFormat="1" applyFont="1" applyFill="1" applyAlignment="1" applyProtection="1">
      <alignment horizontal="right"/>
    </xf>
    <xf numFmtId="1" fontId="23" fillId="0" borderId="0" xfId="23" applyNumberFormat="1" applyFont="1" applyFill="1" applyAlignment="1" applyProtection="1">
      <alignment horizontal="right"/>
    </xf>
    <xf numFmtId="165" fontId="23" fillId="0" borderId="0" xfId="23" applyNumberFormat="1" applyFont="1" applyFill="1" applyAlignment="1" applyProtection="1">
      <alignment horizontal="right"/>
    </xf>
    <xf numFmtId="166" fontId="23" fillId="0" borderId="0" xfId="23" applyNumberFormat="1" applyFont="1" applyFill="1" applyAlignment="1" applyProtection="1">
      <alignment horizontal="right"/>
    </xf>
    <xf numFmtId="2" fontId="23" fillId="0" borderId="0" xfId="19" applyNumberFormat="1" applyFont="1" applyFill="1" applyAlignment="1" applyProtection="1">
      <alignment horizontal="right"/>
    </xf>
    <xf numFmtId="0" fontId="23" fillId="0" borderId="0" xfId="19" applyFont="1" applyFill="1" applyAlignment="1" applyProtection="1">
      <alignment horizontal="right"/>
    </xf>
    <xf numFmtId="3" fontId="23" fillId="0" borderId="0" xfId="23" applyNumberFormat="1" applyFont="1" applyFill="1" applyAlignment="1" applyProtection="1">
      <alignment horizontal="right"/>
    </xf>
    <xf numFmtId="166" fontId="23" fillId="0" borderId="0" xfId="19" applyNumberFormat="1" applyFont="1" applyFill="1" applyAlignment="1" applyProtection="1">
      <alignment horizontal="right"/>
    </xf>
    <xf numFmtId="3" fontId="23" fillId="0" borderId="3" xfId="23" applyNumberFormat="1" applyFont="1" applyFill="1" applyBorder="1" applyAlignment="1" applyProtection="1">
      <alignment horizontal="right"/>
    </xf>
    <xf numFmtId="166" fontId="23" fillId="4" borderId="0" xfId="19" applyNumberFormat="1" applyFont="1" applyFill="1" applyBorder="1" applyAlignment="1" applyProtection="1">
      <alignment horizontal="center"/>
    </xf>
    <xf numFmtId="0" fontId="36" fillId="0" borderId="0" xfId="17" applyFont="1"/>
    <xf numFmtId="3" fontId="23" fillId="4" borderId="0" xfId="23" applyNumberFormat="1" applyFont="1" applyFill="1" applyAlignment="1" applyProtection="1">
      <alignment horizontal="right"/>
    </xf>
    <xf numFmtId="3" fontId="37" fillId="4" borderId="0" xfId="9" applyNumberFormat="1" applyFont="1" applyFill="1" applyAlignment="1">
      <alignment horizontal="right"/>
    </xf>
    <xf numFmtId="0" fontId="38" fillId="4" borderId="0" xfId="9" applyFont="1" applyFill="1" applyBorder="1" applyAlignment="1">
      <alignment horizontal="right"/>
    </xf>
    <xf numFmtId="3" fontId="23" fillId="4" borderId="0" xfId="23" applyNumberFormat="1" applyFont="1" applyFill="1" applyBorder="1" applyAlignment="1" applyProtection="1">
      <alignment horizontal="right"/>
    </xf>
    <xf numFmtId="3" fontId="23" fillId="4" borderId="3" xfId="23" applyNumberFormat="1" applyFont="1" applyFill="1" applyBorder="1" applyAlignment="1" applyProtection="1">
      <alignment horizontal="right"/>
    </xf>
    <xf numFmtId="164" fontId="35" fillId="4" borderId="0" xfId="9" applyNumberFormat="1" applyFont="1" applyFill="1" applyAlignment="1" applyProtection="1">
      <alignment horizontal="center"/>
    </xf>
    <xf numFmtId="0" fontId="39" fillId="4" borderId="0" xfId="9" applyFont="1" applyFill="1"/>
    <xf numFmtId="165" fontId="36" fillId="0" borderId="0" xfId="9" applyNumberFormat="1" applyFont="1" applyFill="1" applyAlignment="1">
      <alignment horizontal="right"/>
    </xf>
    <xf numFmtId="165" fontId="23" fillId="0" borderId="0" xfId="23" applyNumberFormat="1" applyFont="1" applyFill="1" applyBorder="1" applyAlignment="1" applyProtection="1">
      <alignment horizontal="right"/>
    </xf>
    <xf numFmtId="164" fontId="36" fillId="0" borderId="0" xfId="9" applyNumberFormat="1" applyFont="1" applyFill="1" applyAlignment="1">
      <alignment horizontal="right"/>
    </xf>
    <xf numFmtId="3" fontId="23" fillId="0" borderId="0" xfId="9" applyNumberFormat="1" applyFont="1" applyFill="1" applyBorder="1" applyAlignment="1" applyProtection="1">
      <alignment horizontal="right"/>
    </xf>
    <xf numFmtId="164" fontId="23" fillId="0" borderId="0" xfId="9" applyNumberFormat="1" applyFont="1" applyFill="1" applyAlignment="1" applyProtection="1">
      <alignment horizontal="right"/>
    </xf>
    <xf numFmtId="165" fontId="23" fillId="0" borderId="3" xfId="23" applyNumberFormat="1" applyFont="1" applyFill="1" applyBorder="1" applyAlignment="1" applyProtection="1">
      <alignment horizontal="right"/>
    </xf>
    <xf numFmtId="164" fontId="23" fillId="0" borderId="0" xfId="9" applyNumberFormat="1" applyFont="1" applyFill="1" applyAlignment="1" applyProtection="1">
      <alignment horizontal="center"/>
    </xf>
    <xf numFmtId="0" fontId="36" fillId="0" borderId="0" xfId="9" applyFont="1" applyFill="1"/>
    <xf numFmtId="3" fontId="23" fillId="0" borderId="0" xfId="19" applyNumberFormat="1" applyFont="1" applyFill="1" applyBorder="1" applyAlignment="1" applyProtection="1">
      <alignment horizontal="right"/>
    </xf>
    <xf numFmtId="3" fontId="23" fillId="0" borderId="0" xfId="19" applyNumberFormat="1" applyFont="1" applyFill="1" applyAlignment="1" applyProtection="1">
      <alignment horizontal="right"/>
    </xf>
    <xf numFmtId="2" fontId="23" fillId="4" borderId="0" xfId="23" applyNumberFormat="1" applyFont="1" applyFill="1" applyAlignment="1" applyProtection="1">
      <alignment horizontal="right"/>
    </xf>
    <xf numFmtId="165" fontId="23" fillId="0" borderId="0" xfId="19" applyNumberFormat="1" applyFont="1" applyFill="1" applyAlignment="1" applyProtection="1">
      <alignment horizontal="right"/>
    </xf>
    <xf numFmtId="170" fontId="23" fillId="0" borderId="0" xfId="19" applyNumberFormat="1" applyFont="1" applyFill="1" applyAlignment="1" applyProtection="1">
      <alignment horizontal="right"/>
    </xf>
    <xf numFmtId="164" fontId="23" fillId="4" borderId="3" xfId="23" applyNumberFormat="1" applyFont="1" applyFill="1" applyBorder="1" applyAlignment="1" applyProtection="1">
      <alignment horizontal="right"/>
    </xf>
    <xf numFmtId="0" fontId="36" fillId="0" borderId="0" xfId="19" applyFont="1"/>
    <xf numFmtId="164" fontId="23" fillId="4" borderId="0" xfId="23" applyNumberFormat="1" applyFont="1" applyFill="1" applyAlignment="1" applyProtection="1">
      <alignment horizontal="right"/>
    </xf>
    <xf numFmtId="164" fontId="23" fillId="4" borderId="0" xfId="15" applyNumberFormat="1" applyFont="1" applyFill="1" applyAlignment="1" applyProtection="1">
      <alignment horizontal="right"/>
    </xf>
    <xf numFmtId="2" fontId="23" fillId="4" borderId="0" xfId="15" applyNumberFormat="1" applyFont="1" applyFill="1" applyAlignment="1" applyProtection="1">
      <alignment horizontal="right"/>
    </xf>
    <xf numFmtId="165" fontId="23" fillId="4" borderId="3" xfId="23" applyNumberFormat="1" applyFont="1" applyFill="1" applyBorder="1" applyAlignment="1" applyProtection="1">
      <alignment horizontal="right"/>
    </xf>
    <xf numFmtId="164" fontId="23" fillId="0" borderId="0" xfId="14" applyNumberFormat="1" applyFont="1" applyFill="1" applyAlignment="1" applyProtection="1">
      <alignment horizontal="right"/>
    </xf>
    <xf numFmtId="164" fontId="23" fillId="4" borderId="0" xfId="23" applyNumberFormat="1" applyFont="1" applyFill="1" applyBorder="1" applyAlignment="1" applyProtection="1">
      <alignment horizontal="right"/>
    </xf>
    <xf numFmtId="164" fontId="23" fillId="4" borderId="0" xfId="8" applyNumberFormat="1" applyFont="1" applyFill="1" applyBorder="1" applyAlignment="1" applyProtection="1">
      <alignment horizontal="right"/>
    </xf>
    <xf numFmtId="165" fontId="23" fillId="0" borderId="0" xfId="8" applyNumberFormat="1" applyFont="1" applyFill="1" applyAlignment="1" applyProtection="1">
      <alignment horizontal="center"/>
    </xf>
    <xf numFmtId="0" fontId="36" fillId="0" borderId="0" xfId="8" applyFont="1"/>
    <xf numFmtId="0" fontId="36" fillId="0" borderId="0" xfId="8" quotePrefix="1" applyFont="1"/>
    <xf numFmtId="165" fontId="36" fillId="0" borderId="0" xfId="8" quotePrefix="1" applyNumberFormat="1" applyFont="1"/>
    <xf numFmtId="165" fontId="36" fillId="0" borderId="0" xfId="8" applyNumberFormat="1" applyFont="1"/>
    <xf numFmtId="3" fontId="36" fillId="3" borderId="0" xfId="7" applyNumberFormat="1" applyFont="1" applyFill="1" applyAlignment="1">
      <alignment horizontal="right"/>
    </xf>
    <xf numFmtId="3" fontId="23" fillId="0" borderId="0" xfId="7" applyNumberFormat="1" applyFont="1" applyFill="1" applyBorder="1" applyAlignment="1" applyProtection="1">
      <alignment horizontal="right"/>
    </xf>
    <xf numFmtId="3" fontId="23" fillId="0" borderId="0" xfId="23" applyNumberFormat="1" applyFont="1" applyFill="1" applyBorder="1" applyAlignment="1" applyProtection="1">
      <alignment horizontal="right"/>
    </xf>
    <xf numFmtId="1" fontId="23" fillId="4" borderId="0" xfId="7" applyNumberFormat="1" applyFont="1" applyFill="1" applyBorder="1" applyAlignment="1" applyProtection="1">
      <alignment horizontal="center"/>
    </xf>
    <xf numFmtId="0" fontId="36" fillId="0" borderId="0" xfId="7" applyFont="1"/>
    <xf numFmtId="165" fontId="23" fillId="0" borderId="0" xfId="18" applyNumberFormat="1" applyFont="1" applyFill="1" applyAlignment="1" applyProtection="1">
      <alignment horizontal="right"/>
    </xf>
    <xf numFmtId="2" fontId="23" fillId="0" borderId="0" xfId="18" applyNumberFormat="1" applyFont="1" applyFill="1" applyBorder="1" applyAlignment="1" applyProtection="1">
      <alignment horizontal="right"/>
    </xf>
    <xf numFmtId="2" fontId="23" fillId="4" borderId="0" xfId="18" applyNumberFormat="1" applyFont="1" applyFill="1" applyBorder="1" applyAlignment="1" applyProtection="1">
      <alignment horizontal="right" indent="1"/>
    </xf>
    <xf numFmtId="0" fontId="36" fillId="0" borderId="0" xfId="18" applyFont="1"/>
    <xf numFmtId="172" fontId="23" fillId="0" borderId="0" xfId="16" applyNumberFormat="1" applyFont="1" applyFill="1" applyAlignment="1" applyProtection="1">
      <alignment horizontal="right"/>
    </xf>
    <xf numFmtId="169" fontId="23" fillId="0" borderId="0" xfId="16" applyNumberFormat="1" applyFont="1" applyFill="1" applyAlignment="1" applyProtection="1">
      <alignment horizontal="right"/>
    </xf>
    <xf numFmtId="169" fontId="23" fillId="0" borderId="0" xfId="16" applyNumberFormat="1" applyFont="1" applyFill="1" applyBorder="1" applyAlignment="1" applyProtection="1">
      <alignment horizontal="right"/>
    </xf>
    <xf numFmtId="2" fontId="23" fillId="4" borderId="0" xfId="23" applyNumberFormat="1" applyFont="1" applyFill="1" applyBorder="1" applyAlignment="1" applyProtection="1">
      <alignment horizontal="right"/>
    </xf>
    <xf numFmtId="2" fontId="23" fillId="0" borderId="0" xfId="16" applyNumberFormat="1" applyFont="1" applyFill="1" applyAlignment="1" applyProtection="1">
      <alignment horizontal="right"/>
    </xf>
    <xf numFmtId="2" fontId="23" fillId="4" borderId="3" xfId="23" applyNumberFormat="1" applyFont="1" applyFill="1" applyBorder="1" applyAlignment="1" applyProtection="1">
      <alignment horizontal="right"/>
    </xf>
    <xf numFmtId="169" fontId="23" fillId="4" borderId="0" xfId="16" applyNumberFormat="1" applyFont="1" applyFill="1" applyAlignment="1" applyProtection="1">
      <alignment horizontal="right" indent="1"/>
    </xf>
    <xf numFmtId="0" fontId="36" fillId="0" borderId="0" xfId="16" applyFont="1"/>
    <xf numFmtId="0" fontId="36" fillId="0" borderId="0" xfId="13" applyFont="1" applyFill="1" applyBorder="1" applyAlignment="1">
      <alignment horizontal="right"/>
    </xf>
    <xf numFmtId="2" fontId="36" fillId="0" borderId="0" xfId="13" applyNumberFormat="1" applyFont="1" applyFill="1" applyAlignment="1">
      <alignment horizontal="right"/>
    </xf>
    <xf numFmtId="2" fontId="40" fillId="4" borderId="0" xfId="13" applyNumberFormat="1" applyFont="1" applyFill="1" applyAlignment="1" applyProtection="1">
      <alignment horizontal="center"/>
    </xf>
    <xf numFmtId="0" fontId="36" fillId="0" borderId="0" xfId="13" applyFont="1"/>
    <xf numFmtId="2" fontId="23" fillId="0" borderId="0" xfId="21" applyNumberFormat="1" applyFont="1" applyFill="1" applyAlignment="1" applyProtection="1">
      <alignment horizontal="right"/>
    </xf>
    <xf numFmtId="166" fontId="23" fillId="0" borderId="0" xfId="21" applyNumberFormat="1" applyFont="1" applyFill="1" applyAlignment="1" applyProtection="1">
      <alignment horizontal="right"/>
    </xf>
    <xf numFmtId="1" fontId="23" fillId="4" borderId="0" xfId="21" applyNumberFormat="1" applyFont="1" applyFill="1" applyBorder="1" applyAlignment="1" applyProtection="1">
      <alignment horizontal="right" indent="1"/>
    </xf>
    <xf numFmtId="0" fontId="36" fillId="0" borderId="0" xfId="21" applyFont="1"/>
    <xf numFmtId="1" fontId="41" fillId="0" borderId="0" xfId="11" applyNumberFormat="1" applyFont="1" applyFill="1" applyAlignment="1" applyProtection="1">
      <alignment horizontal="right"/>
    </xf>
    <xf numFmtId="1" fontId="35" fillId="0" borderId="0" xfId="23" applyNumberFormat="1" applyFont="1" applyFill="1" applyAlignment="1" applyProtection="1">
      <alignment horizontal="right"/>
    </xf>
    <xf numFmtId="165" fontId="41" fillId="0" borderId="0" xfId="11" applyNumberFormat="1" applyFont="1" applyFill="1" applyBorder="1" applyAlignment="1" applyProtection="1">
      <alignment horizontal="right"/>
    </xf>
    <xf numFmtId="0" fontId="42" fillId="0" borderId="0" xfId="11" applyFont="1" applyFill="1" applyBorder="1" applyAlignment="1">
      <alignment horizontal="right"/>
    </xf>
    <xf numFmtId="165" fontId="41" fillId="0" borderId="0" xfId="11" applyNumberFormat="1" applyFont="1" applyFill="1" applyAlignment="1" applyProtection="1">
      <alignment horizontal="right"/>
    </xf>
    <xf numFmtId="165" fontId="35" fillId="4" borderId="0" xfId="23" applyNumberFormat="1" applyFont="1" applyFill="1" applyBorder="1" applyAlignment="1" applyProtection="1">
      <alignment horizontal="right" indent="1"/>
    </xf>
    <xf numFmtId="0" fontId="39" fillId="0" borderId="0" xfId="11" applyFont="1"/>
    <xf numFmtId="167" fontId="23" fillId="4" borderId="0" xfId="23" applyNumberFormat="1" applyFont="1" applyFill="1" applyBorder="1" applyAlignment="1" applyProtection="1">
      <alignment horizontal="center"/>
    </xf>
    <xf numFmtId="164" fontId="36" fillId="4" borderId="0" xfId="23" applyNumberFormat="1" applyFont="1" applyFill="1"/>
    <xf numFmtId="0" fontId="36" fillId="4" borderId="0" xfId="23" applyFont="1" applyFill="1"/>
    <xf numFmtId="0" fontId="23" fillId="0" borderId="0" xfId="23" applyFont="1" applyFill="1" applyAlignment="1" applyProtection="1">
      <alignment horizontal="right"/>
    </xf>
    <xf numFmtId="0" fontId="36" fillId="0" borderId="0" xfId="23" applyFont="1"/>
    <xf numFmtId="166" fontId="23" fillId="4" borderId="0" xfId="23" applyNumberFormat="1" applyFont="1" applyFill="1" applyBorder="1" applyAlignment="1" applyProtection="1">
      <alignment horizontal="right"/>
    </xf>
    <xf numFmtId="0" fontId="43" fillId="4" borderId="0" xfId="0" applyFont="1" applyFill="1" applyBorder="1" applyAlignment="1">
      <alignment horizontal="right"/>
    </xf>
    <xf numFmtId="0" fontId="43" fillId="4" borderId="0" xfId="0" applyFont="1" applyFill="1" applyBorder="1"/>
    <xf numFmtId="0" fontId="23" fillId="0" borderId="0" xfId="22" applyFont="1" applyFill="1" applyAlignment="1" applyProtection="1">
      <alignment horizontal="right"/>
    </xf>
    <xf numFmtId="0" fontId="36" fillId="0" borderId="0" xfId="22" applyFont="1" applyAlignment="1">
      <alignment horizontal="right"/>
    </xf>
    <xf numFmtId="0" fontId="36" fillId="4" borderId="0" xfId="22" applyFont="1" applyFill="1"/>
    <xf numFmtId="0" fontId="36" fillId="0" borderId="0" xfId="22" applyFont="1"/>
    <xf numFmtId="165" fontId="23" fillId="0" borderId="2" xfId="18" applyNumberFormat="1" applyFont="1" applyFill="1" applyBorder="1" applyAlignment="1" applyProtection="1">
      <alignment horizontal="right"/>
    </xf>
    <xf numFmtId="0" fontId="38" fillId="4" borderId="0" xfId="9" applyFont="1" applyFill="1" applyBorder="1" applyAlignment="1">
      <alignment horizontal="center"/>
    </xf>
    <xf numFmtId="0" fontId="36" fillId="0" borderId="0" xfId="9" applyFont="1" applyFill="1" applyBorder="1" applyAlignment="1">
      <alignment horizontal="center"/>
    </xf>
    <xf numFmtId="0" fontId="23" fillId="0" borderId="2" xfId="19" applyFont="1" applyFill="1" applyBorder="1" applyAlignment="1" applyProtection="1">
      <alignment horizontal="center"/>
    </xf>
    <xf numFmtId="0" fontId="23" fillId="0" borderId="0" xfId="19" applyFont="1" applyFill="1" applyBorder="1" applyAlignment="1" applyProtection="1">
      <alignment horizontal="center"/>
    </xf>
    <xf numFmtId="0" fontId="23" fillId="4" borderId="0" xfId="15" applyFont="1" applyFill="1" applyBorder="1" applyAlignment="1" applyProtection="1">
      <alignment horizontal="center"/>
    </xf>
    <xf numFmtId="0" fontId="36" fillId="0" borderId="0" xfId="8" applyFont="1" applyFill="1" applyBorder="1" applyAlignment="1">
      <alignment horizontal="center"/>
    </xf>
    <xf numFmtId="0" fontId="36" fillId="0" borderId="0" xfId="7" applyFont="1" applyFill="1" applyBorder="1" applyAlignment="1">
      <alignment horizontal="center"/>
    </xf>
    <xf numFmtId="0" fontId="23" fillId="0" borderId="2" xfId="16" applyFont="1" applyFill="1" applyBorder="1" applyAlignment="1" applyProtection="1">
      <alignment horizontal="right"/>
    </xf>
    <xf numFmtId="0" fontId="23" fillId="0" borderId="0" xfId="13" applyFont="1" applyFill="1" applyBorder="1" applyAlignment="1" applyProtection="1">
      <alignment horizontal="center"/>
    </xf>
    <xf numFmtId="0" fontId="23" fillId="0" borderId="2" xfId="21" applyFont="1" applyFill="1" applyBorder="1" applyAlignment="1" applyProtection="1">
      <alignment horizontal="right"/>
    </xf>
    <xf numFmtId="0" fontId="44" fillId="3" borderId="0" xfId="11" applyFont="1" applyFill="1" applyAlignment="1">
      <alignment horizontal="center"/>
    </xf>
    <xf numFmtId="0" fontId="23" fillId="0" borderId="2" xfId="23" applyFont="1" applyFill="1" applyBorder="1" applyAlignment="1" applyProtection="1">
      <alignment horizontal="center"/>
    </xf>
    <xf numFmtId="0" fontId="23" fillId="0" borderId="0" xfId="23" applyFont="1" applyFill="1" applyAlignment="1" applyProtection="1">
      <alignment horizontal="center"/>
    </xf>
    <xf numFmtId="1" fontId="23" fillId="0" borderId="0" xfId="23" applyNumberFormat="1" applyFont="1" applyFill="1" applyAlignment="1" applyProtection="1">
      <alignment horizontal="right" indent="1"/>
    </xf>
    <xf numFmtId="0" fontId="10" fillId="2" borderId="0" xfId="17" applyFont="1" applyFill="1" applyAlignment="1">
      <alignment vertical="top"/>
    </xf>
    <xf numFmtId="0" fontId="10" fillId="4" borderId="0" xfId="17" applyFont="1" applyFill="1" applyAlignment="1">
      <alignment vertical="top"/>
    </xf>
    <xf numFmtId="0" fontId="10" fillId="0" borderId="0" xfId="17" applyFont="1" applyAlignment="1">
      <alignment vertical="top"/>
    </xf>
    <xf numFmtId="0" fontId="10" fillId="2" borderId="0" xfId="22" applyFont="1" applyFill="1" applyBorder="1" applyAlignment="1" applyProtection="1">
      <alignment horizontal="left" vertical="top"/>
    </xf>
    <xf numFmtId="0" fontId="10" fillId="4" borderId="0" xfId="22" applyFont="1" applyFill="1" applyAlignment="1">
      <alignment vertical="top"/>
    </xf>
    <xf numFmtId="0" fontId="10" fillId="2" borderId="0" xfId="15" applyFont="1" applyFill="1" applyAlignment="1" applyProtection="1">
      <alignment horizontal="left" vertical="top"/>
    </xf>
    <xf numFmtId="0" fontId="10" fillId="0" borderId="0" xfId="22" applyFont="1" applyAlignment="1">
      <alignment vertical="top"/>
    </xf>
    <xf numFmtId="0" fontId="2" fillId="2" borderId="0" xfId="0" applyFont="1" applyFill="1" applyBorder="1" applyAlignment="1">
      <alignment vertical="top" wrapText="1"/>
    </xf>
    <xf numFmtId="0" fontId="2" fillId="4" borderId="0" xfId="0" applyFont="1" applyFill="1" applyBorder="1" applyAlignment="1">
      <alignment vertical="top" wrapText="1"/>
    </xf>
    <xf numFmtId="0" fontId="2" fillId="4" borderId="0" xfId="0" applyFont="1" applyFill="1" applyBorder="1" applyAlignment="1">
      <alignment vertical="top"/>
    </xf>
    <xf numFmtId="0" fontId="2" fillId="2" borderId="0" xfId="0" applyFont="1" applyFill="1" applyBorder="1" applyAlignment="1">
      <alignment vertical="top"/>
    </xf>
    <xf numFmtId="0" fontId="10" fillId="2" borderId="0" xfId="23" applyFont="1" applyFill="1" applyAlignment="1" applyProtection="1">
      <alignment horizontal="left" vertical="top"/>
    </xf>
    <xf numFmtId="0" fontId="10" fillId="4" borderId="0" xfId="23" applyFont="1" applyFill="1" applyAlignment="1">
      <alignment vertical="top"/>
    </xf>
    <xf numFmtId="0" fontId="10" fillId="0" borderId="0" xfId="23" applyFont="1" applyAlignment="1">
      <alignment vertical="top"/>
    </xf>
    <xf numFmtId="0" fontId="5" fillId="2" borderId="0" xfId="11" applyFont="1" applyFill="1" applyAlignment="1">
      <alignment vertical="top"/>
    </xf>
    <xf numFmtId="0" fontId="5" fillId="4" borderId="0" xfId="11" applyFont="1" applyFill="1" applyAlignment="1">
      <alignment vertical="top"/>
    </xf>
    <xf numFmtId="0" fontId="5" fillId="0" borderId="0" xfId="11" applyFont="1" applyAlignment="1">
      <alignment vertical="top"/>
    </xf>
    <xf numFmtId="0" fontId="27" fillId="2" borderId="0" xfId="21" applyFont="1" applyFill="1" applyAlignment="1" applyProtection="1">
      <alignment vertical="top"/>
    </xf>
    <xf numFmtId="0" fontId="10" fillId="4" borderId="0" xfId="21" applyFont="1" applyFill="1" applyAlignment="1">
      <alignment vertical="top"/>
    </xf>
    <xf numFmtId="0" fontId="10" fillId="0" borderId="0" xfId="21" applyFont="1" applyAlignment="1">
      <alignment vertical="top"/>
    </xf>
    <xf numFmtId="0" fontId="10" fillId="2" borderId="0" xfId="13" applyFont="1" applyFill="1" applyAlignment="1">
      <alignment vertical="top" wrapText="1"/>
    </xf>
    <xf numFmtId="0" fontId="10" fillId="4" borderId="0" xfId="13" applyFont="1" applyFill="1" applyBorder="1" applyAlignment="1">
      <alignment vertical="top"/>
    </xf>
    <xf numFmtId="0" fontId="10" fillId="2" borderId="0" xfId="13" applyFont="1" applyFill="1" applyAlignment="1">
      <alignment vertical="top"/>
    </xf>
    <xf numFmtId="0" fontId="10" fillId="0" borderId="0" xfId="13" applyFont="1" applyAlignment="1">
      <alignment vertical="top"/>
    </xf>
    <xf numFmtId="0" fontId="10" fillId="2" borderId="0" xfId="16" applyFont="1" applyFill="1" applyAlignment="1" applyProtection="1">
      <alignment horizontal="left" vertical="top"/>
    </xf>
    <xf numFmtId="0" fontId="10" fillId="4" borderId="0" xfId="16" applyFont="1" applyFill="1" applyAlignment="1">
      <alignment vertical="top"/>
    </xf>
    <xf numFmtId="0" fontId="10" fillId="0" borderId="0" xfId="16" applyFont="1" applyAlignment="1">
      <alignment vertical="top"/>
    </xf>
    <xf numFmtId="0" fontId="10" fillId="2" borderId="0" xfId="18" applyFont="1" applyFill="1" applyAlignment="1">
      <alignment vertical="top"/>
    </xf>
    <xf numFmtId="0" fontId="10" fillId="4" borderId="0" xfId="18" applyFont="1" applyFill="1" applyAlignment="1">
      <alignment vertical="top"/>
    </xf>
    <xf numFmtId="0" fontId="10" fillId="2" borderId="0" xfId="18" applyFont="1" applyFill="1" applyBorder="1" applyAlignment="1" applyProtection="1">
      <alignment horizontal="left" vertical="top"/>
    </xf>
    <xf numFmtId="0" fontId="10" fillId="0" borderId="0" xfId="15" applyFont="1" applyAlignment="1">
      <alignment vertical="top"/>
    </xf>
    <xf numFmtId="0" fontId="10" fillId="2" borderId="0" xfId="7" applyFont="1" applyFill="1" applyBorder="1" applyAlignment="1">
      <alignment vertical="top"/>
    </xf>
    <xf numFmtId="0" fontId="10" fillId="4" borderId="0" xfId="7" applyFont="1" applyFill="1" applyBorder="1" applyAlignment="1">
      <alignment vertical="top"/>
    </xf>
    <xf numFmtId="0" fontId="10" fillId="2" borderId="0" xfId="8" applyFont="1" applyFill="1" applyAlignment="1">
      <alignment vertical="top"/>
    </xf>
    <xf numFmtId="0" fontId="10" fillId="4" borderId="0" xfId="8" applyFont="1" applyFill="1" applyBorder="1" applyAlignment="1">
      <alignment vertical="top"/>
    </xf>
    <xf numFmtId="0" fontId="10" fillId="2" borderId="0" xfId="8" applyFont="1" applyFill="1" applyBorder="1" applyAlignment="1">
      <alignment vertical="top"/>
    </xf>
    <xf numFmtId="0" fontId="10" fillId="2" borderId="0" xfId="19" applyFont="1" applyFill="1" applyAlignment="1">
      <alignment vertical="top"/>
    </xf>
    <xf numFmtId="0" fontId="10" fillId="0" borderId="0" xfId="19" applyFont="1" applyAlignment="1">
      <alignment vertical="top"/>
    </xf>
    <xf numFmtId="0" fontId="10" fillId="2" borderId="0" xfId="9" applyFont="1" applyFill="1" applyAlignment="1">
      <alignment vertical="top"/>
    </xf>
    <xf numFmtId="0" fontId="10" fillId="0" borderId="0" xfId="9" applyFont="1" applyFill="1" applyBorder="1" applyAlignment="1">
      <alignment vertical="top"/>
    </xf>
    <xf numFmtId="0" fontId="10" fillId="0" borderId="0" xfId="9" applyFont="1" applyFill="1" applyAlignment="1">
      <alignment vertical="top"/>
    </xf>
    <xf numFmtId="0" fontId="5" fillId="4" borderId="0" xfId="9" applyFont="1" applyFill="1" applyBorder="1" applyAlignment="1">
      <alignment vertical="top"/>
    </xf>
    <xf numFmtId="0" fontId="11" fillId="2" borderId="0" xfId="9" applyFont="1" applyFill="1" applyAlignment="1">
      <alignment vertical="top"/>
    </xf>
    <xf numFmtId="0" fontId="5" fillId="4" borderId="0" xfId="9" applyFont="1" applyFill="1" applyAlignment="1">
      <alignment vertical="top"/>
    </xf>
    <xf numFmtId="0" fontId="25" fillId="4" borderId="2" xfId="22" applyFont="1" applyFill="1" applyBorder="1" applyProtection="1"/>
    <xf numFmtId="0" fontId="10" fillId="4" borderId="3" xfId="22" applyFont="1" applyFill="1" applyBorder="1"/>
    <xf numFmtId="171" fontId="10" fillId="4" borderId="3" xfId="0" applyNumberFormat="1" applyFont="1" applyFill="1" applyBorder="1"/>
    <xf numFmtId="169" fontId="24" fillId="4" borderId="3" xfId="23" applyNumberFormat="1" applyFont="1" applyFill="1" applyBorder="1" applyAlignment="1" applyProtection="1">
      <alignment horizontal="right"/>
    </xf>
    <xf numFmtId="169" fontId="23" fillId="4" borderId="3" xfId="23" applyNumberFormat="1" applyFont="1" applyFill="1" applyBorder="1" applyAlignment="1" applyProtection="1">
      <alignment horizontal="right"/>
    </xf>
    <xf numFmtId="166" fontId="2" fillId="4" borderId="0" xfId="0" applyNumberFormat="1" applyFont="1" applyFill="1" applyBorder="1" applyAlignment="1">
      <alignment horizontal="right"/>
    </xf>
    <xf numFmtId="0" fontId="10" fillId="2" borderId="0" xfId="19" applyFont="1" applyFill="1" applyBorder="1" applyAlignment="1" applyProtection="1">
      <alignment horizontal="left"/>
    </xf>
    <xf numFmtId="171" fontId="10" fillId="0" borderId="0" xfId="19" applyNumberFormat="1" applyFont="1" applyBorder="1" applyAlignment="1" applyProtection="1">
      <alignment horizontal="left"/>
    </xf>
    <xf numFmtId="165" fontId="10" fillId="4" borderId="0" xfId="22" applyNumberFormat="1" applyFont="1" applyFill="1"/>
    <xf numFmtId="169" fontId="24" fillId="4" borderId="0" xfId="23" applyNumberFormat="1" applyFont="1" applyFill="1" applyBorder="1" applyAlignment="1" applyProtection="1">
      <alignment horizontal="right"/>
    </xf>
    <xf numFmtId="169" fontId="23" fillId="4" borderId="0" xfId="23" applyNumberFormat="1" applyFont="1" applyFill="1" applyBorder="1" applyAlignment="1" applyProtection="1">
      <alignment horizontal="right"/>
    </xf>
    <xf numFmtId="2" fontId="24" fillId="0" borderId="0" xfId="23" applyNumberFormat="1" applyFont="1" applyFill="1" applyBorder="1" applyAlignment="1" applyProtection="1">
      <alignment horizontal="right"/>
    </xf>
    <xf numFmtId="2" fontId="23" fillId="0" borderId="0" xfId="23" applyNumberFormat="1" applyFont="1" applyFill="1" applyBorder="1" applyAlignment="1" applyProtection="1">
      <alignment horizontal="right"/>
    </xf>
    <xf numFmtId="2" fontId="24" fillId="0" borderId="3" xfId="23" applyNumberFormat="1" applyFont="1" applyFill="1" applyBorder="1" applyAlignment="1" applyProtection="1">
      <alignment horizontal="right"/>
    </xf>
    <xf numFmtId="2" fontId="23" fillId="0" borderId="3" xfId="23" applyNumberFormat="1" applyFont="1" applyFill="1" applyBorder="1" applyAlignment="1" applyProtection="1">
      <alignment horizontal="right"/>
    </xf>
    <xf numFmtId="2" fontId="21" fillId="0" borderId="0" xfId="8" applyNumberFormat="1" applyFont="1" applyFill="1" applyAlignment="1">
      <alignment horizontal="right"/>
    </xf>
    <xf numFmtId="2" fontId="36" fillId="0" borderId="0" xfId="8" applyNumberFormat="1" applyFont="1" applyFill="1" applyAlignment="1">
      <alignment horizontal="right"/>
    </xf>
    <xf numFmtId="0" fontId="36" fillId="4" borderId="0" xfId="0" applyFont="1" applyFill="1" applyBorder="1" applyAlignment="1">
      <alignment horizontal="right"/>
    </xf>
    <xf numFmtId="166" fontId="23" fillId="4" borderId="0" xfId="23" quotePrefix="1" applyNumberFormat="1" applyFont="1" applyFill="1" applyBorder="1" applyAlignment="1" applyProtection="1">
      <alignment horizontal="right"/>
    </xf>
    <xf numFmtId="0" fontId="36" fillId="4" borderId="0" xfId="0" applyFont="1" applyFill="1" applyBorder="1"/>
    <xf numFmtId="164" fontId="2" fillId="3" borderId="0" xfId="0" applyNumberFormat="1" applyFont="1" applyFill="1"/>
    <xf numFmtId="0" fontId="36" fillId="0" borderId="0" xfId="17" applyFont="1" applyBorder="1"/>
    <xf numFmtId="0" fontId="36" fillId="4" borderId="0" xfId="17" applyFont="1" applyFill="1"/>
    <xf numFmtId="0" fontId="36" fillId="4" borderId="0" xfId="17" applyFont="1" applyFill="1" applyAlignment="1">
      <alignment vertical="top"/>
    </xf>
    <xf numFmtId="0" fontId="36" fillId="0" borderId="0" xfId="17" applyFont="1" applyAlignment="1">
      <alignment vertical="top"/>
    </xf>
    <xf numFmtId="0" fontId="37" fillId="4" borderId="0" xfId="9" applyFont="1" applyFill="1" applyBorder="1" applyAlignment="1">
      <alignment horizontal="center"/>
    </xf>
    <xf numFmtId="0" fontId="37" fillId="4" borderId="0" xfId="9" applyFont="1" applyFill="1" applyBorder="1" applyAlignment="1">
      <alignment horizontal="right"/>
    </xf>
    <xf numFmtId="165" fontId="36" fillId="4" borderId="0" xfId="22" applyNumberFormat="1" applyFont="1" applyFill="1"/>
    <xf numFmtId="0" fontId="36" fillId="4" borderId="0" xfId="22" applyFont="1" applyFill="1" applyAlignment="1">
      <alignment vertical="top"/>
    </xf>
    <xf numFmtId="0" fontId="36" fillId="0" borderId="0" xfId="22" applyFont="1" applyAlignment="1">
      <alignment vertical="top"/>
    </xf>
    <xf numFmtId="0" fontId="39" fillId="4" borderId="0" xfId="22" applyFont="1" applyFill="1"/>
    <xf numFmtId="0" fontId="39" fillId="4" borderId="0" xfId="9" applyFont="1" applyFill="1" applyBorder="1"/>
    <xf numFmtId="0" fontId="39" fillId="4" borderId="0" xfId="9" applyFont="1" applyFill="1" applyBorder="1" applyAlignment="1">
      <alignment vertical="top"/>
    </xf>
    <xf numFmtId="0" fontId="39" fillId="4" borderId="0" xfId="9" applyFont="1" applyFill="1" applyAlignment="1">
      <alignment vertical="top"/>
    </xf>
    <xf numFmtId="0" fontId="36" fillId="0" borderId="0" xfId="22" applyFont="1" applyFill="1"/>
    <xf numFmtId="0" fontId="36" fillId="0" borderId="0" xfId="9" applyFont="1" applyFill="1" applyBorder="1"/>
    <xf numFmtId="0" fontId="36" fillId="0" borderId="0" xfId="9" applyFont="1" applyFill="1" applyBorder="1" applyAlignment="1">
      <alignment vertical="top"/>
    </xf>
    <xf numFmtId="0" fontId="36" fillId="0" borderId="0" xfId="9" applyFont="1" applyFill="1" applyAlignment="1">
      <alignment vertical="top"/>
    </xf>
    <xf numFmtId="0" fontId="36" fillId="0" borderId="0" xfId="19" applyFont="1" applyAlignment="1">
      <alignment vertical="top"/>
    </xf>
    <xf numFmtId="0" fontId="36" fillId="0" borderId="0" xfId="15" applyFont="1" applyAlignment="1">
      <alignment vertical="top"/>
    </xf>
    <xf numFmtId="0" fontId="36" fillId="4" borderId="0" xfId="8" applyFont="1" applyFill="1" applyBorder="1"/>
    <xf numFmtId="0" fontId="36" fillId="4" borderId="0" xfId="8" applyFont="1" applyFill="1" applyBorder="1" applyAlignment="1">
      <alignment vertical="top"/>
    </xf>
    <xf numFmtId="0" fontId="36" fillId="4" borderId="0" xfId="7" applyFont="1" applyFill="1" applyBorder="1"/>
    <xf numFmtId="0" fontId="36" fillId="4" borderId="0" xfId="7" applyFont="1" applyFill="1" applyBorder="1" applyAlignment="1">
      <alignment vertical="top"/>
    </xf>
    <xf numFmtId="0" fontId="36" fillId="4" borderId="0" xfId="18" applyFont="1" applyFill="1"/>
    <xf numFmtId="0" fontId="36" fillId="4" borderId="0" xfId="18" applyFont="1" applyFill="1" applyAlignment="1">
      <alignment vertical="top"/>
    </xf>
    <xf numFmtId="0" fontId="36" fillId="4" borderId="0" xfId="16" applyFont="1" applyFill="1"/>
    <xf numFmtId="0" fontId="36" fillId="4" borderId="0" xfId="16" applyFont="1" applyFill="1" applyAlignment="1">
      <alignment vertical="top"/>
    </xf>
    <xf numFmtId="0" fontId="36" fillId="0" borderId="0" xfId="16" applyFont="1" applyAlignment="1">
      <alignment vertical="top"/>
    </xf>
    <xf numFmtId="0" fontId="36" fillId="4" borderId="0" xfId="13" applyFont="1" applyFill="1" applyBorder="1"/>
    <xf numFmtId="0" fontId="36" fillId="4" borderId="0" xfId="13" applyFont="1" applyFill="1" applyBorder="1" applyAlignment="1">
      <alignment vertical="top"/>
    </xf>
    <xf numFmtId="0" fontId="36" fillId="0" borderId="0" xfId="13" applyFont="1" applyAlignment="1">
      <alignment vertical="top"/>
    </xf>
    <xf numFmtId="0" fontId="36" fillId="4" borderId="0" xfId="21" applyFont="1" applyFill="1"/>
    <xf numFmtId="0" fontId="36" fillId="4" borderId="0" xfId="21" applyFont="1" applyFill="1" applyAlignment="1">
      <alignment vertical="top"/>
    </xf>
    <xf numFmtId="0" fontId="36" fillId="0" borderId="0" xfId="21" applyFont="1" applyAlignment="1">
      <alignment vertical="top"/>
    </xf>
    <xf numFmtId="0" fontId="23" fillId="0" borderId="0" xfId="21" applyFont="1" applyFill="1" applyAlignment="1" applyProtection="1">
      <alignment horizontal="right"/>
    </xf>
    <xf numFmtId="0" fontId="39" fillId="0" borderId="0" xfId="23" applyFont="1"/>
    <xf numFmtId="0" fontId="39" fillId="4" borderId="0" xfId="11" applyFont="1" applyFill="1"/>
    <xf numFmtId="0" fontId="39" fillId="4" borderId="0" xfId="11" applyFont="1" applyFill="1" applyAlignment="1">
      <alignment vertical="top"/>
    </xf>
    <xf numFmtId="0" fontId="39" fillId="0" borderId="0" xfId="11" applyFont="1" applyAlignment="1">
      <alignment vertical="top"/>
    </xf>
    <xf numFmtId="0" fontId="36" fillId="4" borderId="0" xfId="23" applyFont="1" applyFill="1" applyAlignment="1">
      <alignment vertical="top"/>
    </xf>
    <xf numFmtId="0" fontId="36" fillId="0" borderId="0" xfId="23" applyFont="1" applyAlignment="1">
      <alignment vertical="top"/>
    </xf>
    <xf numFmtId="0" fontId="36" fillId="4" borderId="0" xfId="0" applyFont="1" applyFill="1" applyBorder="1" applyAlignment="1">
      <alignment vertical="top"/>
    </xf>
    <xf numFmtId="0" fontId="36" fillId="4" borderId="0" xfId="0" applyFont="1" applyFill="1" applyBorder="1" applyAlignment="1">
      <alignment vertical="top" wrapText="1"/>
    </xf>
    <xf numFmtId="0" fontId="24" fillId="4" borderId="0" xfId="15" applyFont="1" applyFill="1" applyAlignment="1" applyProtection="1">
      <alignment horizontal="right"/>
    </xf>
    <xf numFmtId="0" fontId="0" fillId="0" borderId="0" xfId="0" applyAlignment="1">
      <alignment vertical="top" wrapText="1"/>
    </xf>
    <xf numFmtId="0" fontId="0" fillId="4" borderId="0" xfId="0" applyFill="1" applyAlignment="1">
      <alignment vertical="top" wrapText="1"/>
    </xf>
    <xf numFmtId="0" fontId="22" fillId="0" borderId="3" xfId="22" applyFont="1" applyBorder="1" applyAlignment="1"/>
    <xf numFmtId="0" fontId="0" fillId="0" borderId="3" xfId="0" applyBorder="1" applyAlignment="1"/>
    <xf numFmtId="0" fontId="22" fillId="0" borderId="3" xfId="22" applyFont="1" applyBorder="1" applyAlignment="1">
      <alignment wrapText="1"/>
    </xf>
    <xf numFmtId="0" fontId="0" fillId="0" borderId="3" xfId="0" applyBorder="1" applyAlignment="1">
      <alignment wrapText="1"/>
    </xf>
    <xf numFmtId="0" fontId="24" fillId="0" borderId="0" xfId="19" applyFont="1" applyFill="1" applyBorder="1" applyAlignment="1" applyProtection="1">
      <alignment horizontal="center"/>
    </xf>
    <xf numFmtId="0" fontId="20" fillId="0" borderId="0" xfId="14" applyFont="1" applyFill="1" applyBorder="1" applyAlignment="1" applyProtection="1"/>
    <xf numFmtId="0" fontId="25" fillId="4" borderId="0" xfId="16" quotePrefix="1" applyFont="1" applyFill="1" applyBorder="1" applyAlignment="1" applyProtection="1">
      <alignment vertical="top"/>
    </xf>
    <xf numFmtId="0" fontId="2" fillId="0" borderId="0" xfId="14" applyFont="1"/>
    <xf numFmtId="0" fontId="22" fillId="0" borderId="3" xfId="6" applyBorder="1" applyAlignment="1"/>
    <xf numFmtId="0" fontId="2" fillId="2" borderId="0" xfId="14" applyFont="1" applyFill="1" applyAlignment="1"/>
    <xf numFmtId="0" fontId="25" fillId="0" borderId="2" xfId="14" applyFont="1" applyFill="1" applyBorder="1" applyAlignment="1" applyProtection="1">
      <alignment horizontal="center"/>
    </xf>
    <xf numFmtId="0" fontId="2" fillId="0" borderId="3" xfId="14" applyFont="1" applyBorder="1" applyAlignment="1">
      <alignment horizontal="center"/>
    </xf>
    <xf numFmtId="0" fontId="2" fillId="0" borderId="2" xfId="14" applyFont="1" applyBorder="1" applyAlignment="1">
      <alignment horizontal="right"/>
    </xf>
    <xf numFmtId="0" fontId="24" fillId="0" borderId="2" xfId="14" applyFont="1" applyFill="1" applyBorder="1" applyAlignment="1" applyProtection="1">
      <alignment horizontal="right"/>
    </xf>
    <xf numFmtId="0" fontId="23" fillId="0" borderId="2" xfId="14" applyFont="1" applyFill="1" applyBorder="1" applyAlignment="1" applyProtection="1">
      <alignment horizontal="right"/>
    </xf>
    <xf numFmtId="0" fontId="2" fillId="2" borderId="0" xfId="14" applyFont="1" applyFill="1" applyAlignment="1" applyProtection="1">
      <alignment horizontal="left"/>
    </xf>
    <xf numFmtId="171" fontId="2" fillId="0" borderId="0" xfId="14" applyNumberFormat="1" applyFont="1" applyAlignment="1" applyProtection="1">
      <alignment horizontal="left"/>
    </xf>
    <xf numFmtId="0" fontId="2" fillId="2" borderId="0" xfId="18" applyFont="1" applyFill="1" applyAlignment="1" applyProtection="1">
      <alignment horizontal="left"/>
    </xf>
    <xf numFmtId="171" fontId="2" fillId="0" borderId="0" xfId="18" applyNumberFormat="1" applyFont="1" applyAlignment="1" applyProtection="1">
      <alignment horizontal="left"/>
    </xf>
    <xf numFmtId="0" fontId="2" fillId="0" borderId="0" xfId="14" applyFont="1" applyAlignment="1" applyProtection="1">
      <alignment horizontal="left"/>
    </xf>
    <xf numFmtId="0" fontId="2" fillId="2" borderId="3" xfId="14" applyFont="1" applyFill="1" applyBorder="1" applyAlignment="1" applyProtection="1">
      <alignment horizontal="left"/>
    </xf>
    <xf numFmtId="171" fontId="2" fillId="0" borderId="3" xfId="14" applyNumberFormat="1" applyFont="1" applyBorder="1" applyAlignment="1" applyProtection="1">
      <alignment horizontal="left"/>
    </xf>
    <xf numFmtId="0" fontId="2" fillId="0" borderId="0" xfId="14" quotePrefix="1" applyFont="1" applyBorder="1" applyAlignment="1" applyProtection="1">
      <alignment horizontal="left"/>
    </xf>
    <xf numFmtId="0" fontId="22" fillId="0" borderId="0" xfId="6" applyBorder="1" applyAlignment="1">
      <alignment horizontal="left"/>
    </xf>
    <xf numFmtId="0" fontId="23" fillId="2" borderId="0" xfId="14" applyFont="1" applyFill="1" applyAlignment="1" applyProtection="1"/>
    <xf numFmtId="0" fontId="24" fillId="0" borderId="0" xfId="14" applyFont="1" applyFill="1" applyBorder="1" applyAlignment="1" applyProtection="1"/>
    <xf numFmtId="0" fontId="22" fillId="0" borderId="0" xfId="6" applyBorder="1" applyAlignment="1"/>
    <xf numFmtId="0" fontId="25" fillId="0" borderId="0" xfId="14" applyFont="1" applyFill="1" applyBorder="1" applyAlignment="1" applyProtection="1"/>
    <xf numFmtId="0" fontId="25" fillId="0" borderId="0" xfId="14" applyFont="1" applyFill="1" applyAlignment="1" applyProtection="1">
      <alignment horizontal="left"/>
    </xf>
    <xf numFmtId="0" fontId="22" fillId="0" borderId="0" xfId="6" applyAlignment="1">
      <alignment horizontal="left"/>
    </xf>
    <xf numFmtId="0" fontId="23" fillId="0" borderId="0" xfId="14" applyFont="1" applyFill="1" applyProtection="1"/>
    <xf numFmtId="0" fontId="27" fillId="0" borderId="0" xfId="14" applyFont="1" applyFill="1" applyProtection="1"/>
    <xf numFmtId="0" fontId="2" fillId="0" borderId="0" xfId="23" applyFont="1" applyFill="1"/>
    <xf numFmtId="0" fontId="2" fillId="0" borderId="0" xfId="23" applyFont="1"/>
    <xf numFmtId="0" fontId="2" fillId="0" borderId="0" xfId="18" applyFont="1"/>
    <xf numFmtId="0" fontId="2" fillId="0" borderId="0" xfId="23" applyFont="1" applyAlignment="1" applyProtection="1">
      <alignment horizontal="left"/>
    </xf>
    <xf numFmtId="1" fontId="2" fillId="0" borderId="0" xfId="23" applyNumberFormat="1" applyFont="1"/>
    <xf numFmtId="1" fontId="2" fillId="0" borderId="0" xfId="14" applyNumberFormat="1" applyFont="1"/>
    <xf numFmtId="164" fontId="2" fillId="0" borderId="0" xfId="14" applyNumberFormat="1" applyFont="1"/>
    <xf numFmtId="3" fontId="2" fillId="0" borderId="0" xfId="14" applyNumberFormat="1" applyFont="1"/>
    <xf numFmtId="0" fontId="2" fillId="2" borderId="0" xfId="14" applyFont="1" applyFill="1"/>
    <xf numFmtId="0" fontId="2" fillId="0" borderId="0" xfId="14" applyFont="1" applyBorder="1" applyAlignment="1">
      <alignment horizontal="right"/>
    </xf>
    <xf numFmtId="0" fontId="2" fillId="2" borderId="0" xfId="14" applyFont="1" applyFill="1" applyBorder="1" applyAlignment="1" applyProtection="1">
      <alignment horizontal="left"/>
    </xf>
    <xf numFmtId="171" fontId="2" fillId="0" borderId="0" xfId="18" applyNumberFormat="1" applyFont="1" applyBorder="1" applyAlignment="1" applyProtection="1">
      <alignment horizontal="left"/>
    </xf>
    <xf numFmtId="172" fontId="24" fillId="4" borderId="0" xfId="23" applyNumberFormat="1" applyFont="1" applyFill="1" applyBorder="1" applyAlignment="1" applyProtection="1">
      <alignment horizontal="right"/>
    </xf>
    <xf numFmtId="172" fontId="23" fillId="4" borderId="0" xfId="23" applyNumberFormat="1" applyFont="1" applyFill="1" applyBorder="1" applyAlignment="1" applyProtection="1">
      <alignment horizontal="right"/>
    </xf>
    <xf numFmtId="171" fontId="2" fillId="0" borderId="3" xfId="15" applyNumberFormat="1" applyFont="1" applyBorder="1" applyAlignment="1" applyProtection="1">
      <alignment horizontal="left"/>
    </xf>
    <xf numFmtId="172" fontId="24" fillId="4" borderId="3" xfId="23" applyNumberFormat="1" applyFont="1" applyFill="1" applyBorder="1" applyAlignment="1" applyProtection="1">
      <alignment horizontal="right"/>
    </xf>
    <xf numFmtId="172" fontId="23" fillId="4" borderId="3" xfId="23" applyNumberFormat="1" applyFont="1" applyFill="1" applyBorder="1" applyAlignment="1" applyProtection="1">
      <alignment horizontal="right"/>
    </xf>
    <xf numFmtId="0" fontId="2" fillId="0" borderId="2" xfId="14" quotePrefix="1" applyFont="1" applyBorder="1" applyAlignment="1" applyProtection="1">
      <alignment horizontal="left"/>
    </xf>
    <xf numFmtId="0" fontId="22" fillId="0" borderId="2" xfId="6" applyBorder="1" applyAlignment="1">
      <alignment horizontal="left"/>
    </xf>
    <xf numFmtId="0" fontId="2" fillId="0" borderId="0" xfId="14" quotePrefix="1" applyFont="1" applyAlignment="1" applyProtection="1">
      <alignment horizontal="left"/>
    </xf>
    <xf numFmtId="0" fontId="23" fillId="2" borderId="0" xfId="14" applyFont="1" applyFill="1" applyProtection="1"/>
    <xf numFmtId="0" fontId="24" fillId="0" borderId="0" xfId="14" applyFont="1" applyFill="1" applyAlignment="1" applyProtection="1">
      <alignment horizontal="left"/>
    </xf>
    <xf numFmtId="0" fontId="20" fillId="4" borderId="0" xfId="24" applyFont="1" applyFill="1" applyBorder="1" applyAlignment="1" applyProtection="1"/>
    <xf numFmtId="0" fontId="2" fillId="4" borderId="0" xfId="24" applyFont="1" applyFill="1" applyBorder="1" applyAlignment="1"/>
    <xf numFmtId="0" fontId="2" fillId="4" borderId="0" xfId="15" applyFont="1" applyFill="1"/>
    <xf numFmtId="0" fontId="2" fillId="2" borderId="0" xfId="15" applyFont="1" applyFill="1"/>
    <xf numFmtId="0" fontId="25" fillId="4" borderId="2" xfId="15" applyFont="1" applyFill="1" applyBorder="1" applyAlignment="1" applyProtection="1">
      <alignment horizontal="center"/>
    </xf>
    <xf numFmtId="0" fontId="21" fillId="4" borderId="3" xfId="15" applyFont="1" applyFill="1" applyBorder="1" applyAlignment="1">
      <alignment horizontal="center"/>
    </xf>
    <xf numFmtId="0" fontId="2" fillId="2" borderId="0" xfId="24" applyFont="1" applyFill="1"/>
    <xf numFmtId="0" fontId="2" fillId="2" borderId="0" xfId="24" applyFont="1" applyFill="1" applyAlignment="1" applyProtection="1">
      <alignment horizontal="left"/>
    </xf>
    <xf numFmtId="171" fontId="2" fillId="4" borderId="0" xfId="24" applyNumberFormat="1" applyFont="1" applyFill="1" applyAlignment="1" applyProtection="1">
      <alignment horizontal="left"/>
    </xf>
    <xf numFmtId="0" fontId="2" fillId="2" borderId="0" xfId="15" applyFont="1" applyFill="1" applyAlignment="1" applyProtection="1">
      <alignment horizontal="left"/>
    </xf>
    <xf numFmtId="171" fontId="21" fillId="4" borderId="3" xfId="24" applyNumberFormat="1" applyFont="1" applyFill="1" applyBorder="1" applyAlignment="1" applyProtection="1">
      <alignment horizontal="left"/>
    </xf>
    <xf numFmtId="49" fontId="2" fillId="4" borderId="0" xfId="6" quotePrefix="1" applyNumberFormat="1" applyFont="1" applyFill="1" applyBorder="1" applyAlignment="1"/>
    <xf numFmtId="0" fontId="22" fillId="0" borderId="0" xfId="6" applyAlignment="1"/>
    <xf numFmtId="0" fontId="2" fillId="2" borderId="0" xfId="15" applyFont="1" applyFill="1" applyAlignment="1" applyProtection="1">
      <alignment horizontal="left" vertical="top"/>
    </xf>
    <xf numFmtId="0" fontId="2" fillId="4" borderId="0" xfId="15" quotePrefix="1" applyFont="1" applyFill="1" applyAlignment="1">
      <alignment vertical="top"/>
    </xf>
    <xf numFmtId="0" fontId="22" fillId="4" borderId="0" xfId="6" applyFill="1" applyAlignment="1">
      <alignment vertical="top"/>
    </xf>
    <xf numFmtId="0" fontId="2" fillId="4" borderId="0" xfId="15" applyFont="1" applyFill="1" applyAlignment="1">
      <alignment vertical="top"/>
    </xf>
    <xf numFmtId="0" fontId="2" fillId="4" borderId="0" xfId="15" applyFont="1" applyFill="1" applyAlignment="1">
      <alignment horizontal="left" vertical="top"/>
    </xf>
    <xf numFmtId="0" fontId="2" fillId="4" borderId="0" xfId="15" quotePrefix="1" applyFont="1" applyFill="1" applyAlignment="1">
      <alignment horizontal="left" vertical="top"/>
    </xf>
    <xf numFmtId="0" fontId="21" fillId="4" borderId="0" xfId="17" applyFont="1" applyFill="1" applyAlignment="1">
      <alignment vertical="top"/>
    </xf>
    <xf numFmtId="0" fontId="21" fillId="4" borderId="0" xfId="6" applyFont="1" applyFill="1" applyAlignment="1">
      <alignment vertical="top"/>
    </xf>
    <xf numFmtId="0" fontId="2" fillId="4" borderId="0" xfId="17" applyFont="1" applyFill="1" applyAlignment="1">
      <alignment vertical="top"/>
    </xf>
    <xf numFmtId="0" fontId="22" fillId="0" borderId="0" xfId="6" applyFont="1" applyAlignment="1">
      <alignment vertical="top"/>
    </xf>
    <xf numFmtId="0" fontId="22" fillId="0" borderId="0" xfId="6" applyAlignment="1">
      <alignment vertical="top"/>
    </xf>
    <xf numFmtId="0" fontId="0" fillId="0" borderId="6" xfId="0" applyBorder="1" applyAlignment="1"/>
    <xf numFmtId="0" fontId="0" fillId="0" borderId="7" xfId="0" applyBorder="1" applyAlignment="1"/>
    <xf numFmtId="0" fontId="10" fillId="0" borderId="7" xfId="23" applyFont="1" applyBorder="1"/>
    <xf numFmtId="0" fontId="36" fillId="0" borderId="7" xfId="23" applyFont="1" applyBorder="1"/>
    <xf numFmtId="0" fontId="10" fillId="0" borderId="8" xfId="23" applyFont="1" applyBorder="1"/>
    <xf numFmtId="0" fontId="2" fillId="2" borderId="0" xfId="17" applyFont="1" applyFill="1" applyProtection="1"/>
    <xf numFmtId="0" fontId="2" fillId="2" borderId="0" xfId="17" applyFont="1" applyFill="1" applyAlignment="1" applyProtection="1">
      <alignment horizontal="left"/>
    </xf>
    <xf numFmtId="0" fontId="0" fillId="0" borderId="0" xfId="0" applyAlignment="1"/>
    <xf numFmtId="49" fontId="2" fillId="4" borderId="0" xfId="0" applyNumberFormat="1" applyFont="1" applyFill="1" applyBorder="1" applyAlignment="1"/>
    <xf numFmtId="49" fontId="1" fillId="0" borderId="0" xfId="0" applyNumberFormat="1" applyFont="1" applyBorder="1" applyAlignment="1"/>
    <xf numFmtId="0" fontId="2" fillId="2" borderId="0" xfId="19" applyFont="1" applyFill="1" applyAlignment="1" applyProtection="1">
      <alignment horizontal="left"/>
    </xf>
    <xf numFmtId="171" fontId="2" fillId="0" borderId="0" xfId="19" applyNumberFormat="1" applyFont="1" applyAlignment="1" applyProtection="1">
      <alignment horizontal="left"/>
    </xf>
    <xf numFmtId="0" fontId="2" fillId="2" borderId="0" xfId="10" applyFont="1" applyFill="1"/>
    <xf numFmtId="171" fontId="11" fillId="3" borderId="0" xfId="10" applyNumberFormat="1" applyFont="1" applyFill="1" applyAlignment="1">
      <alignment vertical="center"/>
    </xf>
    <xf numFmtId="166" fontId="23" fillId="4" borderId="3" xfId="23" applyNumberFormat="1" applyFont="1" applyFill="1" applyBorder="1" applyAlignment="1" applyProtection="1">
      <alignment horizontal="right"/>
    </xf>
    <xf numFmtId="1" fontId="24" fillId="4" borderId="0" xfId="23" applyNumberFormat="1" applyFont="1" applyFill="1" applyAlignment="1" applyProtection="1">
      <alignment horizontal="right"/>
    </xf>
    <xf numFmtId="1" fontId="23" fillId="4" borderId="0" xfId="23" applyNumberFormat="1" applyFont="1" applyFill="1" applyAlignment="1" applyProtection="1">
      <alignment horizontal="right"/>
    </xf>
    <xf numFmtId="0" fontId="2" fillId="2" borderId="0" xfId="21" applyFont="1" applyFill="1" applyAlignment="1" applyProtection="1">
      <alignment horizontal="left"/>
    </xf>
    <xf numFmtId="171" fontId="2" fillId="0" borderId="0" xfId="21" applyNumberFormat="1" applyFont="1" applyAlignment="1" applyProtection="1">
      <alignment horizontal="left"/>
    </xf>
    <xf numFmtId="0" fontId="2" fillId="2" borderId="0" xfId="23" applyFont="1" applyFill="1"/>
    <xf numFmtId="0" fontId="2" fillId="2" borderId="0" xfId="23" applyFont="1" applyFill="1" applyAlignment="1" applyProtection="1">
      <alignment horizontal="left"/>
    </xf>
    <xf numFmtId="171" fontId="2" fillId="4" borderId="0" xfId="23" applyNumberFormat="1" applyFont="1" applyFill="1" applyAlignment="1" applyProtection="1">
      <alignment horizontal="left"/>
    </xf>
    <xf numFmtId="0" fontId="24" fillId="4" borderId="0" xfId="23" applyFont="1" applyFill="1" applyBorder="1" applyAlignment="1" applyProtection="1">
      <alignment horizontal="center"/>
    </xf>
    <xf numFmtId="0" fontId="23" fillId="4" borderId="0" xfId="23" applyFont="1" applyFill="1" applyBorder="1" applyAlignment="1" applyProtection="1">
      <alignment horizontal="center"/>
    </xf>
    <xf numFmtId="164" fontId="10" fillId="4" borderId="0" xfId="23" applyNumberFormat="1" applyFont="1" applyFill="1" applyBorder="1"/>
    <xf numFmtId="164" fontId="36" fillId="4" borderId="0" xfId="23" applyNumberFormat="1" applyFont="1" applyFill="1" applyBorder="1"/>
    <xf numFmtId="171" fontId="2" fillId="0" borderId="0" xfId="23" applyNumberFormat="1" applyFont="1" applyAlignment="1" applyProtection="1">
      <alignment horizontal="left"/>
    </xf>
    <xf numFmtId="0" fontId="21" fillId="0" borderId="0" xfId="22" applyFont="1" applyAlignment="1">
      <alignment horizontal="right"/>
    </xf>
    <xf numFmtId="0" fontId="21" fillId="4" borderId="0" xfId="0" applyFont="1" applyFill="1" applyBorder="1" applyAlignment="1">
      <alignment horizontal="right"/>
    </xf>
    <xf numFmtId="0" fontId="21" fillId="4" borderId="0" xfId="0" applyFont="1" applyFill="1" applyBorder="1"/>
    <xf numFmtId="164" fontId="21" fillId="4" borderId="0" xfId="23" applyNumberFormat="1" applyFont="1" applyFill="1"/>
    <xf numFmtId="164" fontId="21" fillId="4" borderId="0" xfId="23" applyNumberFormat="1" applyFont="1" applyFill="1" applyBorder="1"/>
    <xf numFmtId="3" fontId="24" fillId="0" borderId="0" xfId="19" applyNumberFormat="1" applyFont="1" applyFill="1" applyBorder="1" applyAlignment="1" applyProtection="1">
      <alignment horizontal="right"/>
    </xf>
    <xf numFmtId="3" fontId="16" fillId="4" borderId="0" xfId="9" applyNumberFormat="1" applyFont="1" applyFill="1" applyAlignment="1">
      <alignment horizontal="right"/>
    </xf>
    <xf numFmtId="3" fontId="36" fillId="4" borderId="0" xfId="21" applyNumberFormat="1" applyFont="1" applyFill="1" applyAlignment="1">
      <alignment vertical="top"/>
    </xf>
    <xf numFmtId="171" fontId="2" fillId="0" borderId="3" xfId="19" applyNumberFormat="1" applyFont="1" applyBorder="1" applyAlignment="1" applyProtection="1">
      <alignment horizontal="left"/>
    </xf>
    <xf numFmtId="171" fontId="2" fillId="0" borderId="0" xfId="22" applyNumberFormat="1" applyFont="1" applyAlignment="1" applyProtection="1">
      <alignment horizontal="left"/>
    </xf>
    <xf numFmtId="0" fontId="21" fillId="4" borderId="0" xfId="0" applyFont="1" applyFill="1" applyBorder="1" applyAlignment="1">
      <alignment vertical="top"/>
    </xf>
    <xf numFmtId="0" fontId="21" fillId="4" borderId="0" xfId="0" applyFont="1" applyFill="1" applyBorder="1" applyAlignment="1">
      <alignment vertical="top" wrapText="1"/>
    </xf>
    <xf numFmtId="0" fontId="21" fillId="0" borderId="0" xfId="22" applyFont="1"/>
    <xf numFmtId="166" fontId="24" fillId="0" borderId="0" xfId="22" applyNumberFormat="1" applyFont="1" applyFill="1" applyAlignment="1" applyProtection="1">
      <alignment horizontal="center"/>
    </xf>
    <xf numFmtId="0" fontId="21" fillId="4" borderId="0" xfId="22" applyFont="1" applyFill="1"/>
    <xf numFmtId="165" fontId="21" fillId="4" borderId="0" xfId="22" applyNumberFormat="1" applyFont="1" applyFill="1"/>
    <xf numFmtId="0" fontId="21" fillId="4" borderId="0" xfId="22" applyFont="1" applyFill="1" applyAlignment="1">
      <alignment vertical="top"/>
    </xf>
    <xf numFmtId="0" fontId="21" fillId="0" borderId="0" xfId="22" applyFont="1" applyAlignment="1">
      <alignment vertical="top"/>
    </xf>
    <xf numFmtId="0" fontId="2" fillId="0" borderId="0" xfId="17" applyFont="1" applyBorder="1"/>
    <xf numFmtId="0" fontId="2" fillId="0" borderId="0" xfId="22" applyFont="1"/>
    <xf numFmtId="1" fontId="25" fillId="0" borderId="0" xfId="23" applyNumberFormat="1" applyFont="1" applyFill="1" applyAlignment="1" applyProtection="1">
      <alignment horizontal="right" indent="1"/>
    </xf>
    <xf numFmtId="166" fontId="25" fillId="4" borderId="0" xfId="19" applyNumberFormat="1" applyFont="1" applyFill="1" applyBorder="1" applyAlignment="1" applyProtection="1">
      <alignment horizontal="center"/>
    </xf>
    <xf numFmtId="0" fontId="2" fillId="4" borderId="0" xfId="17" applyFont="1" applyFill="1"/>
    <xf numFmtId="0" fontId="2" fillId="0" borderId="0" xfId="17" applyFont="1" applyAlignment="1">
      <alignment vertical="top"/>
    </xf>
    <xf numFmtId="0" fontId="2" fillId="0" borderId="0" xfId="17" applyFont="1"/>
    <xf numFmtId="0" fontId="21" fillId="0" borderId="7" xfId="23" applyFont="1" applyBorder="1"/>
    <xf numFmtId="0" fontId="21" fillId="0" borderId="0" xfId="23" applyFont="1"/>
    <xf numFmtId="0" fontId="21" fillId="4" borderId="0" xfId="23" applyFont="1" applyFill="1"/>
    <xf numFmtId="0" fontId="21" fillId="4" borderId="0" xfId="23" applyFont="1" applyFill="1" applyAlignment="1">
      <alignment vertical="top"/>
    </xf>
    <xf numFmtId="0" fontId="21" fillId="0" borderId="0" xfId="23" applyFont="1" applyAlignment="1">
      <alignment vertical="top"/>
    </xf>
    <xf numFmtId="0" fontId="48" fillId="0" borderId="0" xfId="11" applyFont="1"/>
    <xf numFmtId="0" fontId="48" fillId="0" borderId="0" xfId="23" applyFont="1"/>
    <xf numFmtId="0" fontId="49" fillId="3" borderId="0" xfId="11" applyFont="1" applyFill="1" applyAlignment="1">
      <alignment horizontal="center"/>
    </xf>
    <xf numFmtId="0" fontId="48" fillId="4" borderId="0" xfId="11" applyFont="1" applyFill="1"/>
    <xf numFmtId="0" fontId="48" fillId="4" borderId="0" xfId="11" applyFont="1" applyFill="1" applyAlignment="1">
      <alignment vertical="top"/>
    </xf>
    <xf numFmtId="0" fontId="48" fillId="0" borderId="0" xfId="11" applyFont="1" applyAlignment="1">
      <alignment vertical="top"/>
    </xf>
    <xf numFmtId="0" fontId="21" fillId="0" borderId="0" xfId="21" applyFont="1"/>
    <xf numFmtId="0" fontId="21" fillId="4" borderId="0" xfId="21" applyFont="1" applyFill="1"/>
    <xf numFmtId="0" fontId="21" fillId="4" borderId="0" xfId="21" applyFont="1" applyFill="1" applyAlignment="1">
      <alignment vertical="top"/>
    </xf>
    <xf numFmtId="0" fontId="21" fillId="0" borderId="0" xfId="21" applyFont="1" applyAlignment="1">
      <alignment vertical="top"/>
    </xf>
    <xf numFmtId="0" fontId="24" fillId="0" borderId="0" xfId="21" applyFont="1" applyFill="1" applyAlignment="1" applyProtection="1">
      <alignment horizontal="right"/>
    </xf>
    <xf numFmtId="0" fontId="21" fillId="0" borderId="0" xfId="13" applyFont="1"/>
    <xf numFmtId="2" fontId="50" fillId="4" borderId="0" xfId="13" applyNumberFormat="1" applyFont="1" applyFill="1" applyAlignment="1" applyProtection="1">
      <alignment horizontal="center"/>
    </xf>
    <xf numFmtId="0" fontId="21" fillId="4" borderId="0" xfId="13" applyFont="1" applyFill="1" applyBorder="1"/>
    <xf numFmtId="0" fontId="21" fillId="4" borderId="0" xfId="13" applyFont="1" applyFill="1" applyBorder="1" applyAlignment="1">
      <alignment vertical="top"/>
    </xf>
    <xf numFmtId="0" fontId="21" fillId="0" borderId="0" xfId="13" applyFont="1" applyAlignment="1">
      <alignment vertical="top"/>
    </xf>
    <xf numFmtId="0" fontId="21" fillId="0" borderId="0" xfId="16" applyFont="1"/>
    <xf numFmtId="0" fontId="21" fillId="4" borderId="0" xfId="16" applyFont="1" applyFill="1"/>
    <xf numFmtId="0" fontId="21" fillId="4" borderId="0" xfId="16" applyFont="1" applyFill="1" applyAlignment="1">
      <alignment vertical="top"/>
    </xf>
    <xf numFmtId="0" fontId="21" fillId="0" borderId="0" xfId="16" applyFont="1" applyAlignment="1">
      <alignment vertical="top"/>
    </xf>
    <xf numFmtId="0" fontId="21" fillId="0" borderId="0" xfId="18" applyFont="1"/>
    <xf numFmtId="0" fontId="21" fillId="4" borderId="0" xfId="18" applyFont="1" applyFill="1"/>
    <xf numFmtId="0" fontId="21" fillId="4" borderId="0" xfId="18" applyFont="1" applyFill="1" applyAlignment="1">
      <alignment vertical="top"/>
    </xf>
    <xf numFmtId="0" fontId="21" fillId="0" borderId="0" xfId="15" applyFont="1" applyAlignment="1">
      <alignment vertical="top"/>
    </xf>
    <xf numFmtId="0" fontId="21" fillId="0" borderId="0" xfId="7" applyFont="1"/>
    <xf numFmtId="1" fontId="24" fillId="4" borderId="0" xfId="7" applyNumberFormat="1" applyFont="1" applyFill="1" applyBorder="1" applyAlignment="1" applyProtection="1">
      <alignment horizontal="center"/>
    </xf>
    <xf numFmtId="0" fontId="21" fillId="4" borderId="0" xfId="7" applyFont="1" applyFill="1" applyBorder="1"/>
    <xf numFmtId="0" fontId="21" fillId="4" borderId="0" xfId="7" applyFont="1" applyFill="1" applyBorder="1" applyAlignment="1">
      <alignment vertical="top"/>
    </xf>
    <xf numFmtId="0" fontId="21" fillId="0" borderId="0" xfId="8" applyFont="1"/>
    <xf numFmtId="0" fontId="21" fillId="4" borderId="0" xfId="8" applyFont="1" applyFill="1" applyBorder="1"/>
    <xf numFmtId="0" fontId="21" fillId="4" borderId="0" xfId="8" applyFont="1" applyFill="1" applyBorder="1" applyAlignment="1">
      <alignment vertical="top"/>
    </xf>
    <xf numFmtId="165" fontId="24" fillId="0" borderId="0" xfId="8" applyNumberFormat="1" applyFont="1" applyFill="1" applyAlignment="1" applyProtection="1">
      <alignment horizontal="center"/>
    </xf>
    <xf numFmtId="0" fontId="21" fillId="0" borderId="0" xfId="8" quotePrefix="1" applyFont="1"/>
    <xf numFmtId="165" fontId="21" fillId="0" borderId="0" xfId="8" quotePrefix="1" applyNumberFormat="1" applyFont="1"/>
    <xf numFmtId="165" fontId="21" fillId="0" borderId="0" xfId="8" applyNumberFormat="1" applyFont="1"/>
    <xf numFmtId="0" fontId="19" fillId="0" borderId="3" xfId="6" applyFont="1" applyBorder="1" applyAlignment="1"/>
    <xf numFmtId="0" fontId="19" fillId="0" borderId="0" xfId="6" applyFont="1" applyBorder="1" applyAlignment="1">
      <alignment horizontal="left"/>
    </xf>
    <xf numFmtId="0" fontId="19" fillId="0" borderId="0" xfId="6" applyFont="1" applyBorder="1" applyAlignment="1"/>
    <xf numFmtId="0" fontId="19" fillId="0" borderId="0" xfId="6" applyFont="1" applyAlignment="1">
      <alignment horizontal="left"/>
    </xf>
    <xf numFmtId="0" fontId="24" fillId="0" borderId="0" xfId="14" applyFont="1" applyFill="1" applyProtection="1"/>
    <xf numFmtId="1" fontId="21" fillId="0" borderId="0" xfId="23" applyNumberFormat="1" applyFont="1"/>
    <xf numFmtId="1" fontId="21" fillId="0" borderId="0" xfId="14" applyNumberFormat="1" applyFont="1"/>
    <xf numFmtId="164" fontId="21" fillId="0" borderId="0" xfId="14" applyNumberFormat="1" applyFont="1"/>
    <xf numFmtId="3" fontId="21" fillId="0" borderId="0" xfId="14" applyNumberFormat="1" applyFont="1"/>
    <xf numFmtId="0" fontId="21" fillId="0" borderId="0" xfId="14" applyFont="1"/>
    <xf numFmtId="0" fontId="21" fillId="0" borderId="2" xfId="14" applyFont="1" applyBorder="1" applyAlignment="1">
      <alignment horizontal="right"/>
    </xf>
    <xf numFmtId="0" fontId="21" fillId="0" borderId="0" xfId="14" applyFont="1" applyBorder="1" applyAlignment="1">
      <alignment horizontal="right"/>
    </xf>
    <xf numFmtId="0" fontId="19" fillId="0" borderId="2" xfId="6" applyFont="1" applyBorder="1" applyAlignment="1">
      <alignment horizontal="left"/>
    </xf>
    <xf numFmtId="0" fontId="21" fillId="4" borderId="0" xfId="24" applyFont="1" applyFill="1" applyBorder="1" applyAlignment="1"/>
    <xf numFmtId="0" fontId="19" fillId="0" borderId="0" xfId="6" applyFont="1" applyAlignment="1"/>
    <xf numFmtId="0" fontId="19" fillId="4" borderId="0" xfId="6" applyFont="1" applyFill="1" applyAlignment="1">
      <alignment vertical="top"/>
    </xf>
    <xf numFmtId="0" fontId="21" fillId="4" borderId="0" xfId="15" quotePrefix="1" applyFont="1" applyFill="1" applyAlignment="1">
      <alignment horizontal="left" vertical="top"/>
    </xf>
    <xf numFmtId="0" fontId="19" fillId="0" borderId="0" xfId="6" applyFont="1" applyAlignment="1">
      <alignment vertical="top"/>
    </xf>
    <xf numFmtId="0" fontId="21" fillId="0" borderId="0" xfId="19" applyFont="1"/>
    <xf numFmtId="0" fontId="24" fillId="0" borderId="2" xfId="19" applyFont="1" applyFill="1" applyBorder="1" applyAlignment="1" applyProtection="1">
      <alignment horizontal="center"/>
    </xf>
    <xf numFmtId="0" fontId="21" fillId="0" borderId="0" xfId="19" applyFont="1" applyAlignment="1">
      <alignment vertical="top"/>
    </xf>
    <xf numFmtId="0" fontId="21" fillId="0" borderId="0" xfId="22" applyFont="1" applyFill="1"/>
    <xf numFmtId="164" fontId="24" fillId="0" borderId="0" xfId="9" applyNumberFormat="1" applyFont="1" applyFill="1" applyAlignment="1" applyProtection="1">
      <alignment horizontal="center"/>
    </xf>
    <xf numFmtId="0" fontId="21" fillId="0" borderId="0" xfId="9" applyFont="1" applyFill="1" applyBorder="1"/>
    <xf numFmtId="0" fontId="21" fillId="0" borderId="0" xfId="9" applyFont="1" applyFill="1" applyBorder="1" applyAlignment="1">
      <alignment vertical="top"/>
    </xf>
    <xf numFmtId="0" fontId="21" fillId="0" borderId="0" xfId="9" applyFont="1" applyFill="1" applyAlignment="1">
      <alignment vertical="top"/>
    </xf>
    <xf numFmtId="0" fontId="51" fillId="4" borderId="0" xfId="9" applyFont="1" applyFill="1" applyBorder="1" applyAlignment="1">
      <alignment horizontal="center"/>
    </xf>
    <xf numFmtId="0" fontId="48" fillId="4" borderId="0" xfId="9" applyFont="1" applyFill="1"/>
    <xf numFmtId="0" fontId="48" fillId="4" borderId="0" xfId="22" applyFont="1" applyFill="1"/>
    <xf numFmtId="164" fontId="13" fillId="4" borderId="0" xfId="9" applyNumberFormat="1" applyFont="1" applyFill="1" applyAlignment="1" applyProtection="1">
      <alignment horizontal="center"/>
    </xf>
    <xf numFmtId="0" fontId="48" fillId="4" borderId="0" xfId="9" applyFont="1" applyFill="1" applyBorder="1"/>
    <xf numFmtId="0" fontId="48" fillId="4" borderId="0" xfId="9" applyFont="1" applyFill="1" applyBorder="1" applyAlignment="1">
      <alignment vertical="top"/>
    </xf>
    <xf numFmtId="0" fontId="48" fillId="4" borderId="0" xfId="9" applyFont="1" applyFill="1" applyAlignment="1">
      <alignment vertical="top"/>
    </xf>
    <xf numFmtId="49" fontId="10" fillId="4" borderId="0" xfId="0" quotePrefix="1" applyNumberFormat="1" applyFont="1" applyFill="1" applyBorder="1" applyAlignment="1"/>
    <xf numFmtId="0" fontId="0" fillId="0" borderId="0" xfId="0" applyAlignment="1"/>
    <xf numFmtId="0" fontId="10" fillId="4" borderId="0" xfId="17" quotePrefix="1" applyFont="1" applyFill="1" applyAlignment="1">
      <alignment horizontal="left" vertical="top" wrapText="1"/>
    </xf>
    <xf numFmtId="0" fontId="22" fillId="4" borderId="0" xfId="0" applyFont="1" applyFill="1" applyAlignment="1">
      <alignment horizontal="left" vertical="top" wrapText="1"/>
    </xf>
    <xf numFmtId="0" fontId="0" fillId="0" borderId="0" xfId="0" applyAlignment="1">
      <alignment horizontal="left" vertical="top" wrapText="1"/>
    </xf>
    <xf numFmtId="0" fontId="21" fillId="3" borderId="4" xfId="8" applyFont="1"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4" borderId="0" xfId="0" applyFill="1" applyAlignment="1">
      <alignment horizontal="left" vertical="top" wrapText="1"/>
    </xf>
    <xf numFmtId="49" fontId="10" fillId="4" borderId="0" xfId="0" applyNumberFormat="1" applyFont="1" applyFill="1" applyBorder="1" applyAlignment="1"/>
    <xf numFmtId="0" fontId="34" fillId="4" borderId="0" xfId="5" applyFont="1" applyFill="1" applyBorder="1" applyAlignment="1" applyProtection="1">
      <alignment horizontal="center" vertical="center" wrapText="1"/>
    </xf>
    <xf numFmtId="0" fontId="34" fillId="4" borderId="0" xfId="5" applyFont="1" applyFill="1" applyAlignment="1" applyProtection="1">
      <alignment horizontal="center" vertical="center" wrapText="1"/>
    </xf>
    <xf numFmtId="0" fontId="19" fillId="0" borderId="9" xfId="0" applyFont="1" applyBorder="1" applyAlignment="1">
      <alignment horizontal="center"/>
    </xf>
    <xf numFmtId="0" fontId="19" fillId="0" borderId="10" xfId="0" applyFont="1" applyBorder="1" applyAlignment="1">
      <alignment horizontal="center"/>
    </xf>
    <xf numFmtId="0" fontId="20" fillId="0" borderId="0" xfId="17" applyFont="1" applyFill="1" applyBorder="1" applyAlignment="1" applyProtection="1"/>
    <xf numFmtId="0" fontId="24" fillId="0" borderId="4" xfId="8" applyFont="1" applyFill="1" applyBorder="1" applyAlignment="1" applyProtection="1">
      <alignment horizontal="center"/>
    </xf>
    <xf numFmtId="0" fontId="24" fillId="0" borderId="9" xfId="8" applyFont="1" applyFill="1" applyBorder="1" applyAlignment="1" applyProtection="1">
      <alignment horizontal="center"/>
    </xf>
    <xf numFmtId="0" fontId="10" fillId="4" borderId="0" xfId="17" applyFont="1" applyFill="1" applyAlignment="1">
      <alignment vertical="top" wrapText="1"/>
    </xf>
    <xf numFmtId="0" fontId="22" fillId="0" borderId="0" xfId="0" applyFont="1" applyAlignment="1">
      <alignment vertical="top" wrapText="1"/>
    </xf>
    <xf numFmtId="0" fontId="0" fillId="0" borderId="0" xfId="0" applyAlignment="1">
      <alignment vertical="top" wrapText="1"/>
    </xf>
    <xf numFmtId="0" fontId="21" fillId="0" borderId="0" xfId="17" applyFont="1" applyAlignment="1">
      <alignment vertical="top" wrapText="1"/>
    </xf>
    <xf numFmtId="0" fontId="10" fillId="0" borderId="0" xfId="17" applyFont="1" applyAlignment="1">
      <alignment vertical="top" wrapText="1"/>
    </xf>
    <xf numFmtId="0" fontId="21" fillId="4" borderId="0" xfId="17" applyFont="1" applyFill="1" applyAlignment="1">
      <alignment vertical="top" wrapText="1"/>
    </xf>
    <xf numFmtId="0" fontId="0" fillId="4" borderId="0" xfId="0" applyFill="1" applyAlignment="1">
      <alignment vertical="top" wrapText="1"/>
    </xf>
    <xf numFmtId="0" fontId="36" fillId="4" borderId="0" xfId="17" applyFont="1" applyFill="1" applyAlignment="1">
      <alignment vertical="top" wrapText="1"/>
    </xf>
    <xf numFmtId="0" fontId="10" fillId="4" borderId="2" xfId="22" applyFont="1" applyFill="1" applyBorder="1" applyAlignment="1">
      <alignment horizontal="justify"/>
    </xf>
    <xf numFmtId="0" fontId="10" fillId="4" borderId="2" xfId="22" applyFont="1" applyFill="1" applyBorder="1" applyAlignment="1"/>
    <xf numFmtId="0" fontId="20" fillId="0" borderId="0" xfId="22" applyFont="1" applyFill="1" applyAlignment="1" applyProtection="1"/>
    <xf numFmtId="0" fontId="10" fillId="0" borderId="0" xfId="22" applyFont="1" applyAlignment="1">
      <alignment vertical="top" wrapText="1"/>
    </xf>
    <xf numFmtId="0" fontId="2" fillId="4" borderId="0" xfId="22" quotePrefix="1" applyFont="1" applyFill="1" applyBorder="1" applyAlignment="1">
      <alignment horizontal="justify" vertical="top" wrapText="1"/>
    </xf>
    <xf numFmtId="0" fontId="10" fillId="4" borderId="0" xfId="22" quotePrefix="1" applyFont="1" applyFill="1" applyBorder="1" applyAlignment="1">
      <alignment horizontal="justify" vertical="top" wrapText="1"/>
    </xf>
    <xf numFmtId="0" fontId="21" fillId="0" borderId="0" xfId="18" applyFont="1" applyAlignment="1">
      <alignment vertical="top" wrapText="1"/>
    </xf>
    <xf numFmtId="0" fontId="36" fillId="0" borderId="0" xfId="22" applyFont="1" applyAlignment="1">
      <alignment vertical="top" wrapText="1"/>
    </xf>
    <xf numFmtId="0" fontId="2" fillId="4" borderId="0" xfId="0" applyFont="1" applyFill="1" applyBorder="1" applyAlignment="1">
      <alignment vertical="top" wrapText="1"/>
    </xf>
    <xf numFmtId="0" fontId="17" fillId="4" borderId="11" xfId="0" applyFont="1" applyFill="1" applyBorder="1" applyAlignment="1"/>
    <xf numFmtId="0" fontId="21" fillId="4" borderId="0" xfId="0" applyNumberFormat="1" applyFont="1" applyFill="1" applyBorder="1" applyAlignment="1">
      <alignment vertical="top" wrapText="1"/>
    </xf>
    <xf numFmtId="49" fontId="2" fillId="4" borderId="0" xfId="0" applyNumberFormat="1" applyFont="1" applyFill="1" applyBorder="1" applyAlignment="1"/>
    <xf numFmtId="0" fontId="17" fillId="4" borderId="0" xfId="0" applyFont="1" applyFill="1" applyBorder="1" applyAlignment="1">
      <alignment horizontal="left"/>
    </xf>
    <xf numFmtId="0" fontId="2" fillId="4" borderId="0" xfId="0" applyFont="1" applyFill="1" applyBorder="1" applyAlignment="1">
      <alignment horizontal="left" vertical="top" wrapText="1"/>
    </xf>
    <xf numFmtId="0" fontId="20" fillId="0" borderId="0" xfId="23" applyFont="1" applyFill="1" applyAlignment="1" applyProtection="1"/>
    <xf numFmtId="0" fontId="10" fillId="0" borderId="0" xfId="23" applyFont="1" applyAlignment="1"/>
    <xf numFmtId="0" fontId="2" fillId="4" borderId="0" xfId="23" quotePrefix="1" applyFont="1" applyFill="1" applyBorder="1" applyAlignment="1" applyProtection="1">
      <alignment horizontal="left" vertical="top" wrapText="1"/>
    </xf>
    <xf numFmtId="0" fontId="10" fillId="4" borderId="0" xfId="23" quotePrefix="1" applyFont="1" applyFill="1" applyBorder="1" applyAlignment="1" applyProtection="1">
      <alignment horizontal="left" vertical="top" wrapText="1"/>
    </xf>
    <xf numFmtId="0" fontId="10" fillId="4" borderId="0" xfId="23" applyFont="1" applyFill="1" applyBorder="1" applyAlignment="1" applyProtection="1">
      <alignment horizontal="left" vertical="top" wrapText="1"/>
    </xf>
    <xf numFmtId="0" fontId="20" fillId="4" borderId="0" xfId="23" applyFont="1" applyFill="1" applyAlignment="1" applyProtection="1"/>
    <xf numFmtId="0" fontId="22" fillId="4" borderId="0" xfId="23" applyFont="1" applyFill="1" applyAlignment="1"/>
    <xf numFmtId="0" fontId="19" fillId="0" borderId="0" xfId="11" applyFont="1" applyBorder="1" applyAlignment="1"/>
    <xf numFmtId="0" fontId="10" fillId="0" borderId="0" xfId="0" applyFont="1" applyAlignment="1">
      <alignment vertical="top" wrapText="1"/>
    </xf>
    <xf numFmtId="0" fontId="20" fillId="0" borderId="0" xfId="21" applyFont="1" applyFill="1" applyAlignment="1" applyProtection="1"/>
    <xf numFmtId="0" fontId="10" fillId="0" borderId="0" xfId="21" applyFont="1" applyAlignment="1"/>
    <xf numFmtId="0" fontId="10" fillId="4" borderId="0" xfId="21" quotePrefix="1" applyFont="1" applyFill="1" applyAlignment="1">
      <alignment vertical="top" wrapText="1"/>
    </xf>
    <xf numFmtId="0" fontId="10" fillId="4" borderId="0" xfId="21" applyFont="1" applyFill="1" applyAlignment="1">
      <alignment vertical="top" wrapText="1"/>
    </xf>
    <xf numFmtId="0" fontId="20" fillId="0" borderId="0" xfId="13" applyFont="1" applyFill="1" applyBorder="1" applyAlignment="1" applyProtection="1">
      <alignment horizontal="left" readingOrder="1"/>
    </xf>
    <xf numFmtId="0" fontId="20" fillId="0" borderId="0" xfId="16" applyFont="1" applyFill="1" applyAlignment="1" applyProtection="1"/>
    <xf numFmtId="0" fontId="22" fillId="0" borderId="0" xfId="16" applyFont="1" applyAlignment="1"/>
    <xf numFmtId="0" fontId="25" fillId="4" borderId="0" xfId="16" quotePrefix="1" applyFont="1" applyFill="1" applyBorder="1" applyAlignment="1" applyProtection="1">
      <alignment vertical="top" wrapText="1"/>
    </xf>
    <xf numFmtId="0" fontId="20" fillId="0" borderId="0" xfId="18" applyFont="1" applyFill="1" applyBorder="1" applyAlignment="1" applyProtection="1"/>
    <xf numFmtId="0" fontId="20" fillId="0" borderId="0" xfId="7" applyFont="1" applyFill="1" applyBorder="1" applyAlignment="1" applyProtection="1">
      <alignment horizontal="left"/>
    </xf>
    <xf numFmtId="0" fontId="0" fillId="0" borderId="0" xfId="0" applyAlignment="1">
      <alignment horizontal="left"/>
    </xf>
    <xf numFmtId="0" fontId="2" fillId="0" borderId="0" xfId="0" quotePrefix="1" applyFont="1" applyAlignment="1">
      <alignment vertical="top" wrapText="1"/>
    </xf>
    <xf numFmtId="0" fontId="20" fillId="0" borderId="0" xfId="8" applyFont="1" applyFill="1" applyBorder="1" applyAlignment="1" applyProtection="1">
      <alignment horizontal="left"/>
    </xf>
    <xf numFmtId="49" fontId="10" fillId="4" borderId="0" xfId="8" quotePrefix="1" applyNumberFormat="1" applyFont="1" applyFill="1" applyBorder="1" applyAlignment="1">
      <alignment vertical="top" wrapText="1"/>
    </xf>
    <xf numFmtId="0" fontId="24" fillId="0" borderId="10" xfId="8" applyFont="1" applyFill="1" applyBorder="1" applyAlignment="1" applyProtection="1">
      <alignment horizontal="center"/>
    </xf>
    <xf numFmtId="0" fontId="2" fillId="4" borderId="0" xfId="15" quotePrefix="1" applyFont="1" applyFill="1" applyAlignment="1">
      <alignment vertical="top" wrapText="1"/>
    </xf>
    <xf numFmtId="0" fontId="2" fillId="0" borderId="0" xfId="19" quotePrefix="1" applyFont="1" applyBorder="1" applyAlignment="1" applyProtection="1">
      <alignment horizontal="left" vertical="top" wrapText="1"/>
    </xf>
    <xf numFmtId="0" fontId="10" fillId="0" borderId="0" xfId="19" quotePrefix="1" applyFont="1" applyBorder="1" applyAlignment="1" applyProtection="1">
      <alignment horizontal="left" vertical="top" wrapText="1"/>
    </xf>
    <xf numFmtId="0" fontId="20" fillId="0" borderId="0" xfId="19" applyFont="1" applyFill="1" applyAlignment="1" applyProtection="1">
      <alignment wrapText="1"/>
    </xf>
    <xf numFmtId="0" fontId="0" fillId="0" borderId="0" xfId="0" applyAlignment="1">
      <alignment wrapText="1"/>
    </xf>
    <xf numFmtId="0" fontId="20" fillId="0" borderId="0" xfId="9" applyFont="1" applyFill="1" applyBorder="1" applyAlignment="1" applyProtection="1">
      <alignment horizontal="left" wrapText="1" readingOrder="1"/>
    </xf>
    <xf numFmtId="0" fontId="0" fillId="0" borderId="0" xfId="0" applyAlignment="1">
      <alignment wrapText="1" readingOrder="1"/>
    </xf>
    <xf numFmtId="49" fontId="2" fillId="4" borderId="0" xfId="0" quotePrefix="1" applyNumberFormat="1" applyFont="1" applyFill="1" applyBorder="1" applyAlignment="1"/>
    <xf numFmtId="0" fontId="2" fillId="4" borderId="0" xfId="17" applyFont="1" applyFill="1" applyAlignment="1">
      <alignment vertical="top" wrapText="1"/>
    </xf>
    <xf numFmtId="0" fontId="15" fillId="4" borderId="0" xfId="9" applyFont="1" applyFill="1" applyBorder="1" applyAlignment="1" applyProtection="1">
      <alignment horizontal="left" wrapText="1" readingOrder="1"/>
    </xf>
    <xf numFmtId="0" fontId="0" fillId="4" borderId="0" xfId="0" applyFill="1" applyAlignment="1">
      <alignment wrapText="1"/>
    </xf>
  </cellXfs>
  <cellStyles count="26">
    <cellStyle name="Date" xfId="1"/>
    <cellStyle name="Fixed" xfId="2"/>
    <cellStyle name="Heading1" xfId="3"/>
    <cellStyle name="Heading2" xfId="4"/>
    <cellStyle name="Hyperlink" xfId="5" builtinId="8"/>
    <cellStyle name="Normal" xfId="0" builtinId="0"/>
    <cellStyle name="Normal 2" xfId="6"/>
    <cellStyle name="Normal_10btab" xfId="7"/>
    <cellStyle name="Normal_10ctab" xfId="8"/>
    <cellStyle name="Normal_1atab" xfId="9"/>
    <cellStyle name="Normal_1-macro-stub" xfId="10"/>
    <cellStyle name="Normal_5btab" xfId="11"/>
    <cellStyle name="Normal_8btab" xfId="12"/>
    <cellStyle name="Normal_8ctab" xfId="13"/>
    <cellStyle name="Normal_tab-10B" xfId="14"/>
    <cellStyle name="Normal_tab-10C" xfId="15"/>
    <cellStyle name="Normal_Us_coal" xfId="16"/>
    <cellStyle name="Normal_us_e_s&amp;d" xfId="17"/>
    <cellStyle name="Normal_us_elec" xfId="18"/>
    <cellStyle name="Normal_us_energy" xfId="19"/>
    <cellStyle name="Normal_us_macro" xfId="20"/>
    <cellStyle name="Normal_us_ng" xfId="21"/>
    <cellStyle name="Normal_us_price" xfId="22"/>
    <cellStyle name="Normal_us_psd_m" xfId="23"/>
    <cellStyle name="Normal_us_renew" xfId="24"/>
    <cellStyle name="Total" xfId="25" builtinId="25" customBuiltin="1"/>
  </cellStyles>
  <dxfs count="3">
    <dxf>
      <font>
        <b/>
        <i val="0"/>
        <condense val="0"/>
        <extend val="0"/>
        <color indexed="10"/>
      </font>
    </dxf>
    <dxf>
      <font>
        <b/>
        <i val="0"/>
        <condense val="0"/>
        <extend val="0"/>
        <color indexed="10"/>
      </font>
    </dxf>
    <dxf>
      <font>
        <b/>
        <i val="0"/>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hyperlink" Target="http://www.eia.gov/" TargetMode="External"/><Relationship Id="rId2" Type="http://schemas.openxmlformats.org/officeDocument/2006/relationships/image" Target="../media/image1.png"/><Relationship Id="rId1" Type="http://schemas.openxmlformats.org/officeDocument/2006/relationships/hyperlink" Target="http://www.eia.doe.gov/emeu/steo/pub/contents.html" TargetMode="External"/><Relationship Id="rId4"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4</xdr:row>
      <xdr:rowOff>57150</xdr:rowOff>
    </xdr:from>
    <xdr:to>
      <xdr:col>0</xdr:col>
      <xdr:colOff>590550</xdr:colOff>
      <xdr:row>6</xdr:row>
      <xdr:rowOff>123825</xdr:rowOff>
    </xdr:to>
    <xdr:pic>
      <xdr:nvPicPr>
        <xdr:cNvPr id="1262" name="Picture 1" descr="STEO_logoS">
          <a:hlinkClick xmlns:r="http://schemas.openxmlformats.org/officeDocument/2006/relationships" r:id="rId1"/>
        </xdr:cNvPr>
        <xdr:cNvPicPr>
          <a:picLocks noChangeAspect="1" noChangeArrowheads="1"/>
        </xdr:cNvPicPr>
      </xdr:nvPicPr>
      <xdr:blipFill>
        <a:blip xmlns:r="http://schemas.openxmlformats.org/officeDocument/2006/relationships" r:embed="rId2" cstate="print"/>
        <a:srcRect/>
        <a:stretch>
          <a:fillRect/>
        </a:stretch>
      </xdr:blipFill>
      <xdr:spPr bwMode="auto">
        <a:xfrm>
          <a:off x="161925" y="704850"/>
          <a:ext cx="428625" cy="428625"/>
        </a:xfrm>
        <a:prstGeom prst="rect">
          <a:avLst/>
        </a:prstGeom>
        <a:noFill/>
        <a:ln w="9525">
          <a:noFill/>
          <a:miter lim="800000"/>
          <a:headEnd/>
          <a:tailEnd/>
        </a:ln>
      </xdr:spPr>
    </xdr:pic>
    <xdr:clientData/>
  </xdr:twoCellAnchor>
  <xdr:twoCellAnchor editAs="oneCell">
    <xdr:from>
      <xdr:col>1</xdr:col>
      <xdr:colOff>28575</xdr:colOff>
      <xdr:row>0</xdr:row>
      <xdr:rowOff>95250</xdr:rowOff>
    </xdr:from>
    <xdr:to>
      <xdr:col>1</xdr:col>
      <xdr:colOff>3305175</xdr:colOff>
      <xdr:row>4</xdr:row>
      <xdr:rowOff>85725</xdr:rowOff>
    </xdr:to>
    <xdr:pic>
      <xdr:nvPicPr>
        <xdr:cNvPr id="1263" name="Picture 13" descr="eia_logo_tagline">
          <a:hlinkClick xmlns:r="http://schemas.openxmlformats.org/officeDocument/2006/relationships" r:id="rId3"/>
        </xdr:cNvPr>
        <xdr:cNvPicPr>
          <a:picLocks noChangeAspect="1" noChangeArrowheads="1"/>
        </xdr:cNvPicPr>
      </xdr:nvPicPr>
      <xdr:blipFill>
        <a:blip xmlns:r="http://schemas.openxmlformats.org/officeDocument/2006/relationships" r:embed="rId4" cstate="print"/>
        <a:srcRect/>
        <a:stretch>
          <a:fillRect/>
        </a:stretch>
      </xdr:blipFill>
      <xdr:spPr bwMode="auto">
        <a:xfrm>
          <a:off x="904875" y="95250"/>
          <a:ext cx="3276600" cy="63817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BV13"/>
  <sheetViews>
    <sheetView workbookViewId="0">
      <selection activeCell="D2" sqref="D2"/>
    </sheetView>
  </sheetViews>
  <sheetFormatPr defaultRowHeight="12.75" x14ac:dyDescent="0.2"/>
  <cols>
    <col min="1" max="1" width="6.42578125" customWidth="1"/>
    <col min="2" max="2" width="14" customWidth="1"/>
  </cols>
  <sheetData>
    <row r="1" spans="1:74" x14ac:dyDescent="0.2">
      <c r="A1" s="269" t="s">
        <v>242</v>
      </c>
      <c r="B1" s="270"/>
      <c r="C1" s="270"/>
      <c r="D1" s="630" t="s">
        <v>1289</v>
      </c>
      <c r="E1" s="270"/>
      <c r="F1" s="270"/>
      <c r="G1" s="270"/>
      <c r="H1" s="270"/>
      <c r="I1" s="270"/>
      <c r="J1" s="270"/>
      <c r="K1" s="270"/>
      <c r="L1" s="270"/>
      <c r="M1" s="270"/>
      <c r="N1" s="270"/>
      <c r="O1" s="270"/>
      <c r="P1" s="270"/>
    </row>
    <row r="2" spans="1:74" x14ac:dyDescent="0.2">
      <c r="AA2">
        <v>0</v>
      </c>
    </row>
    <row r="3" spans="1:74" x14ac:dyDescent="0.2">
      <c r="A3" t="s">
        <v>114</v>
      </c>
      <c r="D3" s="267">
        <v>2011</v>
      </c>
    </row>
    <row r="4" spans="1:74" x14ac:dyDescent="0.2">
      <c r="D4" s="267"/>
    </row>
    <row r="5" spans="1:74" x14ac:dyDescent="0.2">
      <c r="A5" t="s">
        <v>115</v>
      </c>
      <c r="D5" s="267">
        <f>+D3*100+1</f>
        <v>201101</v>
      </c>
    </row>
    <row r="10" spans="1:74" s="298" customFormat="1" x14ac:dyDescent="0.2">
      <c r="A10" s="298" t="s">
        <v>243</v>
      </c>
    </row>
    <row r="11" spans="1:74" s="12" customFormat="1" ht="11.25" x14ac:dyDescent="0.2">
      <c r="A11" s="43"/>
      <c r="B11" s="44" t="s">
        <v>994</v>
      </c>
      <c r="C11" s="299">
        <f>+D5</f>
        <v>201101</v>
      </c>
      <c r="D11" s="45">
        <f>C11+1</f>
        <v>201102</v>
      </c>
      <c r="E11" s="45">
        <f>D11+1</f>
        <v>201103</v>
      </c>
      <c r="F11" s="46">
        <f>E11+1</f>
        <v>201104</v>
      </c>
      <c r="G11" s="46">
        <f t="shared" ref="G11:BR11" si="0">F11+1</f>
        <v>201105</v>
      </c>
      <c r="H11" s="46">
        <f t="shared" si="0"/>
        <v>201106</v>
      </c>
      <c r="I11" s="46">
        <f t="shared" si="0"/>
        <v>201107</v>
      </c>
      <c r="J11" s="46">
        <f t="shared" si="0"/>
        <v>201108</v>
      </c>
      <c r="K11" s="46">
        <f t="shared" si="0"/>
        <v>201109</v>
      </c>
      <c r="L11" s="46">
        <f t="shared" si="0"/>
        <v>201110</v>
      </c>
      <c r="M11" s="46">
        <f t="shared" si="0"/>
        <v>201111</v>
      </c>
      <c r="N11" s="46">
        <f t="shared" si="0"/>
        <v>201112</v>
      </c>
      <c r="O11" s="46">
        <f>+C11+100</f>
        <v>201201</v>
      </c>
      <c r="P11" s="46">
        <f t="shared" si="0"/>
        <v>201202</v>
      </c>
      <c r="Q11" s="46">
        <f t="shared" si="0"/>
        <v>201203</v>
      </c>
      <c r="R11" s="46">
        <f t="shared" si="0"/>
        <v>201204</v>
      </c>
      <c r="S11" s="46">
        <f t="shared" si="0"/>
        <v>201205</v>
      </c>
      <c r="T11" s="46">
        <f t="shared" si="0"/>
        <v>201206</v>
      </c>
      <c r="U11" s="46">
        <f t="shared" si="0"/>
        <v>201207</v>
      </c>
      <c r="V11" s="46">
        <f t="shared" si="0"/>
        <v>201208</v>
      </c>
      <c r="W11" s="46">
        <f t="shared" si="0"/>
        <v>201209</v>
      </c>
      <c r="X11" s="46">
        <f t="shared" si="0"/>
        <v>201210</v>
      </c>
      <c r="Y11" s="46">
        <f t="shared" si="0"/>
        <v>201211</v>
      </c>
      <c r="Z11" s="46">
        <f t="shared" si="0"/>
        <v>201212</v>
      </c>
      <c r="AA11" s="46">
        <f>+O11+100</f>
        <v>201301</v>
      </c>
      <c r="AB11" s="46">
        <f t="shared" si="0"/>
        <v>201302</v>
      </c>
      <c r="AC11" s="46">
        <f t="shared" si="0"/>
        <v>201303</v>
      </c>
      <c r="AD11" s="46">
        <f t="shared" si="0"/>
        <v>201304</v>
      </c>
      <c r="AE11" s="46">
        <f t="shared" si="0"/>
        <v>201305</v>
      </c>
      <c r="AF11" s="46">
        <f t="shared" si="0"/>
        <v>201306</v>
      </c>
      <c r="AG11" s="46">
        <f t="shared" si="0"/>
        <v>201307</v>
      </c>
      <c r="AH11" s="46">
        <f t="shared" si="0"/>
        <v>201308</v>
      </c>
      <c r="AI11" s="46">
        <f t="shared" si="0"/>
        <v>201309</v>
      </c>
      <c r="AJ11" s="46">
        <f t="shared" si="0"/>
        <v>201310</v>
      </c>
      <c r="AK11" s="46">
        <f t="shared" si="0"/>
        <v>201311</v>
      </c>
      <c r="AL11" s="46">
        <f t="shared" si="0"/>
        <v>201312</v>
      </c>
      <c r="AM11" s="46">
        <f>+AA11+100</f>
        <v>201401</v>
      </c>
      <c r="AN11" s="46">
        <f t="shared" si="0"/>
        <v>201402</v>
      </c>
      <c r="AO11" s="46">
        <f t="shared" si="0"/>
        <v>201403</v>
      </c>
      <c r="AP11" s="46">
        <f t="shared" si="0"/>
        <v>201404</v>
      </c>
      <c r="AQ11" s="46">
        <f t="shared" si="0"/>
        <v>201405</v>
      </c>
      <c r="AR11" s="46">
        <f t="shared" si="0"/>
        <v>201406</v>
      </c>
      <c r="AS11" s="46">
        <f t="shared" si="0"/>
        <v>201407</v>
      </c>
      <c r="AT11" s="46">
        <f t="shared" si="0"/>
        <v>201408</v>
      </c>
      <c r="AU11" s="46">
        <f t="shared" si="0"/>
        <v>201409</v>
      </c>
      <c r="AV11" s="46">
        <f t="shared" si="0"/>
        <v>201410</v>
      </c>
      <c r="AW11" s="46">
        <f t="shared" si="0"/>
        <v>201411</v>
      </c>
      <c r="AX11" s="46">
        <f t="shared" si="0"/>
        <v>201412</v>
      </c>
      <c r="AY11" s="46">
        <f>+AM11+100</f>
        <v>201501</v>
      </c>
      <c r="AZ11" s="46">
        <f t="shared" si="0"/>
        <v>201502</v>
      </c>
      <c r="BA11" s="46">
        <f t="shared" si="0"/>
        <v>201503</v>
      </c>
      <c r="BB11" s="46">
        <f t="shared" si="0"/>
        <v>201504</v>
      </c>
      <c r="BC11" s="46">
        <f t="shared" si="0"/>
        <v>201505</v>
      </c>
      <c r="BD11" s="46">
        <f t="shared" si="0"/>
        <v>201506</v>
      </c>
      <c r="BE11" s="46">
        <f t="shared" si="0"/>
        <v>201507</v>
      </c>
      <c r="BF11" s="46">
        <f t="shared" si="0"/>
        <v>201508</v>
      </c>
      <c r="BG11" s="46">
        <f t="shared" si="0"/>
        <v>201509</v>
      </c>
      <c r="BH11" s="46">
        <f t="shared" si="0"/>
        <v>201510</v>
      </c>
      <c r="BI11" s="46">
        <f t="shared" si="0"/>
        <v>201511</v>
      </c>
      <c r="BJ11" s="46">
        <f t="shared" si="0"/>
        <v>201512</v>
      </c>
      <c r="BK11" s="46">
        <f>+AY11+100</f>
        <v>201601</v>
      </c>
      <c r="BL11" s="46">
        <f t="shared" si="0"/>
        <v>201602</v>
      </c>
      <c r="BM11" s="46">
        <f t="shared" si="0"/>
        <v>201603</v>
      </c>
      <c r="BN11" s="46">
        <f t="shared" si="0"/>
        <v>201604</v>
      </c>
      <c r="BO11" s="46">
        <f t="shared" si="0"/>
        <v>201605</v>
      </c>
      <c r="BP11" s="46">
        <f t="shared" si="0"/>
        <v>201606</v>
      </c>
      <c r="BQ11" s="46">
        <f t="shared" si="0"/>
        <v>201607</v>
      </c>
      <c r="BR11" s="46">
        <f t="shared" si="0"/>
        <v>201608</v>
      </c>
      <c r="BS11" s="46">
        <f>BR11+1</f>
        <v>201609</v>
      </c>
      <c r="BT11" s="46">
        <f>BS11+1</f>
        <v>201610</v>
      </c>
      <c r="BU11" s="46">
        <f>BT11+1</f>
        <v>201611</v>
      </c>
      <c r="BV11" s="46">
        <f>BU11+1</f>
        <v>201612</v>
      </c>
    </row>
    <row r="12" spans="1:74" s="12" customFormat="1" ht="11.25" x14ac:dyDescent="0.2">
      <c r="A12" s="43"/>
      <c r="B12" s="47" t="s">
        <v>251</v>
      </c>
      <c r="C12" s="48">
        <v>205</v>
      </c>
      <c r="D12" s="48">
        <v>206</v>
      </c>
      <c r="E12" s="48">
        <v>207</v>
      </c>
      <c r="F12" s="48">
        <v>208</v>
      </c>
      <c r="G12" s="48">
        <v>209</v>
      </c>
      <c r="H12" s="48">
        <v>210</v>
      </c>
      <c r="I12" s="48">
        <v>211</v>
      </c>
      <c r="J12" s="48">
        <v>212</v>
      </c>
      <c r="K12" s="48">
        <v>213</v>
      </c>
      <c r="L12" s="48">
        <v>214</v>
      </c>
      <c r="M12" s="48">
        <v>215</v>
      </c>
      <c r="N12" s="48">
        <v>216</v>
      </c>
      <c r="O12" s="48">
        <v>217</v>
      </c>
      <c r="P12" s="48">
        <v>218</v>
      </c>
      <c r="Q12" s="48">
        <v>219</v>
      </c>
      <c r="R12" s="48">
        <v>220</v>
      </c>
      <c r="S12" s="48">
        <v>221</v>
      </c>
      <c r="T12" s="48">
        <v>222</v>
      </c>
      <c r="U12" s="48">
        <v>223</v>
      </c>
      <c r="V12" s="48">
        <v>224</v>
      </c>
      <c r="W12" s="48">
        <v>225</v>
      </c>
      <c r="X12" s="48">
        <v>226</v>
      </c>
      <c r="Y12" s="48">
        <v>227</v>
      </c>
      <c r="Z12" s="48">
        <v>228</v>
      </c>
      <c r="AA12" s="48">
        <v>229</v>
      </c>
      <c r="AB12" s="48">
        <v>230</v>
      </c>
      <c r="AC12" s="48">
        <v>231</v>
      </c>
      <c r="AD12" s="48">
        <v>232</v>
      </c>
      <c r="AE12" s="48">
        <v>233</v>
      </c>
      <c r="AF12" s="48">
        <v>234</v>
      </c>
      <c r="AG12" s="48">
        <v>235</v>
      </c>
      <c r="AH12" s="48">
        <v>236</v>
      </c>
      <c r="AI12" s="48">
        <v>237</v>
      </c>
      <c r="AJ12" s="48">
        <v>238</v>
      </c>
      <c r="AK12" s="48">
        <v>239</v>
      </c>
      <c r="AL12" s="48">
        <v>240</v>
      </c>
      <c r="AM12" s="48">
        <v>241</v>
      </c>
      <c r="AN12" s="48">
        <v>242</v>
      </c>
      <c r="AO12" s="48">
        <v>243</v>
      </c>
      <c r="AP12" s="48">
        <v>244</v>
      </c>
      <c r="AQ12" s="48">
        <v>245</v>
      </c>
      <c r="AR12" s="48">
        <v>246</v>
      </c>
      <c r="AS12" s="48">
        <v>247</v>
      </c>
      <c r="AT12" s="48">
        <v>248</v>
      </c>
      <c r="AU12" s="48">
        <v>249</v>
      </c>
      <c r="AV12" s="48">
        <v>250</v>
      </c>
      <c r="AW12" s="48">
        <v>251</v>
      </c>
      <c r="AX12" s="48">
        <v>252</v>
      </c>
      <c r="AY12" s="48">
        <v>253</v>
      </c>
      <c r="AZ12" s="48">
        <v>254</v>
      </c>
      <c r="BA12" s="48">
        <v>255</v>
      </c>
      <c r="BB12" s="48">
        <v>256</v>
      </c>
      <c r="BC12" s="48">
        <v>257</v>
      </c>
      <c r="BD12" s="48">
        <v>258</v>
      </c>
      <c r="BE12" s="48">
        <v>259</v>
      </c>
      <c r="BF12" s="48">
        <v>260</v>
      </c>
      <c r="BG12" s="48">
        <v>261</v>
      </c>
      <c r="BH12" s="48">
        <v>262</v>
      </c>
      <c r="BI12" s="48">
        <v>263</v>
      </c>
      <c r="BJ12" s="48">
        <v>264</v>
      </c>
      <c r="BK12" s="48">
        <v>265</v>
      </c>
      <c r="BL12" s="48">
        <v>266</v>
      </c>
      <c r="BM12" s="48">
        <v>267</v>
      </c>
      <c r="BN12" s="48">
        <v>268</v>
      </c>
      <c r="BO12" s="48">
        <v>269</v>
      </c>
      <c r="BP12" s="48">
        <v>270</v>
      </c>
      <c r="BQ12" s="48">
        <v>271</v>
      </c>
      <c r="BR12" s="48">
        <v>272</v>
      </c>
      <c r="BS12" s="48">
        <v>273</v>
      </c>
      <c r="BT12" s="48">
        <v>274</v>
      </c>
      <c r="BU12" s="48">
        <v>275</v>
      </c>
      <c r="BV12" s="48">
        <v>276</v>
      </c>
    </row>
    <row r="13" spans="1:74" s="298" customFormat="1" x14ac:dyDescent="0.2"/>
  </sheetData>
  <phoneticPr fontId="2" type="noConversion"/>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BV177"/>
  <sheetViews>
    <sheetView workbookViewId="0">
      <pane xSplit="2" ySplit="4" topLeftCell="AY5" activePane="bottomRight" state="frozen"/>
      <selection activeCell="BC15" sqref="BC15"/>
      <selection pane="topRight" activeCell="BC15" sqref="BC15"/>
      <selection pane="bottomLeft" activeCell="BC15" sqref="BC15"/>
      <selection pane="bottomRight" activeCell="BI12" sqref="BI12"/>
    </sheetView>
  </sheetViews>
  <sheetFormatPr defaultColWidth="9.5703125" defaultRowHeight="11.25" x14ac:dyDescent="0.2"/>
  <cols>
    <col min="1" max="1" width="12" style="154" customWidth="1"/>
    <col min="2" max="2" width="32.42578125" style="154" customWidth="1"/>
    <col min="3" max="3" width="7.5703125" style="154" customWidth="1"/>
    <col min="4" max="50" width="6.5703125" style="154" customWidth="1"/>
    <col min="51" max="57" width="6.5703125" style="407" customWidth="1"/>
    <col min="58" max="58" width="6.5703125" style="675" customWidth="1"/>
    <col min="59" max="62" width="6.5703125" style="407" customWidth="1"/>
    <col min="63" max="74" width="6.5703125" style="154" customWidth="1"/>
    <col min="75" max="16384" width="9.5703125" style="154"/>
  </cols>
  <sheetData>
    <row r="1" spans="1:74" ht="13.35" customHeight="1" x14ac:dyDescent="0.2">
      <c r="A1" s="756" t="s">
        <v>1043</v>
      </c>
      <c r="B1" s="790" t="s">
        <v>1282</v>
      </c>
      <c r="C1" s="791"/>
      <c r="D1" s="791"/>
      <c r="E1" s="791"/>
      <c r="F1" s="791"/>
      <c r="G1" s="791"/>
      <c r="H1" s="791"/>
      <c r="I1" s="791"/>
      <c r="J1" s="791"/>
      <c r="K1" s="791"/>
      <c r="L1" s="791"/>
      <c r="M1" s="791"/>
      <c r="N1" s="791"/>
      <c r="O1" s="791"/>
      <c r="P1" s="791"/>
      <c r="Q1" s="791"/>
      <c r="R1" s="791"/>
      <c r="S1" s="791"/>
      <c r="T1" s="791"/>
      <c r="U1" s="791"/>
      <c r="V1" s="791"/>
      <c r="W1" s="791"/>
      <c r="X1" s="791"/>
      <c r="Y1" s="791"/>
      <c r="Z1" s="791"/>
      <c r="AA1" s="791"/>
      <c r="AB1" s="791"/>
      <c r="AC1" s="791"/>
      <c r="AD1" s="791"/>
      <c r="AE1" s="791"/>
      <c r="AF1" s="791"/>
      <c r="AG1" s="791"/>
      <c r="AH1" s="791"/>
      <c r="AI1" s="791"/>
      <c r="AJ1" s="791"/>
      <c r="AK1" s="791"/>
      <c r="AL1" s="791"/>
      <c r="AM1" s="308"/>
    </row>
    <row r="2" spans="1:74" ht="12.75" x14ac:dyDescent="0.2">
      <c r="A2" s="757"/>
      <c r="B2" s="543" t="str">
        <f>"U.S. Energy Information Administration  |  Short-Term Energy Outlook  - "&amp;Dates!D1</f>
        <v>U.S. Energy Information Administration  |  Short-Term Energy Outlook  - September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8"/>
    </row>
    <row r="3" spans="1:74" s="12" customFormat="1" ht="12.75" x14ac:dyDescent="0.2">
      <c r="A3" s="14"/>
      <c r="B3" s="15"/>
      <c r="C3" s="761">
        <f>Dates!D3</f>
        <v>2011</v>
      </c>
      <c r="D3" s="752"/>
      <c r="E3" s="752"/>
      <c r="F3" s="752"/>
      <c r="G3" s="752"/>
      <c r="H3" s="752"/>
      <c r="I3" s="752"/>
      <c r="J3" s="752"/>
      <c r="K3" s="752"/>
      <c r="L3" s="752"/>
      <c r="M3" s="752"/>
      <c r="N3" s="753"/>
      <c r="O3" s="761">
        <f>C3+1</f>
        <v>2012</v>
      </c>
      <c r="P3" s="762"/>
      <c r="Q3" s="762"/>
      <c r="R3" s="762"/>
      <c r="S3" s="762"/>
      <c r="T3" s="762"/>
      <c r="U3" s="762"/>
      <c r="V3" s="762"/>
      <c r="W3" s="762"/>
      <c r="X3" s="752"/>
      <c r="Y3" s="752"/>
      <c r="Z3" s="753"/>
      <c r="AA3" s="751">
        <f>O3+1</f>
        <v>2013</v>
      </c>
      <c r="AB3" s="752"/>
      <c r="AC3" s="752"/>
      <c r="AD3" s="752"/>
      <c r="AE3" s="752"/>
      <c r="AF3" s="752"/>
      <c r="AG3" s="752"/>
      <c r="AH3" s="752"/>
      <c r="AI3" s="752"/>
      <c r="AJ3" s="752"/>
      <c r="AK3" s="752"/>
      <c r="AL3" s="753"/>
      <c r="AM3" s="751">
        <f>AA3+1</f>
        <v>2014</v>
      </c>
      <c r="AN3" s="752"/>
      <c r="AO3" s="752"/>
      <c r="AP3" s="752"/>
      <c r="AQ3" s="752"/>
      <c r="AR3" s="752"/>
      <c r="AS3" s="752"/>
      <c r="AT3" s="752"/>
      <c r="AU3" s="752"/>
      <c r="AV3" s="752"/>
      <c r="AW3" s="752"/>
      <c r="AX3" s="753"/>
      <c r="AY3" s="751">
        <f>AM3+1</f>
        <v>2015</v>
      </c>
      <c r="AZ3" s="758"/>
      <c r="BA3" s="758"/>
      <c r="BB3" s="758"/>
      <c r="BC3" s="758"/>
      <c r="BD3" s="758"/>
      <c r="BE3" s="758"/>
      <c r="BF3" s="758"/>
      <c r="BG3" s="758"/>
      <c r="BH3" s="758"/>
      <c r="BI3" s="758"/>
      <c r="BJ3" s="759"/>
      <c r="BK3" s="751">
        <f>AY3+1</f>
        <v>2016</v>
      </c>
      <c r="BL3" s="752"/>
      <c r="BM3" s="752"/>
      <c r="BN3" s="752"/>
      <c r="BO3" s="752"/>
      <c r="BP3" s="752"/>
      <c r="BQ3" s="752"/>
      <c r="BR3" s="752"/>
      <c r="BS3" s="752"/>
      <c r="BT3" s="752"/>
      <c r="BU3" s="752"/>
      <c r="BV3" s="753"/>
    </row>
    <row r="4" spans="1:74" s="12" customFormat="1" x14ac:dyDescent="0.2">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x14ac:dyDescent="0.2">
      <c r="A5" s="640"/>
      <c r="B5" s="155" t="s">
        <v>1223</v>
      </c>
      <c r="C5" s="161"/>
      <c r="D5" s="161"/>
      <c r="E5" s="161"/>
      <c r="F5" s="161"/>
      <c r="G5" s="161"/>
      <c r="H5" s="161"/>
      <c r="I5" s="161"/>
      <c r="J5" s="161"/>
      <c r="K5" s="161"/>
      <c r="L5" s="161"/>
      <c r="M5" s="161"/>
      <c r="N5" s="161"/>
      <c r="O5" s="161"/>
      <c r="P5" s="161"/>
      <c r="Q5" s="161"/>
      <c r="R5" s="161"/>
      <c r="S5" s="161"/>
      <c r="T5" s="161"/>
      <c r="U5" s="161"/>
      <c r="V5" s="161"/>
      <c r="W5" s="161"/>
      <c r="X5" s="161"/>
      <c r="Y5" s="161"/>
      <c r="Z5" s="161"/>
      <c r="AA5" s="161"/>
      <c r="AB5" s="161"/>
      <c r="AC5" s="161"/>
      <c r="AD5" s="161"/>
      <c r="AE5" s="161"/>
      <c r="AF5" s="161"/>
      <c r="AG5" s="161"/>
      <c r="AH5" s="161"/>
      <c r="AI5" s="161"/>
      <c r="AJ5" s="161"/>
      <c r="AK5" s="161"/>
      <c r="AL5" s="161"/>
      <c r="AM5" s="161"/>
      <c r="AN5" s="161"/>
      <c r="AO5" s="161"/>
      <c r="AP5" s="161"/>
      <c r="AQ5" s="161"/>
      <c r="AR5" s="161"/>
      <c r="AS5" s="161"/>
      <c r="AT5" s="161"/>
      <c r="AU5" s="161"/>
      <c r="AV5" s="161"/>
      <c r="AW5" s="161"/>
      <c r="AX5" s="161"/>
      <c r="AY5" s="406"/>
      <c r="AZ5" s="406"/>
      <c r="BA5" s="406"/>
      <c r="BB5" s="406"/>
      <c r="BC5" s="406"/>
      <c r="BD5" s="406"/>
      <c r="BE5" s="406"/>
      <c r="BF5" s="651"/>
      <c r="BG5" s="406"/>
      <c r="BH5" s="406"/>
      <c r="BI5" s="406"/>
      <c r="BJ5" s="406"/>
      <c r="BK5" s="406"/>
      <c r="BL5" s="406"/>
      <c r="BM5" s="406"/>
      <c r="BN5" s="406"/>
      <c r="BO5" s="406"/>
      <c r="BP5" s="406"/>
      <c r="BQ5" s="406"/>
      <c r="BR5" s="406"/>
      <c r="BS5" s="406"/>
      <c r="BT5" s="406"/>
      <c r="BU5" s="406"/>
      <c r="BV5" s="406"/>
    </row>
    <row r="6" spans="1:74" x14ac:dyDescent="0.2">
      <c r="A6" s="641"/>
      <c r="B6" s="155" t="s">
        <v>1224</v>
      </c>
      <c r="C6" s="161"/>
      <c r="D6" s="161"/>
      <c r="E6" s="161"/>
      <c r="F6" s="161"/>
      <c r="G6" s="161"/>
      <c r="H6" s="161"/>
      <c r="I6" s="161"/>
      <c r="J6" s="161"/>
      <c r="K6" s="161"/>
      <c r="L6" s="161"/>
      <c r="M6" s="161"/>
      <c r="N6" s="161"/>
      <c r="O6" s="161"/>
      <c r="P6" s="161"/>
      <c r="Q6" s="161"/>
      <c r="R6" s="161"/>
      <c r="S6" s="161"/>
      <c r="T6" s="161"/>
      <c r="U6" s="161"/>
      <c r="V6" s="161"/>
      <c r="W6" s="161"/>
      <c r="X6" s="161"/>
      <c r="Y6" s="161"/>
      <c r="Z6" s="161"/>
      <c r="AA6" s="161"/>
      <c r="AB6" s="161"/>
      <c r="AC6" s="161"/>
      <c r="AD6" s="161"/>
      <c r="AE6" s="161"/>
      <c r="AF6" s="161"/>
      <c r="AG6" s="161"/>
      <c r="AH6" s="161"/>
      <c r="AI6" s="161"/>
      <c r="AJ6" s="161"/>
      <c r="AK6" s="161"/>
      <c r="AL6" s="161"/>
      <c r="AM6" s="161"/>
      <c r="AN6" s="161"/>
      <c r="AO6" s="161"/>
      <c r="AP6" s="161"/>
      <c r="AQ6" s="161"/>
      <c r="AR6" s="161"/>
      <c r="AS6" s="161"/>
      <c r="AT6" s="161"/>
      <c r="AU6" s="161"/>
      <c r="AV6" s="161"/>
      <c r="AW6" s="161"/>
      <c r="AX6" s="161"/>
      <c r="AY6" s="406"/>
      <c r="AZ6" s="406"/>
      <c r="BA6" s="406"/>
      <c r="BB6" s="406"/>
      <c r="BC6" s="406"/>
      <c r="BD6" s="406"/>
      <c r="BE6" s="406"/>
      <c r="BF6" s="651"/>
      <c r="BG6" s="406"/>
      <c r="BH6" s="406"/>
      <c r="BI6" s="406"/>
      <c r="BJ6" s="406"/>
      <c r="BK6" s="406"/>
      <c r="BL6" s="406"/>
      <c r="BM6" s="406"/>
      <c r="BN6" s="406"/>
      <c r="BO6" s="406"/>
      <c r="BP6" s="406"/>
      <c r="BQ6" s="406"/>
      <c r="BR6" s="406"/>
      <c r="BS6" s="406"/>
      <c r="BT6" s="406"/>
      <c r="BU6" s="406"/>
      <c r="BV6" s="406"/>
    </row>
    <row r="7" spans="1:74" x14ac:dyDescent="0.2">
      <c r="A7" s="641" t="s">
        <v>1225</v>
      </c>
      <c r="B7" s="642" t="s">
        <v>1226</v>
      </c>
      <c r="C7" s="215">
        <v>0.92232199999999998</v>
      </c>
      <c r="D7" s="215">
        <v>0.862178</v>
      </c>
      <c r="E7" s="215">
        <v>0.93864499999999995</v>
      </c>
      <c r="F7" s="215">
        <v>0.91796599999999995</v>
      </c>
      <c r="G7" s="215">
        <v>0.93899999999999995</v>
      </c>
      <c r="H7" s="215">
        <v>0.89793299999999998</v>
      </c>
      <c r="I7" s="215">
        <v>0.89890300000000001</v>
      </c>
      <c r="J7" s="215">
        <v>0.89438700000000004</v>
      </c>
      <c r="K7" s="215">
        <v>0.861066</v>
      </c>
      <c r="L7" s="215">
        <v>0.95764499999999997</v>
      </c>
      <c r="M7" s="215">
        <v>1.0014000000000001</v>
      </c>
      <c r="N7" s="215">
        <v>1.012967</v>
      </c>
      <c r="O7" s="215">
        <v>1.0306770000000001</v>
      </c>
      <c r="P7" s="215">
        <v>1.035482</v>
      </c>
      <c r="Q7" s="215">
        <v>1.021161</v>
      </c>
      <c r="R7" s="215">
        <v>0.99263299999999999</v>
      </c>
      <c r="S7" s="215">
        <v>0.97425799999999996</v>
      </c>
      <c r="T7" s="215">
        <v>0.91313299999999997</v>
      </c>
      <c r="U7" s="215">
        <v>0.89158000000000004</v>
      </c>
      <c r="V7" s="215">
        <v>0.93396699999999999</v>
      </c>
      <c r="W7" s="215">
        <v>0.98416599999999999</v>
      </c>
      <c r="X7" s="215">
        <v>0.99790299999999998</v>
      </c>
      <c r="Y7" s="215">
        <v>1.0041659999999999</v>
      </c>
      <c r="Z7" s="215">
        <v>0.91625800000000002</v>
      </c>
      <c r="AA7" s="215">
        <v>0.90748300000000004</v>
      </c>
      <c r="AB7" s="215">
        <v>0.96260699999999999</v>
      </c>
      <c r="AC7" s="215">
        <v>0.95470900000000003</v>
      </c>
      <c r="AD7" s="215">
        <v>0.93079999999999996</v>
      </c>
      <c r="AE7" s="215">
        <v>0.93177399999999999</v>
      </c>
      <c r="AF7" s="215">
        <v>0.889733</v>
      </c>
      <c r="AG7" s="215">
        <v>0.93296699999999999</v>
      </c>
      <c r="AH7" s="215">
        <v>0.99280599999999997</v>
      </c>
      <c r="AI7" s="215">
        <v>1.0321659999999999</v>
      </c>
      <c r="AJ7" s="215">
        <v>1.044516</v>
      </c>
      <c r="AK7" s="215">
        <v>1.0367</v>
      </c>
      <c r="AL7" s="215">
        <v>1.02458</v>
      </c>
      <c r="AM7" s="215">
        <v>1.045161</v>
      </c>
      <c r="AN7" s="215">
        <v>1.0238210000000001</v>
      </c>
      <c r="AO7" s="215">
        <v>1.0780000000000001</v>
      </c>
      <c r="AP7" s="215">
        <v>1.119866</v>
      </c>
      <c r="AQ7" s="215">
        <v>1.0791930000000001</v>
      </c>
      <c r="AR7" s="215">
        <v>1.136333</v>
      </c>
      <c r="AS7" s="215">
        <v>1.1198710000000001</v>
      </c>
      <c r="AT7" s="215">
        <v>1.0991930000000001</v>
      </c>
      <c r="AU7" s="215">
        <v>1.1158999999999999</v>
      </c>
      <c r="AV7" s="215">
        <v>1.1177090000000001</v>
      </c>
      <c r="AW7" s="215">
        <v>1.0812999999999999</v>
      </c>
      <c r="AX7" s="215">
        <v>1.0717410000000001</v>
      </c>
      <c r="AY7" s="215">
        <v>1.010645</v>
      </c>
      <c r="AZ7" s="215">
        <v>1.0603210000000001</v>
      </c>
      <c r="BA7" s="215">
        <v>1.0812250000000001</v>
      </c>
      <c r="BB7" s="215">
        <v>1.1348659999999999</v>
      </c>
      <c r="BC7" s="215">
        <v>1.0867739999999999</v>
      </c>
      <c r="BD7" s="215">
        <v>1.0670660000000001</v>
      </c>
      <c r="BE7" s="215">
        <v>1.145987608</v>
      </c>
      <c r="BF7" s="215">
        <v>1.183731519</v>
      </c>
      <c r="BG7" s="356">
        <v>1.190218</v>
      </c>
      <c r="BH7" s="356">
        <v>1.200021</v>
      </c>
      <c r="BI7" s="356">
        <v>1.1911689999999999</v>
      </c>
      <c r="BJ7" s="356">
        <v>1.2211399999999999</v>
      </c>
      <c r="BK7" s="356">
        <v>1.2317659999999999</v>
      </c>
      <c r="BL7" s="356">
        <v>1.2478670000000001</v>
      </c>
      <c r="BM7" s="356">
        <v>1.2770189999999999</v>
      </c>
      <c r="BN7" s="356">
        <v>1.3031109999999999</v>
      </c>
      <c r="BO7" s="356">
        <v>1.321852</v>
      </c>
      <c r="BP7" s="356">
        <v>1.298408</v>
      </c>
      <c r="BQ7" s="356">
        <v>1.288961</v>
      </c>
      <c r="BR7" s="356">
        <v>1.3731530000000001</v>
      </c>
      <c r="BS7" s="356">
        <v>1.3615409999999999</v>
      </c>
      <c r="BT7" s="356">
        <v>1.412182</v>
      </c>
      <c r="BU7" s="356">
        <v>1.4456089999999999</v>
      </c>
      <c r="BV7" s="356">
        <v>1.4852920000000001</v>
      </c>
    </row>
    <row r="8" spans="1:74" x14ac:dyDescent="0.2">
      <c r="A8" s="641" t="s">
        <v>1227</v>
      </c>
      <c r="B8" s="642" t="s">
        <v>1228</v>
      </c>
      <c r="C8" s="215">
        <v>0.60348299999999999</v>
      </c>
      <c r="D8" s="215">
        <v>0.57217799999999996</v>
      </c>
      <c r="E8" s="215">
        <v>0.621838</v>
      </c>
      <c r="F8" s="215">
        <v>0.61639999999999995</v>
      </c>
      <c r="G8" s="215">
        <v>0.62967700000000004</v>
      </c>
      <c r="H8" s="215">
        <v>0.619533</v>
      </c>
      <c r="I8" s="215">
        <v>0.62948300000000001</v>
      </c>
      <c r="J8" s="215">
        <v>0.63761199999999996</v>
      </c>
      <c r="K8" s="215">
        <v>0.62390000000000001</v>
      </c>
      <c r="L8" s="215">
        <v>0.66067699999999996</v>
      </c>
      <c r="M8" s="215">
        <v>0.67500000000000004</v>
      </c>
      <c r="N8" s="215">
        <v>0.67403199999999996</v>
      </c>
      <c r="O8" s="215">
        <v>0.68219300000000005</v>
      </c>
      <c r="P8" s="215">
        <v>0.69355100000000003</v>
      </c>
      <c r="Q8" s="215">
        <v>0.68628999999999996</v>
      </c>
      <c r="R8" s="215">
        <v>0.68840000000000001</v>
      </c>
      <c r="S8" s="215">
        <v>0.70238699999999998</v>
      </c>
      <c r="T8" s="215">
        <v>0.69259999999999999</v>
      </c>
      <c r="U8" s="215">
        <v>0.69767699999999999</v>
      </c>
      <c r="V8" s="215">
        <v>0.71041900000000002</v>
      </c>
      <c r="W8" s="215">
        <v>0.72570000000000001</v>
      </c>
      <c r="X8" s="215">
        <v>0.74567700000000003</v>
      </c>
      <c r="Y8" s="215">
        <v>0.76556599999999997</v>
      </c>
      <c r="Z8" s="215">
        <v>0.756741</v>
      </c>
      <c r="AA8" s="215">
        <v>0.74612900000000004</v>
      </c>
      <c r="AB8" s="215">
        <v>0.77457100000000001</v>
      </c>
      <c r="AC8" s="215">
        <v>0.770903</v>
      </c>
      <c r="AD8" s="215">
        <v>0.79766599999999999</v>
      </c>
      <c r="AE8" s="215">
        <v>0.81448299999999996</v>
      </c>
      <c r="AF8" s="215">
        <v>0.81973300000000004</v>
      </c>
      <c r="AG8" s="215">
        <v>0.83480600000000005</v>
      </c>
      <c r="AH8" s="215">
        <v>0.85348299999999999</v>
      </c>
      <c r="AI8" s="215">
        <v>0.87593299999999996</v>
      </c>
      <c r="AJ8" s="215">
        <v>0.87296700000000005</v>
      </c>
      <c r="AK8" s="215">
        <v>0.86983299999999997</v>
      </c>
      <c r="AL8" s="215">
        <v>0.84157999999999999</v>
      </c>
      <c r="AM8" s="215">
        <v>0.85109599999999996</v>
      </c>
      <c r="AN8" s="215">
        <v>0.874857</v>
      </c>
      <c r="AO8" s="215">
        <v>0.904451</v>
      </c>
      <c r="AP8" s="215">
        <v>0.936666</v>
      </c>
      <c r="AQ8" s="215">
        <v>0.95825800000000005</v>
      </c>
      <c r="AR8" s="215">
        <v>0.99380000000000002</v>
      </c>
      <c r="AS8" s="215">
        <v>1.0163869999999999</v>
      </c>
      <c r="AT8" s="215">
        <v>1.037903</v>
      </c>
      <c r="AU8" s="215">
        <v>1.0499000000000001</v>
      </c>
      <c r="AV8" s="215">
        <v>1.058967</v>
      </c>
      <c r="AW8" s="215">
        <v>1.0489999999999999</v>
      </c>
      <c r="AX8" s="215">
        <v>1.077871</v>
      </c>
      <c r="AY8" s="215">
        <v>1.030516</v>
      </c>
      <c r="AZ8" s="215">
        <v>1.070892</v>
      </c>
      <c r="BA8" s="215">
        <v>1.098096</v>
      </c>
      <c r="BB8" s="215">
        <v>1.128933</v>
      </c>
      <c r="BC8" s="215">
        <v>1.113032</v>
      </c>
      <c r="BD8" s="215">
        <v>1.1167659999999999</v>
      </c>
      <c r="BE8" s="215">
        <v>1.121824699</v>
      </c>
      <c r="BF8" s="215">
        <v>1.117299474</v>
      </c>
      <c r="BG8" s="356">
        <v>1.126787</v>
      </c>
      <c r="BH8" s="356">
        <v>1.1279269999999999</v>
      </c>
      <c r="BI8" s="356">
        <v>1.122409</v>
      </c>
      <c r="BJ8" s="356">
        <v>1.126646</v>
      </c>
      <c r="BK8" s="356">
        <v>1.106673</v>
      </c>
      <c r="BL8" s="356">
        <v>1.1179049999999999</v>
      </c>
      <c r="BM8" s="356">
        <v>1.1183430000000001</v>
      </c>
      <c r="BN8" s="356">
        <v>1.1218030000000001</v>
      </c>
      <c r="BO8" s="356">
        <v>1.1442909999999999</v>
      </c>
      <c r="BP8" s="356">
        <v>1.143162</v>
      </c>
      <c r="BQ8" s="356">
        <v>1.1552750000000001</v>
      </c>
      <c r="BR8" s="356">
        <v>1.16187</v>
      </c>
      <c r="BS8" s="356">
        <v>1.167942</v>
      </c>
      <c r="BT8" s="356">
        <v>1.1832020000000001</v>
      </c>
      <c r="BU8" s="356">
        <v>1.191487</v>
      </c>
      <c r="BV8" s="356">
        <v>1.201827</v>
      </c>
    </row>
    <row r="9" spans="1:74" x14ac:dyDescent="0.2">
      <c r="A9" s="641" t="s">
        <v>1229</v>
      </c>
      <c r="B9" s="642" t="s">
        <v>1260</v>
      </c>
      <c r="C9" s="215">
        <v>0.33719500000000002</v>
      </c>
      <c r="D9" s="215">
        <v>0.32935799999999998</v>
      </c>
      <c r="E9" s="215">
        <v>0.36122599999999999</v>
      </c>
      <c r="F9" s="215">
        <v>0.3674</v>
      </c>
      <c r="G9" s="215">
        <v>0.36970999999999998</v>
      </c>
      <c r="H9" s="215">
        <v>0.36613400000000001</v>
      </c>
      <c r="I9" s="215">
        <v>0.368614</v>
      </c>
      <c r="J9" s="215">
        <v>0.37619399999999997</v>
      </c>
      <c r="K9" s="215">
        <v>0.37476700000000002</v>
      </c>
      <c r="L9" s="215">
        <v>0.385903</v>
      </c>
      <c r="M9" s="215">
        <v>0.39493299999999998</v>
      </c>
      <c r="N9" s="215">
        <v>0.38383899999999999</v>
      </c>
      <c r="O9" s="215">
        <v>0.386517</v>
      </c>
      <c r="P9" s="215">
        <v>0.38700099999999998</v>
      </c>
      <c r="Q9" s="215">
        <v>0.38429000000000002</v>
      </c>
      <c r="R9" s="215">
        <v>0.39253300000000002</v>
      </c>
      <c r="S9" s="215">
        <v>0.39909600000000001</v>
      </c>
      <c r="T9" s="215">
        <v>0.40013300000000002</v>
      </c>
      <c r="U9" s="215">
        <v>0.40061400000000003</v>
      </c>
      <c r="V9" s="215">
        <v>0.39754899999999999</v>
      </c>
      <c r="W9" s="215">
        <v>0.41353400000000001</v>
      </c>
      <c r="X9" s="215">
        <v>0.42838700000000002</v>
      </c>
      <c r="Y9" s="215">
        <v>0.435168</v>
      </c>
      <c r="Z9" s="215">
        <v>0.42754900000000001</v>
      </c>
      <c r="AA9" s="215">
        <v>0.41945199999999999</v>
      </c>
      <c r="AB9" s="215">
        <v>0.43385699999999999</v>
      </c>
      <c r="AC9" s="215">
        <v>0.43854900000000002</v>
      </c>
      <c r="AD9" s="215">
        <v>0.4531</v>
      </c>
      <c r="AE9" s="215">
        <v>0.46203300000000003</v>
      </c>
      <c r="AF9" s="215">
        <v>0.46796700000000002</v>
      </c>
      <c r="AG9" s="215">
        <v>0.47738799999999998</v>
      </c>
      <c r="AH9" s="215">
        <v>0.486678</v>
      </c>
      <c r="AI9" s="215">
        <v>0.497367</v>
      </c>
      <c r="AJ9" s="215">
        <v>0.48803299999999999</v>
      </c>
      <c r="AK9" s="215">
        <v>0.48823299999999997</v>
      </c>
      <c r="AL9" s="215">
        <v>0.46861399999999998</v>
      </c>
      <c r="AM9" s="215">
        <v>0.47222599999999998</v>
      </c>
      <c r="AN9" s="215">
        <v>0.47849999999999998</v>
      </c>
      <c r="AO9" s="215">
        <v>0.49738700000000002</v>
      </c>
      <c r="AP9" s="215">
        <v>0.52116799999999996</v>
      </c>
      <c r="AQ9" s="215">
        <v>0.52867799999999998</v>
      </c>
      <c r="AR9" s="215">
        <v>0.54786699999999999</v>
      </c>
      <c r="AS9" s="215">
        <v>0.55770900000000001</v>
      </c>
      <c r="AT9" s="215">
        <v>0.57206500000000005</v>
      </c>
      <c r="AU9" s="215">
        <v>0.590333</v>
      </c>
      <c r="AV9" s="215">
        <v>0.58961399999999997</v>
      </c>
      <c r="AW9" s="215">
        <v>0.58273299999999995</v>
      </c>
      <c r="AX9" s="215">
        <v>0.59425899999999998</v>
      </c>
      <c r="AY9" s="215">
        <v>0.56100000000000005</v>
      </c>
      <c r="AZ9" s="215">
        <v>0.58125099999999996</v>
      </c>
      <c r="BA9" s="215">
        <v>0.59725899999999998</v>
      </c>
      <c r="BB9" s="215">
        <v>0.62200100000000003</v>
      </c>
      <c r="BC9" s="215">
        <v>0.61841900000000005</v>
      </c>
      <c r="BD9" s="215">
        <v>0.62640099999999999</v>
      </c>
      <c r="BE9" s="215">
        <v>0.61580553900000001</v>
      </c>
      <c r="BF9" s="215">
        <v>0.62235225299999997</v>
      </c>
      <c r="BG9" s="356">
        <v>0.61088779999999998</v>
      </c>
      <c r="BH9" s="356">
        <v>0.60479419999999995</v>
      </c>
      <c r="BI9" s="356">
        <v>0.60558990000000001</v>
      </c>
      <c r="BJ9" s="356">
        <v>0.59867029999999999</v>
      </c>
      <c r="BK9" s="356">
        <v>0.58927819999999997</v>
      </c>
      <c r="BL9" s="356">
        <v>0.59706479999999995</v>
      </c>
      <c r="BM9" s="356">
        <v>0.60104340000000001</v>
      </c>
      <c r="BN9" s="356">
        <v>0.61595639999999996</v>
      </c>
      <c r="BO9" s="356">
        <v>0.62170190000000003</v>
      </c>
      <c r="BP9" s="356">
        <v>0.6209306</v>
      </c>
      <c r="BQ9" s="356">
        <v>0.61995739999999999</v>
      </c>
      <c r="BR9" s="356">
        <v>0.62108249999999998</v>
      </c>
      <c r="BS9" s="356">
        <v>0.62962819999999997</v>
      </c>
      <c r="BT9" s="356">
        <v>0.62427949999999999</v>
      </c>
      <c r="BU9" s="356">
        <v>0.62627429999999995</v>
      </c>
      <c r="BV9" s="356">
        <v>0.61975999999999998</v>
      </c>
    </row>
    <row r="10" spans="1:74" x14ac:dyDescent="0.2">
      <c r="A10" s="641" t="s">
        <v>1231</v>
      </c>
      <c r="B10" s="642" t="s">
        <v>1232</v>
      </c>
      <c r="C10" s="215">
        <v>0.25148300000000001</v>
      </c>
      <c r="D10" s="215">
        <v>0.24485699999999999</v>
      </c>
      <c r="E10" s="215">
        <v>0.27287099999999997</v>
      </c>
      <c r="F10" s="215">
        <v>0.28470000000000001</v>
      </c>
      <c r="G10" s="215">
        <v>0.29525800000000002</v>
      </c>
      <c r="H10" s="215">
        <v>0.30433300000000002</v>
      </c>
      <c r="I10" s="215">
        <v>0.30925799999999998</v>
      </c>
      <c r="J10" s="215">
        <v>0.319129</v>
      </c>
      <c r="K10" s="215">
        <v>0.31083300000000003</v>
      </c>
      <c r="L10" s="215">
        <v>0.30887100000000001</v>
      </c>
      <c r="M10" s="215">
        <v>0.30173299999999997</v>
      </c>
      <c r="N10" s="215">
        <v>0.28764499999999998</v>
      </c>
      <c r="O10" s="215">
        <v>0.28464499999999998</v>
      </c>
      <c r="P10" s="215">
        <v>0.28465499999999999</v>
      </c>
      <c r="Q10" s="215">
        <v>0.29312899999999997</v>
      </c>
      <c r="R10" s="215">
        <v>0.30526599999999998</v>
      </c>
      <c r="S10" s="215">
        <v>0.31764500000000001</v>
      </c>
      <c r="T10" s="215">
        <v>0.332233</v>
      </c>
      <c r="U10" s="215">
        <v>0.33670899999999998</v>
      </c>
      <c r="V10" s="215">
        <v>0.32903199999999999</v>
      </c>
      <c r="W10" s="215">
        <v>0.33853299999999997</v>
      </c>
      <c r="X10" s="215">
        <v>0.33480599999999999</v>
      </c>
      <c r="Y10" s="215">
        <v>0.33103300000000002</v>
      </c>
      <c r="Z10" s="215">
        <v>0.31483800000000001</v>
      </c>
      <c r="AA10" s="215">
        <v>0.30567699999999998</v>
      </c>
      <c r="AB10" s="215">
        <v>0.31864199999999998</v>
      </c>
      <c r="AC10" s="215">
        <v>0.32038699999999998</v>
      </c>
      <c r="AD10" s="215">
        <v>0.33163300000000001</v>
      </c>
      <c r="AE10" s="215">
        <v>0.34806399999999998</v>
      </c>
      <c r="AF10" s="215">
        <v>0.36413299999999998</v>
      </c>
      <c r="AG10" s="215">
        <v>0.37322499999999997</v>
      </c>
      <c r="AH10" s="215">
        <v>0.382129</v>
      </c>
      <c r="AI10" s="215">
        <v>0.38569999999999999</v>
      </c>
      <c r="AJ10" s="215">
        <v>0.36093500000000001</v>
      </c>
      <c r="AK10" s="215">
        <v>0.35213299999999997</v>
      </c>
      <c r="AL10" s="215">
        <v>0.32503199999999999</v>
      </c>
      <c r="AM10" s="215">
        <v>0.32700000000000001</v>
      </c>
      <c r="AN10" s="215">
        <v>0.33300000000000002</v>
      </c>
      <c r="AO10" s="215">
        <v>0.34958</v>
      </c>
      <c r="AP10" s="215">
        <v>0.3725</v>
      </c>
      <c r="AQ10" s="215">
        <v>0.38941900000000002</v>
      </c>
      <c r="AR10" s="215">
        <v>0.41603299999999999</v>
      </c>
      <c r="AS10" s="215">
        <v>0.42083799999999999</v>
      </c>
      <c r="AT10" s="215">
        <v>0.43267699999999998</v>
      </c>
      <c r="AU10" s="215">
        <v>0.438633</v>
      </c>
      <c r="AV10" s="215">
        <v>0.43003200000000003</v>
      </c>
      <c r="AW10" s="215">
        <v>0.40229999999999999</v>
      </c>
      <c r="AX10" s="215">
        <v>0.41248299999999999</v>
      </c>
      <c r="AY10" s="215">
        <v>0.37816100000000002</v>
      </c>
      <c r="AZ10" s="215">
        <v>0.38714199999999999</v>
      </c>
      <c r="BA10" s="215">
        <v>0.40470899999999999</v>
      </c>
      <c r="BB10" s="215">
        <v>0.42763299999999999</v>
      </c>
      <c r="BC10" s="215">
        <v>0.43035400000000001</v>
      </c>
      <c r="BD10" s="215">
        <v>0.449133</v>
      </c>
      <c r="BE10" s="215">
        <v>0.44126739999999998</v>
      </c>
      <c r="BF10" s="215">
        <v>0.44283519999999998</v>
      </c>
      <c r="BG10" s="356">
        <v>0.44437670000000001</v>
      </c>
      <c r="BH10" s="356">
        <v>0.43692330000000001</v>
      </c>
      <c r="BI10" s="356">
        <v>0.41590680000000002</v>
      </c>
      <c r="BJ10" s="356">
        <v>0.40398679999999998</v>
      </c>
      <c r="BK10" s="356">
        <v>0.39145020000000003</v>
      </c>
      <c r="BL10" s="356">
        <v>0.39547529999999997</v>
      </c>
      <c r="BM10" s="356">
        <v>0.40832839999999998</v>
      </c>
      <c r="BN10" s="356">
        <v>0.42066579999999998</v>
      </c>
      <c r="BO10" s="356">
        <v>0.42840030000000001</v>
      </c>
      <c r="BP10" s="356">
        <v>0.4376719</v>
      </c>
      <c r="BQ10" s="356">
        <v>0.44501489999999999</v>
      </c>
      <c r="BR10" s="356">
        <v>0.45225149999999997</v>
      </c>
      <c r="BS10" s="356">
        <v>0.45286969999999999</v>
      </c>
      <c r="BT10" s="356">
        <v>0.44362580000000001</v>
      </c>
      <c r="BU10" s="356">
        <v>0.4278961</v>
      </c>
      <c r="BV10" s="356">
        <v>0.41607939999999999</v>
      </c>
    </row>
    <row r="11" spans="1:74" x14ac:dyDescent="0.2">
      <c r="A11" s="641"/>
      <c r="B11" s="155" t="s">
        <v>1233</v>
      </c>
      <c r="C11" s="161"/>
      <c r="D11" s="161"/>
      <c r="E11" s="161"/>
      <c r="F11" s="161"/>
      <c r="G11" s="161"/>
      <c r="H11" s="161"/>
      <c r="I11" s="161"/>
      <c r="J11" s="161"/>
      <c r="K11" s="161"/>
      <c r="L11" s="161"/>
      <c r="M11" s="161"/>
      <c r="N11" s="161"/>
      <c r="O11" s="161"/>
      <c r="P11" s="161"/>
      <c r="Q11" s="161"/>
      <c r="R11" s="161"/>
      <c r="S11" s="161"/>
      <c r="T11" s="161"/>
      <c r="U11" s="161"/>
      <c r="V11" s="161"/>
      <c r="W11" s="161"/>
      <c r="X11" s="161"/>
      <c r="Y11" s="161"/>
      <c r="Z11" s="161"/>
      <c r="AA11" s="161"/>
      <c r="AB11" s="161"/>
      <c r="AC11" s="161"/>
      <c r="AD11" s="161"/>
      <c r="AE11" s="161"/>
      <c r="AF11" s="161"/>
      <c r="AG11" s="161"/>
      <c r="AH11" s="161"/>
      <c r="AI11" s="161"/>
      <c r="AJ11" s="161"/>
      <c r="AK11" s="161"/>
      <c r="AL11" s="161"/>
      <c r="AM11" s="161"/>
      <c r="AN11" s="161"/>
      <c r="AO11" s="161"/>
      <c r="AP11" s="161"/>
      <c r="AQ11" s="161"/>
      <c r="AR11" s="161"/>
      <c r="AS11" s="161"/>
      <c r="AT11" s="161"/>
      <c r="AU11" s="161"/>
      <c r="AV11" s="161"/>
      <c r="AW11" s="161"/>
      <c r="AX11" s="161"/>
      <c r="AY11" s="651"/>
      <c r="AZ11" s="651"/>
      <c r="BA11" s="651"/>
      <c r="BB11" s="651"/>
      <c r="BC11" s="651"/>
      <c r="BD11" s="651"/>
      <c r="BE11" s="651"/>
      <c r="BF11" s="651"/>
      <c r="BG11" s="406"/>
      <c r="BH11" s="406"/>
      <c r="BI11" s="406"/>
      <c r="BJ11" s="406"/>
      <c r="BK11" s="406"/>
      <c r="BL11" s="406"/>
      <c r="BM11" s="406"/>
      <c r="BN11" s="406"/>
      <c r="BO11" s="406"/>
      <c r="BP11" s="406"/>
      <c r="BQ11" s="406"/>
      <c r="BR11" s="406"/>
      <c r="BS11" s="406"/>
      <c r="BT11" s="406"/>
      <c r="BU11" s="406"/>
      <c r="BV11" s="406"/>
    </row>
    <row r="12" spans="1:74" x14ac:dyDescent="0.2">
      <c r="A12" s="641" t="s">
        <v>1234</v>
      </c>
      <c r="B12" s="642" t="s">
        <v>1235</v>
      </c>
      <c r="C12" s="215">
        <v>2.0548E-2</v>
      </c>
      <c r="D12" s="215">
        <v>1.7677999999999999E-2</v>
      </c>
      <c r="E12" s="215">
        <v>2.0740999999999999E-2</v>
      </c>
      <c r="F12" s="215">
        <v>1.9665999999999999E-2</v>
      </c>
      <c r="G12" s="215">
        <v>1.8773999999999999E-2</v>
      </c>
      <c r="H12" s="215">
        <v>2.1965999999999999E-2</v>
      </c>
      <c r="I12" s="215">
        <v>1.7741E-2</v>
      </c>
      <c r="J12" s="215">
        <v>1.6515999999999999E-2</v>
      </c>
      <c r="K12" s="215">
        <v>1.8932999999999998E-2</v>
      </c>
      <c r="L12" s="215">
        <v>2.0871000000000001E-2</v>
      </c>
      <c r="M12" s="215">
        <v>2.0799999999999999E-2</v>
      </c>
      <c r="N12" s="215">
        <v>2.0677000000000001E-2</v>
      </c>
      <c r="O12" s="215">
        <v>2.0129000000000001E-2</v>
      </c>
      <c r="P12" s="215">
        <v>1.3551000000000001E-2</v>
      </c>
      <c r="Q12" s="215">
        <v>1.8709E-2</v>
      </c>
      <c r="R12" s="215">
        <v>2.2433000000000002E-2</v>
      </c>
      <c r="S12" s="215">
        <v>2.1354000000000001E-2</v>
      </c>
      <c r="T12" s="215">
        <v>1.55E-2</v>
      </c>
      <c r="U12" s="215">
        <v>1.8064E-2</v>
      </c>
      <c r="V12" s="215">
        <v>1.8579999999999999E-2</v>
      </c>
      <c r="W12" s="215">
        <v>1.7000000000000001E-2</v>
      </c>
      <c r="X12" s="215">
        <v>1.8419000000000001E-2</v>
      </c>
      <c r="Y12" s="215">
        <v>1.6566000000000001E-2</v>
      </c>
      <c r="Z12" s="215">
        <v>1.5677E-2</v>
      </c>
      <c r="AA12" s="215">
        <v>7.3870000000000003E-3</v>
      </c>
      <c r="AB12" s="215">
        <v>6.8570000000000002E-3</v>
      </c>
      <c r="AC12" s="215">
        <v>6.2899999999999996E-3</v>
      </c>
      <c r="AD12" s="215">
        <v>7.2659999999999999E-3</v>
      </c>
      <c r="AE12" s="215">
        <v>5.8710000000000004E-3</v>
      </c>
      <c r="AF12" s="215">
        <v>6.2329999999999998E-3</v>
      </c>
      <c r="AG12" s="215">
        <v>7.3540000000000003E-3</v>
      </c>
      <c r="AH12" s="215">
        <v>7.6449999999999999E-3</v>
      </c>
      <c r="AI12" s="215">
        <v>9.7330000000000003E-3</v>
      </c>
      <c r="AJ12" s="215">
        <v>8.0319999999999992E-3</v>
      </c>
      <c r="AK12" s="215">
        <v>7.1999999999999998E-3</v>
      </c>
      <c r="AL12" s="215">
        <v>6.483E-3</v>
      </c>
      <c r="AM12" s="215">
        <v>5.548E-3</v>
      </c>
      <c r="AN12" s="215">
        <v>6.6420000000000003E-3</v>
      </c>
      <c r="AO12" s="215">
        <v>4.7739999999999996E-3</v>
      </c>
      <c r="AP12" s="215">
        <v>5.5329999999999997E-3</v>
      </c>
      <c r="AQ12" s="215">
        <v>6.3870000000000003E-3</v>
      </c>
      <c r="AR12" s="215">
        <v>3.0660000000000001E-3</v>
      </c>
      <c r="AS12" s="215">
        <v>6.3540000000000003E-3</v>
      </c>
      <c r="AT12" s="215">
        <v>7.4510000000000002E-3</v>
      </c>
      <c r="AU12" s="215">
        <v>5.9329999999999999E-3</v>
      </c>
      <c r="AV12" s="215">
        <v>5.3220000000000003E-3</v>
      </c>
      <c r="AW12" s="215">
        <v>4.4999999999999997E-3</v>
      </c>
      <c r="AX12" s="215">
        <v>5.483E-3</v>
      </c>
      <c r="AY12" s="215">
        <v>4.1289999999999999E-3</v>
      </c>
      <c r="AZ12" s="215">
        <v>6.8919999999999997E-3</v>
      </c>
      <c r="BA12" s="215">
        <v>6.6769999999999998E-3</v>
      </c>
      <c r="BB12" s="215">
        <v>5.3660000000000001E-3</v>
      </c>
      <c r="BC12" s="215">
        <v>6.2579999999999997E-3</v>
      </c>
      <c r="BD12" s="215">
        <v>5.1330000000000004E-3</v>
      </c>
      <c r="BE12" s="215">
        <v>8.5052500000000007E-3</v>
      </c>
      <c r="BF12" s="215">
        <v>8.6972000000000004E-3</v>
      </c>
      <c r="BG12" s="356">
        <v>5.1542899999999997E-3</v>
      </c>
      <c r="BH12" s="356">
        <v>5.4876400000000002E-3</v>
      </c>
      <c r="BI12" s="356">
        <v>6.5693499999999998E-3</v>
      </c>
      <c r="BJ12" s="356">
        <v>7.36691E-3</v>
      </c>
      <c r="BK12" s="356">
        <v>7.3169799999999998E-3</v>
      </c>
      <c r="BL12" s="356">
        <v>5.6691500000000004E-3</v>
      </c>
      <c r="BM12" s="356">
        <v>6.6621900000000001E-3</v>
      </c>
      <c r="BN12" s="356">
        <v>7.4862000000000001E-3</v>
      </c>
      <c r="BO12" s="356">
        <v>7.6525500000000002E-3</v>
      </c>
      <c r="BP12" s="356">
        <v>8.2725799999999999E-3</v>
      </c>
      <c r="BQ12" s="356">
        <v>7.3682900000000004E-3</v>
      </c>
      <c r="BR12" s="356">
        <v>7.0535900000000002E-3</v>
      </c>
      <c r="BS12" s="356">
        <v>5.2388499999999998E-3</v>
      </c>
      <c r="BT12" s="356">
        <v>5.6542800000000002E-3</v>
      </c>
      <c r="BU12" s="356">
        <v>6.7010100000000003E-3</v>
      </c>
      <c r="BV12" s="356">
        <v>7.4523300000000001E-3</v>
      </c>
    </row>
    <row r="13" spans="1:74" x14ac:dyDescent="0.2">
      <c r="A13" s="641" t="s">
        <v>1236</v>
      </c>
      <c r="B13" s="642" t="s">
        <v>1237</v>
      </c>
      <c r="C13" s="215">
        <v>0.560612</v>
      </c>
      <c r="D13" s="215">
        <v>0.51175000000000004</v>
      </c>
      <c r="E13" s="215">
        <v>0.52816099999999999</v>
      </c>
      <c r="F13" s="215">
        <v>0.54210000000000003</v>
      </c>
      <c r="G13" s="215">
        <v>0.56325800000000004</v>
      </c>
      <c r="H13" s="215">
        <v>0.56696599999999997</v>
      </c>
      <c r="I13" s="215">
        <v>0.55748299999999995</v>
      </c>
      <c r="J13" s="215">
        <v>0.55257999999999996</v>
      </c>
      <c r="K13" s="215">
        <v>0.56896599999999997</v>
      </c>
      <c r="L13" s="215">
        <v>0.53954800000000003</v>
      </c>
      <c r="M13" s="215">
        <v>0.56393300000000002</v>
      </c>
      <c r="N13" s="215">
        <v>0.56622499999999998</v>
      </c>
      <c r="O13" s="215">
        <v>0.53109600000000001</v>
      </c>
      <c r="P13" s="215">
        <v>0.54168899999999998</v>
      </c>
      <c r="Q13" s="215">
        <v>0.54457999999999995</v>
      </c>
      <c r="R13" s="215">
        <v>0.558033</v>
      </c>
      <c r="S13" s="215">
        <v>0.56848299999999996</v>
      </c>
      <c r="T13" s="215">
        <v>0.58540000000000003</v>
      </c>
      <c r="U13" s="215">
        <v>0.56857999999999997</v>
      </c>
      <c r="V13" s="215">
        <v>0.54325800000000002</v>
      </c>
      <c r="W13" s="215">
        <v>0.52206600000000003</v>
      </c>
      <c r="X13" s="215">
        <v>0.54057999999999995</v>
      </c>
      <c r="Y13" s="215">
        <v>0.55013299999999998</v>
      </c>
      <c r="Z13" s="215">
        <v>0.57861200000000002</v>
      </c>
      <c r="AA13" s="215">
        <v>0.54267699999999996</v>
      </c>
      <c r="AB13" s="215">
        <v>0.53592799999999996</v>
      </c>
      <c r="AC13" s="215">
        <v>0.55932199999999999</v>
      </c>
      <c r="AD13" s="215">
        <v>0.56140000000000001</v>
      </c>
      <c r="AE13" s="215">
        <v>0.57409600000000005</v>
      </c>
      <c r="AF13" s="215">
        <v>0.56556600000000001</v>
      </c>
      <c r="AG13" s="215">
        <v>0.57545100000000005</v>
      </c>
      <c r="AH13" s="215">
        <v>0.58361200000000002</v>
      </c>
      <c r="AI13" s="215">
        <v>0.573766</v>
      </c>
      <c r="AJ13" s="215">
        <v>0.54225800000000002</v>
      </c>
      <c r="AK13" s="215">
        <v>0.55723299999999998</v>
      </c>
      <c r="AL13" s="215">
        <v>0.59977400000000003</v>
      </c>
      <c r="AM13" s="215">
        <v>0.58393499999999998</v>
      </c>
      <c r="AN13" s="215">
        <v>0.572214</v>
      </c>
      <c r="AO13" s="215">
        <v>0.56425800000000004</v>
      </c>
      <c r="AP13" s="215">
        <v>0.60029999999999994</v>
      </c>
      <c r="AQ13" s="215">
        <v>0.596225</v>
      </c>
      <c r="AR13" s="215">
        <v>0.59599999999999997</v>
      </c>
      <c r="AS13" s="215">
        <v>0.61254799999999998</v>
      </c>
      <c r="AT13" s="215">
        <v>0.60190299999999997</v>
      </c>
      <c r="AU13" s="215">
        <v>0.55176599999999998</v>
      </c>
      <c r="AV13" s="215">
        <v>0.52883800000000003</v>
      </c>
      <c r="AW13" s="215">
        <v>0.603433</v>
      </c>
      <c r="AX13" s="215">
        <v>0.63522500000000004</v>
      </c>
      <c r="AY13" s="215">
        <v>0.56145100000000003</v>
      </c>
      <c r="AZ13" s="215">
        <v>0.52917800000000004</v>
      </c>
      <c r="BA13" s="215">
        <v>0.53674100000000002</v>
      </c>
      <c r="BB13" s="215">
        <v>0.589333</v>
      </c>
      <c r="BC13" s="215">
        <v>0.58196700000000001</v>
      </c>
      <c r="BD13" s="215">
        <v>0.56940000000000002</v>
      </c>
      <c r="BE13" s="215">
        <v>0.59820079999999998</v>
      </c>
      <c r="BF13" s="215">
        <v>0.59298850000000003</v>
      </c>
      <c r="BG13" s="356">
        <v>0.57691060000000005</v>
      </c>
      <c r="BH13" s="356">
        <v>0.56485640000000004</v>
      </c>
      <c r="BI13" s="356">
        <v>0.59556719999999996</v>
      </c>
      <c r="BJ13" s="356">
        <v>0.6210272</v>
      </c>
      <c r="BK13" s="356">
        <v>0.57428769999999996</v>
      </c>
      <c r="BL13" s="356">
        <v>0.56946859999999999</v>
      </c>
      <c r="BM13" s="356">
        <v>0.5777525</v>
      </c>
      <c r="BN13" s="356">
        <v>0.5907964</v>
      </c>
      <c r="BO13" s="356">
        <v>0.59700470000000005</v>
      </c>
      <c r="BP13" s="356">
        <v>0.6103864</v>
      </c>
      <c r="BQ13" s="356">
        <v>0.61133780000000004</v>
      </c>
      <c r="BR13" s="356">
        <v>0.60357680000000002</v>
      </c>
      <c r="BS13" s="356">
        <v>0.58309509999999998</v>
      </c>
      <c r="BT13" s="356">
        <v>0.57498570000000004</v>
      </c>
      <c r="BU13" s="356">
        <v>0.58920609999999995</v>
      </c>
      <c r="BV13" s="356">
        <v>0.62546139999999995</v>
      </c>
    </row>
    <row r="14" spans="1:74" x14ac:dyDescent="0.2">
      <c r="A14" s="641" t="s">
        <v>1238</v>
      </c>
      <c r="B14" s="642" t="s">
        <v>1230</v>
      </c>
      <c r="C14" s="215">
        <v>-0.150612</v>
      </c>
      <c r="D14" s="215">
        <v>-5.7535999999999997E-2</v>
      </c>
      <c r="E14" s="215">
        <v>8.6646000000000001E-2</v>
      </c>
      <c r="F14" s="215">
        <v>0.219467</v>
      </c>
      <c r="G14" s="215">
        <v>0.23303199999999999</v>
      </c>
      <c r="H14" s="215">
        <v>0.257934</v>
      </c>
      <c r="I14" s="215">
        <v>0.24506600000000001</v>
      </c>
      <c r="J14" s="215">
        <v>0.222</v>
      </c>
      <c r="K14" s="215">
        <v>1.4666999999999999E-2</v>
      </c>
      <c r="L14" s="215">
        <v>-8.0870999999999998E-2</v>
      </c>
      <c r="M14" s="215">
        <v>-0.20799999999999999</v>
      </c>
      <c r="N14" s="215">
        <v>-0.21845100000000001</v>
      </c>
      <c r="O14" s="215">
        <v>-0.13045100000000001</v>
      </c>
      <c r="P14" s="215">
        <v>-5.2585E-2</v>
      </c>
      <c r="Q14" s="215">
        <v>0.124227</v>
      </c>
      <c r="R14" s="215">
        <v>0.25453399999999998</v>
      </c>
      <c r="S14" s="215">
        <v>0.26812999999999998</v>
      </c>
      <c r="T14" s="215">
        <v>0.24026600000000001</v>
      </c>
      <c r="U14" s="215">
        <v>0.26100099999999998</v>
      </c>
      <c r="V14" s="215">
        <v>0.21732299999999999</v>
      </c>
      <c r="W14" s="215">
        <v>1.3767E-2</v>
      </c>
      <c r="X14" s="215">
        <v>-8.9482999999999993E-2</v>
      </c>
      <c r="Y14" s="215">
        <v>-0.202399</v>
      </c>
      <c r="Z14" s="215">
        <v>-0.204064</v>
      </c>
      <c r="AA14" s="215">
        <v>-0.13958100000000001</v>
      </c>
      <c r="AB14" s="215">
        <v>-6.5393000000000007E-2</v>
      </c>
      <c r="AC14" s="215">
        <v>8.1935999999999995E-2</v>
      </c>
      <c r="AD14" s="215">
        <v>0.24543400000000001</v>
      </c>
      <c r="AE14" s="215">
        <v>0.28042</v>
      </c>
      <c r="AF14" s="215">
        <v>0.268901</v>
      </c>
      <c r="AG14" s="215">
        <v>0.275453</v>
      </c>
      <c r="AH14" s="215">
        <v>0.23783899999999999</v>
      </c>
      <c r="AI14" s="215">
        <v>4.6334E-2</v>
      </c>
      <c r="AJ14" s="215">
        <v>-0.13190299999999999</v>
      </c>
      <c r="AK14" s="215">
        <v>-0.26316699999999998</v>
      </c>
      <c r="AL14" s="215">
        <v>-0.23025699999999999</v>
      </c>
      <c r="AM14" s="215">
        <v>-0.18396699999999999</v>
      </c>
      <c r="AN14" s="215">
        <v>-7.4106000000000005E-2</v>
      </c>
      <c r="AO14" s="215">
        <v>9.7063999999999998E-2</v>
      </c>
      <c r="AP14" s="215">
        <v>0.25426700000000002</v>
      </c>
      <c r="AQ14" s="215">
        <v>0.28412900000000002</v>
      </c>
      <c r="AR14" s="215">
        <v>0.27136700000000002</v>
      </c>
      <c r="AS14" s="215">
        <v>0.29025899999999999</v>
      </c>
      <c r="AT14" s="215">
        <v>0.278387</v>
      </c>
      <c r="AU14" s="215">
        <v>5.2533999999999997E-2</v>
      </c>
      <c r="AV14" s="215">
        <v>-8.9901999999999996E-2</v>
      </c>
      <c r="AW14" s="215">
        <v>-0.221167</v>
      </c>
      <c r="AX14" s="215">
        <v>-0.24261199999999999</v>
      </c>
      <c r="AY14" s="215">
        <v>-0.17077400000000001</v>
      </c>
      <c r="AZ14" s="215">
        <v>-0.13782</v>
      </c>
      <c r="BA14" s="215">
        <v>6.6064999999999999E-2</v>
      </c>
      <c r="BB14" s="215">
        <v>0.228267</v>
      </c>
      <c r="BC14" s="215">
        <v>0.295516</v>
      </c>
      <c r="BD14" s="215">
        <v>0.28363300000000002</v>
      </c>
      <c r="BE14" s="215">
        <v>0.26259250000000001</v>
      </c>
      <c r="BF14" s="215">
        <v>0.23406769999999999</v>
      </c>
      <c r="BG14" s="356">
        <v>3.4530100000000001E-2</v>
      </c>
      <c r="BH14" s="356">
        <v>-6.5744800000000006E-2</v>
      </c>
      <c r="BI14" s="356">
        <v>-0.1970838</v>
      </c>
      <c r="BJ14" s="356">
        <v>-0.18732940000000001</v>
      </c>
      <c r="BK14" s="356">
        <v>-0.14009730000000001</v>
      </c>
      <c r="BL14" s="356">
        <v>-5.4430899999999997E-2</v>
      </c>
      <c r="BM14" s="356">
        <v>9.6047800000000003E-2</v>
      </c>
      <c r="BN14" s="356">
        <v>0.2328636</v>
      </c>
      <c r="BO14" s="356">
        <v>0.26713910000000002</v>
      </c>
      <c r="BP14" s="356">
        <v>0.26096780000000003</v>
      </c>
      <c r="BQ14" s="356">
        <v>0.26259250000000001</v>
      </c>
      <c r="BR14" s="356">
        <v>0.23406769999999999</v>
      </c>
      <c r="BS14" s="356">
        <v>3.4530100000000001E-2</v>
      </c>
      <c r="BT14" s="356">
        <v>-6.5744800000000006E-2</v>
      </c>
      <c r="BU14" s="356">
        <v>-0.1970838</v>
      </c>
      <c r="BV14" s="356">
        <v>-0.18732940000000001</v>
      </c>
    </row>
    <row r="15" spans="1:74" x14ac:dyDescent="0.2">
      <c r="A15" s="641"/>
      <c r="B15" s="155" t="s">
        <v>1239</v>
      </c>
      <c r="C15" s="161"/>
      <c r="D15" s="161"/>
      <c r="E15" s="161"/>
      <c r="F15" s="161"/>
      <c r="G15" s="161"/>
      <c r="H15" s="161"/>
      <c r="I15" s="161"/>
      <c r="J15" s="161"/>
      <c r="K15" s="161"/>
      <c r="L15" s="161"/>
      <c r="M15" s="161"/>
      <c r="N15" s="161"/>
      <c r="O15" s="161"/>
      <c r="P15" s="161"/>
      <c r="Q15" s="161"/>
      <c r="R15" s="161"/>
      <c r="S15" s="161"/>
      <c r="T15" s="161"/>
      <c r="U15" s="161"/>
      <c r="V15" s="161"/>
      <c r="W15" s="161"/>
      <c r="X15" s="161"/>
      <c r="Y15" s="161"/>
      <c r="Z15" s="161"/>
      <c r="AA15" s="161"/>
      <c r="AB15" s="161"/>
      <c r="AC15" s="161"/>
      <c r="AD15" s="161"/>
      <c r="AE15" s="161"/>
      <c r="AF15" s="161"/>
      <c r="AG15" s="161"/>
      <c r="AH15" s="161"/>
      <c r="AI15" s="161"/>
      <c r="AJ15" s="161"/>
      <c r="AK15" s="161"/>
      <c r="AL15" s="161"/>
      <c r="AM15" s="161"/>
      <c r="AN15" s="161"/>
      <c r="AO15" s="161"/>
      <c r="AP15" s="161"/>
      <c r="AQ15" s="161"/>
      <c r="AR15" s="161"/>
      <c r="AS15" s="161"/>
      <c r="AT15" s="161"/>
      <c r="AU15" s="161"/>
      <c r="AV15" s="161"/>
      <c r="AW15" s="161"/>
      <c r="AX15" s="161"/>
      <c r="AY15" s="651"/>
      <c r="AZ15" s="651"/>
      <c r="BA15" s="651"/>
      <c r="BB15" s="651"/>
      <c r="BC15" s="651"/>
      <c r="BD15" s="651"/>
      <c r="BE15" s="651"/>
      <c r="BF15" s="651"/>
      <c r="BG15" s="406"/>
      <c r="BH15" s="406"/>
      <c r="BI15" s="406"/>
      <c r="BJ15" s="406"/>
      <c r="BK15" s="406"/>
      <c r="BL15" s="406"/>
      <c r="BM15" s="406"/>
      <c r="BN15" s="406"/>
      <c r="BO15" s="406"/>
      <c r="BP15" s="406"/>
      <c r="BQ15" s="406"/>
      <c r="BR15" s="406"/>
      <c r="BS15" s="406"/>
      <c r="BT15" s="406"/>
      <c r="BU15" s="406"/>
      <c r="BV15" s="406"/>
    </row>
    <row r="16" spans="1:74" x14ac:dyDescent="0.2">
      <c r="A16" s="641" t="s">
        <v>1240</v>
      </c>
      <c r="B16" s="642" t="s">
        <v>1232</v>
      </c>
      <c r="C16" s="215">
        <v>-1.9E-2</v>
      </c>
      <c r="D16" s="215">
        <v>-1.9356999999999999E-2</v>
      </c>
      <c r="E16" s="215">
        <v>-1.8482999999999999E-2</v>
      </c>
      <c r="F16" s="215">
        <v>-1.8100000000000002E-2</v>
      </c>
      <c r="G16" s="215">
        <v>-1.8709E-2</v>
      </c>
      <c r="H16" s="215">
        <v>-1.8633E-2</v>
      </c>
      <c r="I16" s="215">
        <v>-1.8353999999999999E-2</v>
      </c>
      <c r="J16" s="215">
        <v>-1.8935E-2</v>
      </c>
      <c r="K16" s="215">
        <v>-1.7833000000000002E-2</v>
      </c>
      <c r="L16" s="215">
        <v>-1.8031999999999999E-2</v>
      </c>
      <c r="M16" s="215">
        <v>-1.9233E-2</v>
      </c>
      <c r="N16" s="215">
        <v>-1.9644999999999999E-2</v>
      </c>
      <c r="O16" s="215">
        <v>-1.8935E-2</v>
      </c>
      <c r="P16" s="215">
        <v>-1.8620000000000001E-2</v>
      </c>
      <c r="Q16" s="215">
        <v>-1.7774000000000002E-2</v>
      </c>
      <c r="R16" s="215">
        <v>-1.7565999999999998E-2</v>
      </c>
      <c r="S16" s="215">
        <v>-1.7935E-2</v>
      </c>
      <c r="T16" s="215">
        <v>-1.78E-2</v>
      </c>
      <c r="U16" s="215">
        <v>-1.7096E-2</v>
      </c>
      <c r="V16" s="215">
        <v>-1.7967E-2</v>
      </c>
      <c r="W16" s="215">
        <v>-1.7632999999999999E-2</v>
      </c>
      <c r="X16" s="215">
        <v>-1.7838E-2</v>
      </c>
      <c r="Y16" s="215">
        <v>-1.7933000000000001E-2</v>
      </c>
      <c r="Z16" s="215">
        <v>-1.7160999999999999E-2</v>
      </c>
      <c r="AA16" s="215">
        <v>-1.6386999999999999E-2</v>
      </c>
      <c r="AB16" s="215">
        <v>-1.7000000000000001E-2</v>
      </c>
      <c r="AC16" s="215">
        <v>-1.7160999999999999E-2</v>
      </c>
      <c r="AD16" s="215">
        <v>-1.8100000000000002E-2</v>
      </c>
      <c r="AE16" s="215">
        <v>-1.8870999999999999E-2</v>
      </c>
      <c r="AF16" s="215">
        <v>-1.9033000000000001E-2</v>
      </c>
      <c r="AG16" s="215">
        <v>-1.8773999999999999E-2</v>
      </c>
      <c r="AH16" s="215">
        <v>-1.7967E-2</v>
      </c>
      <c r="AI16" s="215">
        <v>-1.84E-2</v>
      </c>
      <c r="AJ16" s="215">
        <v>-1.8870999999999999E-2</v>
      </c>
      <c r="AK16" s="215">
        <v>-1.8966E-2</v>
      </c>
      <c r="AL16" s="215">
        <v>-1.8935E-2</v>
      </c>
      <c r="AM16" s="215">
        <v>-1.8806E-2</v>
      </c>
      <c r="AN16" s="215">
        <v>-1.8891999999999999E-2</v>
      </c>
      <c r="AO16" s="215">
        <v>-1.9193000000000002E-2</v>
      </c>
      <c r="AP16" s="215">
        <v>-1.9932999999999999E-2</v>
      </c>
      <c r="AQ16" s="215">
        <v>-2.0032000000000001E-2</v>
      </c>
      <c r="AR16" s="215">
        <v>-1.9966000000000001E-2</v>
      </c>
      <c r="AS16" s="215">
        <v>-2.0129000000000001E-2</v>
      </c>
      <c r="AT16" s="215">
        <v>-1.9418999999999999E-2</v>
      </c>
      <c r="AU16" s="215">
        <v>-1.9665999999999999E-2</v>
      </c>
      <c r="AV16" s="215">
        <v>-1.8967000000000001E-2</v>
      </c>
      <c r="AW16" s="215">
        <v>-0.02</v>
      </c>
      <c r="AX16" s="215">
        <v>-2.0934999999999999E-2</v>
      </c>
      <c r="AY16" s="215">
        <v>-2.0192999999999999E-2</v>
      </c>
      <c r="AZ16" s="215">
        <v>-2.0677999999999998E-2</v>
      </c>
      <c r="BA16" s="215">
        <v>-2.0677000000000001E-2</v>
      </c>
      <c r="BB16" s="215">
        <v>-2.0299999999999999E-2</v>
      </c>
      <c r="BC16" s="215">
        <v>-2.0967E-2</v>
      </c>
      <c r="BD16" s="215">
        <v>-2.1533E-2</v>
      </c>
      <c r="BE16" s="215">
        <v>-1.8394000000000001E-2</v>
      </c>
      <c r="BF16" s="215">
        <v>-1.8541999999999999E-2</v>
      </c>
      <c r="BG16" s="356">
        <v>-1.8785400000000001E-2</v>
      </c>
      <c r="BH16" s="356">
        <v>-1.8705900000000001E-2</v>
      </c>
      <c r="BI16" s="356">
        <v>-1.8910799999999998E-2</v>
      </c>
      <c r="BJ16" s="356">
        <v>-1.9252499999999999E-2</v>
      </c>
      <c r="BK16" s="356">
        <v>-1.9750500000000001E-2</v>
      </c>
      <c r="BL16" s="356">
        <v>-1.8922499999999998E-2</v>
      </c>
      <c r="BM16" s="356">
        <v>-1.9345999999999999E-2</v>
      </c>
      <c r="BN16" s="356">
        <v>-1.8867700000000001E-2</v>
      </c>
      <c r="BO16" s="356">
        <v>-1.9166200000000001E-2</v>
      </c>
      <c r="BP16" s="356">
        <v>-1.8895100000000001E-2</v>
      </c>
      <c r="BQ16" s="356">
        <v>-1.9331299999999999E-2</v>
      </c>
      <c r="BR16" s="356">
        <v>-1.9205099999999999E-2</v>
      </c>
      <c r="BS16" s="356">
        <v>-1.8679999999999999E-2</v>
      </c>
      <c r="BT16" s="356">
        <v>-1.85963E-2</v>
      </c>
      <c r="BU16" s="356">
        <v>-1.8837199999999998E-2</v>
      </c>
      <c r="BV16" s="356">
        <v>-1.9134100000000001E-2</v>
      </c>
    </row>
    <row r="17" spans="1:74" x14ac:dyDescent="0.2">
      <c r="A17" s="641"/>
      <c r="B17" s="642"/>
      <c r="C17" s="161"/>
      <c r="D17" s="161"/>
      <c r="E17" s="161"/>
      <c r="F17" s="161"/>
      <c r="G17" s="161"/>
      <c r="H17" s="161"/>
      <c r="I17" s="161"/>
      <c r="J17" s="161"/>
      <c r="K17" s="161"/>
      <c r="L17" s="161"/>
      <c r="M17" s="161"/>
      <c r="N17" s="161"/>
      <c r="O17" s="161"/>
      <c r="P17" s="161"/>
      <c r="Q17" s="161"/>
      <c r="R17" s="161"/>
      <c r="S17" s="161"/>
      <c r="T17" s="161"/>
      <c r="U17" s="161"/>
      <c r="V17" s="161"/>
      <c r="W17" s="161"/>
      <c r="X17" s="161"/>
      <c r="Y17" s="161"/>
      <c r="Z17" s="161"/>
      <c r="AA17" s="161"/>
      <c r="AB17" s="161"/>
      <c r="AC17" s="161"/>
      <c r="AD17" s="161"/>
      <c r="AE17" s="161"/>
      <c r="AF17" s="161"/>
      <c r="AG17" s="161"/>
      <c r="AH17" s="161"/>
      <c r="AI17" s="161"/>
      <c r="AJ17" s="161"/>
      <c r="AK17" s="161"/>
      <c r="AL17" s="161"/>
      <c r="AM17" s="161"/>
      <c r="AN17" s="161"/>
      <c r="AO17" s="161"/>
      <c r="AP17" s="161"/>
      <c r="AQ17" s="161"/>
      <c r="AR17" s="161"/>
      <c r="AS17" s="161"/>
      <c r="AT17" s="161"/>
      <c r="AU17" s="161"/>
      <c r="AV17" s="161"/>
      <c r="AW17" s="161"/>
      <c r="AX17" s="161"/>
      <c r="AY17" s="651"/>
      <c r="AZ17" s="651"/>
      <c r="BA17" s="651"/>
      <c r="BB17" s="651"/>
      <c r="BC17" s="651"/>
      <c r="BD17" s="651"/>
      <c r="BE17" s="651"/>
      <c r="BF17" s="651"/>
      <c r="BG17" s="406"/>
      <c r="BH17" s="406"/>
      <c r="BI17" s="406"/>
      <c r="BJ17" s="406"/>
      <c r="BK17" s="406"/>
      <c r="BL17" s="406"/>
      <c r="BM17" s="406"/>
      <c r="BN17" s="406"/>
      <c r="BO17" s="406"/>
      <c r="BP17" s="406"/>
      <c r="BQ17" s="406"/>
      <c r="BR17" s="406"/>
      <c r="BS17" s="406"/>
      <c r="BT17" s="406"/>
      <c r="BU17" s="406"/>
      <c r="BV17" s="406"/>
    </row>
    <row r="18" spans="1:74" x14ac:dyDescent="0.2">
      <c r="A18" s="640"/>
      <c r="B18" s="155" t="s">
        <v>1241</v>
      </c>
      <c r="C18" s="161"/>
      <c r="D18" s="161"/>
      <c r="E18" s="161"/>
      <c r="F18" s="161"/>
      <c r="G18" s="161"/>
      <c r="H18" s="161"/>
      <c r="I18" s="161"/>
      <c r="J18" s="161"/>
      <c r="K18" s="161"/>
      <c r="L18" s="161"/>
      <c r="M18" s="161"/>
      <c r="N18" s="161"/>
      <c r="O18" s="161"/>
      <c r="P18" s="161"/>
      <c r="Q18" s="161"/>
      <c r="R18" s="161"/>
      <c r="S18" s="161"/>
      <c r="T18" s="161"/>
      <c r="U18" s="161"/>
      <c r="V18" s="161"/>
      <c r="W18" s="161"/>
      <c r="X18" s="161"/>
      <c r="Y18" s="161"/>
      <c r="Z18" s="161"/>
      <c r="AA18" s="161"/>
      <c r="AB18" s="161"/>
      <c r="AC18" s="161"/>
      <c r="AD18" s="161"/>
      <c r="AE18" s="161"/>
      <c r="AF18" s="161"/>
      <c r="AG18" s="161"/>
      <c r="AH18" s="161"/>
      <c r="AI18" s="161"/>
      <c r="AJ18" s="161"/>
      <c r="AK18" s="161"/>
      <c r="AL18" s="161"/>
      <c r="AM18" s="161"/>
      <c r="AN18" s="161"/>
      <c r="AO18" s="161"/>
      <c r="AP18" s="161"/>
      <c r="AQ18" s="161"/>
      <c r="AR18" s="161"/>
      <c r="AS18" s="161"/>
      <c r="AT18" s="161"/>
      <c r="AU18" s="161"/>
      <c r="AV18" s="161"/>
      <c r="AW18" s="161"/>
      <c r="AX18" s="161"/>
      <c r="AY18" s="651"/>
      <c r="AZ18" s="651"/>
      <c r="BA18" s="651"/>
      <c r="BB18" s="651"/>
      <c r="BC18" s="651"/>
      <c r="BD18" s="651"/>
      <c r="BE18" s="651"/>
      <c r="BF18" s="651"/>
      <c r="BG18" s="406"/>
      <c r="BH18" s="406"/>
      <c r="BI18" s="406"/>
      <c r="BJ18" s="406"/>
      <c r="BK18" s="406"/>
      <c r="BL18" s="406"/>
      <c r="BM18" s="406"/>
      <c r="BN18" s="406"/>
      <c r="BO18" s="406"/>
      <c r="BP18" s="406"/>
      <c r="BQ18" s="406"/>
      <c r="BR18" s="406"/>
      <c r="BS18" s="406"/>
      <c r="BT18" s="406"/>
      <c r="BU18" s="406"/>
      <c r="BV18" s="406"/>
    </row>
    <row r="19" spans="1:74" x14ac:dyDescent="0.2">
      <c r="A19" s="641" t="s">
        <v>1242</v>
      </c>
      <c r="B19" s="642" t="s">
        <v>1243</v>
      </c>
      <c r="C19" s="215">
        <v>4.1899999999999999E-4</v>
      </c>
      <c r="D19" s="215">
        <v>3.9199999999999999E-4</v>
      </c>
      <c r="E19" s="215">
        <v>3.2200000000000002E-4</v>
      </c>
      <c r="F19" s="215">
        <v>4.0000000000000002E-4</v>
      </c>
      <c r="G19" s="215">
        <v>3.5399999999999999E-4</v>
      </c>
      <c r="H19" s="215">
        <v>2.9999999999999997E-4</v>
      </c>
      <c r="I19" s="215">
        <v>2.9E-4</v>
      </c>
      <c r="J19" s="215">
        <v>4.5100000000000001E-4</v>
      </c>
      <c r="K19" s="215">
        <v>2.6600000000000001E-4</v>
      </c>
      <c r="L19" s="215">
        <v>9.6000000000000002E-5</v>
      </c>
      <c r="M19" s="215">
        <v>2.9999999999999997E-4</v>
      </c>
      <c r="N19" s="215">
        <v>3.2200000000000002E-4</v>
      </c>
      <c r="O19" s="215">
        <v>3.5399999999999999E-4</v>
      </c>
      <c r="P19" s="215">
        <v>3.4400000000000001E-4</v>
      </c>
      <c r="Q19" s="215">
        <v>2.5799999999999998E-4</v>
      </c>
      <c r="R19" s="215">
        <v>3.3300000000000002E-4</v>
      </c>
      <c r="S19" s="215">
        <v>3.2200000000000002E-4</v>
      </c>
      <c r="T19" s="215">
        <v>2.6600000000000001E-4</v>
      </c>
      <c r="U19" s="215">
        <v>2.9E-4</v>
      </c>
      <c r="V19" s="215">
        <v>3.8699999999999997E-4</v>
      </c>
      <c r="W19" s="215">
        <v>3.3300000000000002E-4</v>
      </c>
      <c r="X19" s="215">
        <v>1.93E-4</v>
      </c>
      <c r="Y19" s="215">
        <v>4.0000000000000002E-4</v>
      </c>
      <c r="Z19" s="215">
        <v>2.9E-4</v>
      </c>
      <c r="AA19" s="215">
        <v>3.5399999999999999E-4</v>
      </c>
      <c r="AB19" s="215">
        <v>2.8499999999999999E-4</v>
      </c>
      <c r="AC19" s="215">
        <v>3.5399999999999999E-4</v>
      </c>
      <c r="AD19" s="215">
        <v>2.9999999999999997E-4</v>
      </c>
      <c r="AE19" s="215">
        <v>3.8699999999999997E-4</v>
      </c>
      <c r="AF19" s="215">
        <v>2.6600000000000001E-4</v>
      </c>
      <c r="AG19" s="215">
        <v>3.8699999999999997E-4</v>
      </c>
      <c r="AH19" s="215">
        <v>3.8699999999999997E-4</v>
      </c>
      <c r="AI19" s="215">
        <v>2.9999999999999997E-4</v>
      </c>
      <c r="AJ19" s="215">
        <v>3.5399999999999999E-4</v>
      </c>
      <c r="AK19" s="215">
        <v>3.6600000000000001E-4</v>
      </c>
      <c r="AL19" s="215">
        <v>2.9E-4</v>
      </c>
      <c r="AM19" s="215">
        <v>-1.4031999999999999E-2</v>
      </c>
      <c r="AN19" s="215">
        <v>-2.3713999999999999E-2</v>
      </c>
      <c r="AO19" s="215">
        <v>-2.0645E-2</v>
      </c>
      <c r="AP19" s="215">
        <v>-1.6466999999999999E-2</v>
      </c>
      <c r="AQ19" s="215">
        <v>-2.8289999999999999E-2</v>
      </c>
      <c r="AR19" s="215">
        <v>-2.3800000000000002E-2</v>
      </c>
      <c r="AS19" s="215">
        <v>-3.8646E-2</v>
      </c>
      <c r="AT19" s="215">
        <v>-5.6418999999999997E-2</v>
      </c>
      <c r="AU19" s="215">
        <v>-4.5267000000000002E-2</v>
      </c>
      <c r="AV19" s="215">
        <v>-6.2516000000000002E-2</v>
      </c>
      <c r="AW19" s="215">
        <v>-4.8432999999999997E-2</v>
      </c>
      <c r="AX19" s="215">
        <v>-7.0031999999999997E-2</v>
      </c>
      <c r="AY19" s="215">
        <v>-6.6968E-2</v>
      </c>
      <c r="AZ19" s="215">
        <v>-7.0749999999999993E-2</v>
      </c>
      <c r="BA19" s="215">
        <v>-5.5E-2</v>
      </c>
      <c r="BB19" s="215">
        <v>-6.2167E-2</v>
      </c>
      <c r="BC19" s="215">
        <v>-7.7482999999999996E-2</v>
      </c>
      <c r="BD19" s="215">
        <v>-7.0000000000000007E-2</v>
      </c>
      <c r="BE19" s="215">
        <v>-8.0288200000000004E-2</v>
      </c>
      <c r="BF19" s="215">
        <v>-7.79223E-2</v>
      </c>
      <c r="BG19" s="356">
        <v>-7.3855299999999999E-2</v>
      </c>
      <c r="BH19" s="356">
        <v>-8.9308700000000005E-2</v>
      </c>
      <c r="BI19" s="356">
        <v>-8.3029000000000006E-2</v>
      </c>
      <c r="BJ19" s="356">
        <v>-9.1342400000000004E-2</v>
      </c>
      <c r="BK19" s="356">
        <v>-9.0441900000000006E-2</v>
      </c>
      <c r="BL19" s="356">
        <v>-9.6923200000000001E-2</v>
      </c>
      <c r="BM19" s="356">
        <v>-0.1146114</v>
      </c>
      <c r="BN19" s="356">
        <v>-0.13122059999999999</v>
      </c>
      <c r="BO19" s="356">
        <v>-0.13832169999999999</v>
      </c>
      <c r="BP19" s="356">
        <v>-0.14855679999999999</v>
      </c>
      <c r="BQ19" s="356">
        <v>-0.1510571</v>
      </c>
      <c r="BR19" s="356">
        <v>-0.1651176</v>
      </c>
      <c r="BS19" s="356">
        <v>-0.17722859999999999</v>
      </c>
      <c r="BT19" s="356">
        <v>-0.22178249999999999</v>
      </c>
      <c r="BU19" s="356">
        <v>-0.25476359999999998</v>
      </c>
      <c r="BV19" s="356">
        <v>-0.30164609999999997</v>
      </c>
    </row>
    <row r="20" spans="1:74" x14ac:dyDescent="0.2">
      <c r="A20" s="641" t="s">
        <v>1244</v>
      </c>
      <c r="B20" s="642" t="s">
        <v>1254</v>
      </c>
      <c r="C20" s="215">
        <v>4.7650999999999999E-2</v>
      </c>
      <c r="D20" s="215">
        <v>6.9175E-2</v>
      </c>
      <c r="E20" s="215">
        <v>-1.7998E-2</v>
      </c>
      <c r="F20" s="215">
        <v>-7.8320000000000001E-2</v>
      </c>
      <c r="G20" s="215">
        <v>-7.4232999999999993E-2</v>
      </c>
      <c r="H20" s="215">
        <v>-6.1261999999999997E-2</v>
      </c>
      <c r="I20" s="215">
        <v>-4.1207000000000001E-2</v>
      </c>
      <c r="J20" s="215">
        <v>-4.0953000000000003E-2</v>
      </c>
      <c r="K20" s="215">
        <v>-2.4339E-2</v>
      </c>
      <c r="L20" s="215">
        <v>3.6484999999999997E-2</v>
      </c>
      <c r="M20" s="215">
        <v>-1.2253999999999999E-2</v>
      </c>
      <c r="N20" s="215">
        <v>2.8716999999999999E-2</v>
      </c>
      <c r="O20" s="215">
        <v>-1.8508E-2</v>
      </c>
      <c r="P20" s="215">
        <v>-1.9168000000000001E-2</v>
      </c>
      <c r="Q20" s="215">
        <v>-4.2883999999999999E-2</v>
      </c>
      <c r="R20" s="215">
        <v>-7.2405999999999998E-2</v>
      </c>
      <c r="S20" s="215">
        <v>-3.8953000000000002E-2</v>
      </c>
      <c r="T20" s="215">
        <v>-5.7359E-2</v>
      </c>
      <c r="U20" s="215">
        <v>-5.2594000000000002E-2</v>
      </c>
      <c r="V20" s="215">
        <v>-7.0688000000000001E-2</v>
      </c>
      <c r="W20" s="215">
        <v>-4.7935999999999999E-2</v>
      </c>
      <c r="X20" s="215">
        <v>-9.8089999999999997E-2</v>
      </c>
      <c r="Y20" s="215">
        <v>-9.5148999999999997E-2</v>
      </c>
      <c r="Z20" s="215">
        <v>-4.2429000000000001E-2</v>
      </c>
      <c r="AA20" s="215">
        <v>2.1198000000000002E-2</v>
      </c>
      <c r="AB20" s="215">
        <v>-2.2957999999999999E-2</v>
      </c>
      <c r="AC20" s="215">
        <v>-0.14372199999999999</v>
      </c>
      <c r="AD20" s="215">
        <v>-0.172014</v>
      </c>
      <c r="AE20" s="215">
        <v>-0.22742299999999999</v>
      </c>
      <c r="AF20" s="215">
        <v>-0.15632399999999999</v>
      </c>
      <c r="AG20" s="215">
        <v>-0.187166</v>
      </c>
      <c r="AH20" s="215">
        <v>-0.209954</v>
      </c>
      <c r="AI20" s="215">
        <v>-0.24640999999999999</v>
      </c>
      <c r="AJ20" s="215">
        <v>-0.249893</v>
      </c>
      <c r="AK20" s="215">
        <v>-0.24096100000000001</v>
      </c>
      <c r="AL20" s="215">
        <v>-0.25353199999999998</v>
      </c>
      <c r="AM20" s="215">
        <v>-0.168263</v>
      </c>
      <c r="AN20" s="215">
        <v>-0.120921</v>
      </c>
      <c r="AO20" s="215">
        <v>-0.208513</v>
      </c>
      <c r="AP20" s="215">
        <v>-0.32799400000000001</v>
      </c>
      <c r="AQ20" s="215">
        <v>-0.38427800000000001</v>
      </c>
      <c r="AR20" s="215">
        <v>-0.29239500000000002</v>
      </c>
      <c r="AS20" s="215">
        <v>-0.371724</v>
      </c>
      <c r="AT20" s="215">
        <v>-0.327511</v>
      </c>
      <c r="AU20" s="215">
        <v>-0.38677800000000001</v>
      </c>
      <c r="AV20" s="215">
        <v>-0.44963900000000001</v>
      </c>
      <c r="AW20" s="215">
        <v>-0.33450400000000002</v>
      </c>
      <c r="AX20" s="215">
        <v>-0.39369999999999999</v>
      </c>
      <c r="AY20" s="215">
        <v>-0.35193200000000002</v>
      </c>
      <c r="AZ20" s="215">
        <v>-0.51302599999999998</v>
      </c>
      <c r="BA20" s="215">
        <v>-0.33852300000000002</v>
      </c>
      <c r="BB20" s="215">
        <v>-0.51792099999999996</v>
      </c>
      <c r="BC20" s="215">
        <v>-0.49622500000000003</v>
      </c>
      <c r="BD20" s="215">
        <v>-0.45078499999999999</v>
      </c>
      <c r="BE20" s="215">
        <v>-0.55964516099999995</v>
      </c>
      <c r="BF20" s="215">
        <v>-0.54503384499999996</v>
      </c>
      <c r="BG20" s="356">
        <v>-0.5664401</v>
      </c>
      <c r="BH20" s="356">
        <v>-0.61613209999999996</v>
      </c>
      <c r="BI20" s="356">
        <v>-0.63658599999999999</v>
      </c>
      <c r="BJ20" s="356">
        <v>-0.63758879999999996</v>
      </c>
      <c r="BK20" s="356">
        <v>-0.55242959999999997</v>
      </c>
      <c r="BL20" s="356">
        <v>-0.54836249999999997</v>
      </c>
      <c r="BM20" s="356">
        <v>-0.60182659999999999</v>
      </c>
      <c r="BN20" s="356">
        <v>-0.58589550000000001</v>
      </c>
      <c r="BO20" s="356">
        <v>-0.61629109999999998</v>
      </c>
      <c r="BP20" s="356">
        <v>-0.58902049999999995</v>
      </c>
      <c r="BQ20" s="356">
        <v>-0.62899550000000004</v>
      </c>
      <c r="BR20" s="356">
        <v>-0.63711779999999996</v>
      </c>
      <c r="BS20" s="356">
        <v>-0.64367189999999996</v>
      </c>
      <c r="BT20" s="356">
        <v>-0.67489480000000002</v>
      </c>
      <c r="BU20" s="356">
        <v>-0.70171360000000005</v>
      </c>
      <c r="BV20" s="356">
        <v>-0.72805019999999998</v>
      </c>
    </row>
    <row r="21" spans="1:74" x14ac:dyDescent="0.2">
      <c r="A21" s="641" t="s">
        <v>1245</v>
      </c>
      <c r="B21" s="642" t="s">
        <v>1246</v>
      </c>
      <c r="C21" s="215">
        <v>2.0494999999999999E-2</v>
      </c>
      <c r="D21" s="215">
        <v>8.8789999999999997E-3</v>
      </c>
      <c r="E21" s="215">
        <v>-2.2950000000000002E-3</v>
      </c>
      <c r="F21" s="215">
        <v>-2.1229999999999999E-3</v>
      </c>
      <c r="G21" s="215">
        <v>-1.4833000000000001E-2</v>
      </c>
      <c r="H21" s="215">
        <v>-3.8660000000000001E-3</v>
      </c>
      <c r="I21" s="215">
        <v>-2.0053000000000001E-2</v>
      </c>
      <c r="J21" s="215">
        <v>-5.9890000000000004E-3</v>
      </c>
      <c r="K21" s="215">
        <v>7.7099999999999998E-4</v>
      </c>
      <c r="L21" s="215">
        <v>4.2459999999999998E-3</v>
      </c>
      <c r="M21" s="215">
        <v>9.0220000000000005E-3</v>
      </c>
      <c r="N21" s="215">
        <v>1.2425E-2</v>
      </c>
      <c r="O21" s="215">
        <v>7.744E-3</v>
      </c>
      <c r="P21" s="215">
        <v>-2.8010000000000001E-3</v>
      </c>
      <c r="Q21" s="215">
        <v>-7.1720000000000004E-3</v>
      </c>
      <c r="R21" s="215">
        <v>-6.6870000000000002E-3</v>
      </c>
      <c r="S21" s="215">
        <v>1.8699999999999999E-4</v>
      </c>
      <c r="T21" s="215">
        <v>-6.3200000000000001E-3</v>
      </c>
      <c r="U21" s="215">
        <v>-1.6836E-2</v>
      </c>
      <c r="V21" s="215">
        <v>5.2420000000000001E-3</v>
      </c>
      <c r="W21" s="215">
        <v>6.1590000000000004E-3</v>
      </c>
      <c r="X21" s="215">
        <v>7.659E-3</v>
      </c>
      <c r="Y21" s="215">
        <v>-4.0540000000000003E-3</v>
      </c>
      <c r="Z21" s="215">
        <v>5.0100000000000003E-4</v>
      </c>
      <c r="AA21" s="215">
        <v>1.1839999999999999E-3</v>
      </c>
      <c r="AB21" s="215">
        <v>-7.8079999999999998E-3</v>
      </c>
      <c r="AC21" s="215">
        <v>-9.1009999999999997E-3</v>
      </c>
      <c r="AD21" s="215">
        <v>-8.3850000000000001E-3</v>
      </c>
      <c r="AE21" s="215">
        <v>-1.2833000000000001E-2</v>
      </c>
      <c r="AF21" s="215">
        <v>-1.1531E-2</v>
      </c>
      <c r="AG21" s="215">
        <v>-2.7352999999999999E-2</v>
      </c>
      <c r="AH21" s="215">
        <v>-1.9314999999999999E-2</v>
      </c>
      <c r="AI21" s="215">
        <v>-8.685E-3</v>
      </c>
      <c r="AJ21" s="215">
        <v>3.7590000000000002E-3</v>
      </c>
      <c r="AK21" s="215">
        <v>3.3430000000000001E-3</v>
      </c>
      <c r="AL21" s="215">
        <v>-9.7619999999999998E-3</v>
      </c>
      <c r="AM21" s="215">
        <v>-5.0366000000000001E-2</v>
      </c>
      <c r="AN21" s="215">
        <v>-8.7829999999999991E-3</v>
      </c>
      <c r="AO21" s="215">
        <v>-6.547E-2</v>
      </c>
      <c r="AP21" s="215">
        <v>-4.7218999999999997E-2</v>
      </c>
      <c r="AQ21" s="215">
        <v>-6.5555000000000002E-2</v>
      </c>
      <c r="AR21" s="215">
        <v>-5.4845999999999999E-2</v>
      </c>
      <c r="AS21" s="215">
        <v>-8.4752999999999995E-2</v>
      </c>
      <c r="AT21" s="215">
        <v>-9.5329999999999998E-2</v>
      </c>
      <c r="AU21" s="215">
        <v>-9.2828999999999995E-2</v>
      </c>
      <c r="AV21" s="215">
        <v>-4.5268999999999997E-2</v>
      </c>
      <c r="AW21" s="215">
        <v>-2.8816999999999999E-2</v>
      </c>
      <c r="AX21" s="215">
        <v>-2.9146999999999999E-2</v>
      </c>
      <c r="AY21" s="215">
        <v>-4.0753999999999999E-2</v>
      </c>
      <c r="AZ21" s="215">
        <v>-4.6316000000000003E-2</v>
      </c>
      <c r="BA21" s="215">
        <v>-7.7116000000000004E-2</v>
      </c>
      <c r="BB21" s="215">
        <v>-5.5878999999999998E-2</v>
      </c>
      <c r="BC21" s="215">
        <v>-9.6581E-2</v>
      </c>
      <c r="BD21" s="215">
        <v>-0.122707</v>
      </c>
      <c r="BE21" s="215">
        <v>-0.12506059999999999</v>
      </c>
      <c r="BF21" s="215">
        <v>-0.103048</v>
      </c>
      <c r="BG21" s="356">
        <v>-0.1125665</v>
      </c>
      <c r="BH21" s="356">
        <v>-0.10581699999999999</v>
      </c>
      <c r="BI21" s="356">
        <v>-9.2624300000000007E-2</v>
      </c>
      <c r="BJ21" s="356">
        <v>-8.81551E-2</v>
      </c>
      <c r="BK21" s="356">
        <v>-7.7037400000000006E-2</v>
      </c>
      <c r="BL21" s="356">
        <v>-0.1202974</v>
      </c>
      <c r="BM21" s="356">
        <v>-0.13498109999999999</v>
      </c>
      <c r="BN21" s="356">
        <v>-0.14617559999999999</v>
      </c>
      <c r="BO21" s="356">
        <v>-0.15444939999999999</v>
      </c>
      <c r="BP21" s="356">
        <v>-0.15751319999999999</v>
      </c>
      <c r="BQ21" s="356">
        <v>-0.14998349999999999</v>
      </c>
      <c r="BR21" s="356">
        <v>-0.15810060000000001</v>
      </c>
      <c r="BS21" s="356">
        <v>-0.16759940000000001</v>
      </c>
      <c r="BT21" s="356">
        <v>-0.14021429999999999</v>
      </c>
      <c r="BU21" s="356">
        <v>-0.12600169999999999</v>
      </c>
      <c r="BV21" s="356">
        <v>-0.1387292</v>
      </c>
    </row>
    <row r="22" spans="1:74" x14ac:dyDescent="0.2">
      <c r="A22" s="641" t="s">
        <v>193</v>
      </c>
      <c r="B22" s="642" t="s">
        <v>1247</v>
      </c>
      <c r="C22" s="215">
        <v>-6.2497999999999998E-2</v>
      </c>
      <c r="D22" s="215">
        <v>-1.6573999999999998E-2</v>
      </c>
      <c r="E22" s="215">
        <v>-4.6502000000000002E-2</v>
      </c>
      <c r="F22" s="215">
        <v>-7.8955999999999998E-2</v>
      </c>
      <c r="G22" s="215">
        <v>-5.4731000000000002E-2</v>
      </c>
      <c r="H22" s="215">
        <v>-3.2141999999999997E-2</v>
      </c>
      <c r="I22" s="215">
        <v>-6.6767999999999994E-2</v>
      </c>
      <c r="J22" s="215">
        <v>-5.6902000000000001E-2</v>
      </c>
      <c r="K22" s="215">
        <v>-7.2903999999999997E-2</v>
      </c>
      <c r="L22" s="215">
        <v>-7.0624999999999993E-2</v>
      </c>
      <c r="M22" s="215">
        <v>-3.9796999999999999E-2</v>
      </c>
      <c r="N22" s="215">
        <v>-2.8362999999999999E-2</v>
      </c>
      <c r="O22" s="215">
        <v>-3.4039E-2</v>
      </c>
      <c r="P22" s="215">
        <v>-0.110239</v>
      </c>
      <c r="Q22" s="215">
        <v>-8.2860000000000003E-2</v>
      </c>
      <c r="R22" s="215">
        <v>-7.4591000000000005E-2</v>
      </c>
      <c r="S22" s="215">
        <v>-6.9490999999999997E-2</v>
      </c>
      <c r="T22" s="215">
        <v>-0.111069</v>
      </c>
      <c r="U22" s="215">
        <v>-9.0130000000000002E-2</v>
      </c>
      <c r="V22" s="215">
        <v>-8.0170000000000005E-2</v>
      </c>
      <c r="W22" s="215">
        <v>-0.12925700000000001</v>
      </c>
      <c r="X22" s="215">
        <v>-0.100869</v>
      </c>
      <c r="Y22" s="215">
        <v>-0.101162</v>
      </c>
      <c r="Z22" s="215">
        <v>-8.3616999999999997E-2</v>
      </c>
      <c r="AA22" s="215">
        <v>-5.5212999999999998E-2</v>
      </c>
      <c r="AB22" s="215">
        <v>-0.13725000000000001</v>
      </c>
      <c r="AC22" s="215">
        <v>-7.5923000000000004E-2</v>
      </c>
      <c r="AD22" s="215">
        <v>-5.9131999999999997E-2</v>
      </c>
      <c r="AE22" s="215">
        <v>-6.1331999999999998E-2</v>
      </c>
      <c r="AF22" s="215">
        <v>-2.6047000000000001E-2</v>
      </c>
      <c r="AG22" s="215">
        <v>-0.181835</v>
      </c>
      <c r="AH22" s="215">
        <v>-0.15587300000000001</v>
      </c>
      <c r="AI22" s="215">
        <v>-3.7537000000000001E-2</v>
      </c>
      <c r="AJ22" s="215">
        <v>-0.20626700000000001</v>
      </c>
      <c r="AK22" s="215">
        <v>-4.7704000000000003E-2</v>
      </c>
      <c r="AL22" s="215">
        <v>-0.18892999999999999</v>
      </c>
      <c r="AM22" s="215">
        <v>-0.147455</v>
      </c>
      <c r="AN22" s="215">
        <v>-0.11847000000000001</v>
      </c>
      <c r="AO22" s="215">
        <v>-0.12967500000000001</v>
      </c>
      <c r="AP22" s="215">
        <v>-0.13894200000000001</v>
      </c>
      <c r="AQ22" s="215">
        <v>-0.14385899999999999</v>
      </c>
      <c r="AR22" s="215">
        <v>-0.18390699999999999</v>
      </c>
      <c r="AS22" s="215">
        <v>-0.18493799999999999</v>
      </c>
      <c r="AT22" s="215">
        <v>-0.17299</v>
      </c>
      <c r="AU22" s="215">
        <v>-0.135162</v>
      </c>
      <c r="AV22" s="215">
        <v>-0.130798</v>
      </c>
      <c r="AW22" s="215">
        <v>-0.16863300000000001</v>
      </c>
      <c r="AX22" s="215">
        <v>-0.162221</v>
      </c>
      <c r="AY22" s="215">
        <v>-0.168048</v>
      </c>
      <c r="AZ22" s="215">
        <v>-0.208067</v>
      </c>
      <c r="BA22" s="215">
        <v>-0.12506200000000001</v>
      </c>
      <c r="BB22" s="215">
        <v>-0.12581300000000001</v>
      </c>
      <c r="BC22" s="215">
        <v>-0.165183</v>
      </c>
      <c r="BD22" s="215">
        <v>-0.16383800000000001</v>
      </c>
      <c r="BE22" s="215">
        <v>-0.16862386500000001</v>
      </c>
      <c r="BF22" s="215">
        <v>-0.19299290299999999</v>
      </c>
      <c r="BG22" s="356">
        <v>-0.1766808</v>
      </c>
      <c r="BH22" s="356">
        <v>-0.17007069999999999</v>
      </c>
      <c r="BI22" s="356">
        <v>-0.15895570000000001</v>
      </c>
      <c r="BJ22" s="356">
        <v>-0.20992710000000001</v>
      </c>
      <c r="BK22" s="356">
        <v>-0.1730391</v>
      </c>
      <c r="BL22" s="356">
        <v>-0.1950162</v>
      </c>
      <c r="BM22" s="356">
        <v>-0.1824769</v>
      </c>
      <c r="BN22" s="356">
        <v>-0.1711194</v>
      </c>
      <c r="BO22" s="356">
        <v>-0.17507780000000001</v>
      </c>
      <c r="BP22" s="356">
        <v>-0.17710039999999999</v>
      </c>
      <c r="BQ22" s="356">
        <v>-0.19330800000000001</v>
      </c>
      <c r="BR22" s="356">
        <v>-0.19204070000000001</v>
      </c>
      <c r="BS22" s="356">
        <v>-0.17546800000000001</v>
      </c>
      <c r="BT22" s="356">
        <v>-0.18703990000000001</v>
      </c>
      <c r="BU22" s="356">
        <v>-0.17316770000000001</v>
      </c>
      <c r="BV22" s="356">
        <v>-0.21129880000000001</v>
      </c>
    </row>
    <row r="23" spans="1:74" x14ac:dyDescent="0.2">
      <c r="A23" s="641"/>
      <c r="B23" s="642"/>
      <c r="C23" s="161"/>
      <c r="D23" s="161"/>
      <c r="E23" s="161"/>
      <c r="F23" s="161"/>
      <c r="G23" s="161"/>
      <c r="H23" s="161"/>
      <c r="I23" s="161"/>
      <c r="J23" s="161"/>
      <c r="K23" s="161"/>
      <c r="L23" s="161"/>
      <c r="M23" s="161"/>
      <c r="N23" s="161"/>
      <c r="O23" s="161"/>
      <c r="P23" s="161"/>
      <c r="Q23" s="161"/>
      <c r="R23" s="161"/>
      <c r="S23" s="161"/>
      <c r="T23" s="161"/>
      <c r="U23" s="161"/>
      <c r="V23" s="161"/>
      <c r="W23" s="161"/>
      <c r="X23" s="161"/>
      <c r="Y23" s="161"/>
      <c r="Z23" s="161"/>
      <c r="AA23" s="161"/>
      <c r="AB23" s="161"/>
      <c r="AC23" s="161"/>
      <c r="AD23" s="161"/>
      <c r="AE23" s="161"/>
      <c r="AF23" s="161"/>
      <c r="AG23" s="161"/>
      <c r="AH23" s="161"/>
      <c r="AI23" s="161"/>
      <c r="AJ23" s="161"/>
      <c r="AK23" s="161"/>
      <c r="AL23" s="161"/>
      <c r="AM23" s="161"/>
      <c r="AN23" s="161"/>
      <c r="AO23" s="161"/>
      <c r="AP23" s="161"/>
      <c r="AQ23" s="161"/>
      <c r="AR23" s="161"/>
      <c r="AS23" s="161"/>
      <c r="AT23" s="161"/>
      <c r="AU23" s="161"/>
      <c r="AV23" s="161"/>
      <c r="AW23" s="161"/>
      <c r="AX23" s="161"/>
      <c r="AY23" s="651"/>
      <c r="AZ23" s="651"/>
      <c r="BA23" s="651"/>
      <c r="BB23" s="651"/>
      <c r="BC23" s="651"/>
      <c r="BD23" s="651"/>
      <c r="BE23" s="651"/>
      <c r="BF23" s="651"/>
      <c r="BG23" s="406"/>
      <c r="BH23" s="406"/>
      <c r="BI23" s="406"/>
      <c r="BJ23" s="406"/>
      <c r="BK23" s="406"/>
      <c r="BL23" s="406"/>
      <c r="BM23" s="406"/>
      <c r="BN23" s="406"/>
      <c r="BO23" s="406"/>
      <c r="BP23" s="406"/>
      <c r="BQ23" s="406"/>
      <c r="BR23" s="406"/>
      <c r="BS23" s="406"/>
      <c r="BT23" s="406"/>
      <c r="BU23" s="406"/>
      <c r="BV23" s="406"/>
    </row>
    <row r="24" spans="1:74" x14ac:dyDescent="0.2">
      <c r="A24" s="640"/>
      <c r="B24" s="155" t="s">
        <v>1248</v>
      </c>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1"/>
      <c r="AC24" s="161"/>
      <c r="AD24" s="161"/>
      <c r="AE24" s="161"/>
      <c r="AF24" s="161"/>
      <c r="AG24" s="161"/>
      <c r="AH24" s="161"/>
      <c r="AI24" s="161"/>
      <c r="AJ24" s="161"/>
      <c r="AK24" s="161"/>
      <c r="AL24" s="161"/>
      <c r="AM24" s="161"/>
      <c r="AN24" s="161"/>
      <c r="AO24" s="161"/>
      <c r="AP24" s="161"/>
      <c r="AQ24" s="161"/>
      <c r="AR24" s="161"/>
      <c r="AS24" s="161"/>
      <c r="AT24" s="161"/>
      <c r="AU24" s="161"/>
      <c r="AV24" s="161"/>
      <c r="AW24" s="161"/>
      <c r="AX24" s="161"/>
      <c r="AY24" s="651"/>
      <c r="AZ24" s="651"/>
      <c r="BA24" s="651"/>
      <c r="BB24" s="651"/>
      <c r="BC24" s="651"/>
      <c r="BD24" s="651"/>
      <c r="BE24" s="651"/>
      <c r="BF24" s="651"/>
      <c r="BG24" s="406"/>
      <c r="BH24" s="406"/>
      <c r="BI24" s="406"/>
      <c r="BJ24" s="406"/>
      <c r="BK24" s="406"/>
      <c r="BL24" s="406"/>
      <c r="BM24" s="406"/>
      <c r="BN24" s="406"/>
      <c r="BO24" s="406"/>
      <c r="BP24" s="406"/>
      <c r="BQ24" s="406"/>
      <c r="BR24" s="406"/>
      <c r="BS24" s="406"/>
      <c r="BT24" s="406"/>
      <c r="BU24" s="406"/>
      <c r="BV24" s="406"/>
    </row>
    <row r="25" spans="1:74" x14ac:dyDescent="0.2">
      <c r="A25" s="641" t="s">
        <v>1249</v>
      </c>
      <c r="B25" s="642" t="s">
        <v>1246</v>
      </c>
      <c r="C25" s="215">
        <v>0.381967</v>
      </c>
      <c r="D25" s="215">
        <v>0.35610700000000001</v>
      </c>
      <c r="E25" s="215">
        <v>0.29038700000000001</v>
      </c>
      <c r="F25" s="215">
        <v>0.26666600000000001</v>
      </c>
      <c r="G25" s="215">
        <v>0.251</v>
      </c>
      <c r="H25" s="215">
        <v>0.25853300000000001</v>
      </c>
      <c r="I25" s="215">
        <v>0.25283800000000001</v>
      </c>
      <c r="J25" s="215">
        <v>0.26200000000000001</v>
      </c>
      <c r="K25" s="215">
        <v>0.30869999999999997</v>
      </c>
      <c r="L25" s="215">
        <v>0.34819299999999997</v>
      </c>
      <c r="M25" s="215">
        <v>0.43066599999999999</v>
      </c>
      <c r="N25" s="215">
        <v>0.39396700000000001</v>
      </c>
      <c r="O25" s="215">
        <v>0.35280600000000001</v>
      </c>
      <c r="P25" s="215">
        <v>0.34751700000000002</v>
      </c>
      <c r="Q25" s="215">
        <v>0.27967700000000001</v>
      </c>
      <c r="R25" s="215">
        <v>0.27900000000000003</v>
      </c>
      <c r="S25" s="215">
        <v>0.26219300000000001</v>
      </c>
      <c r="T25" s="215">
        <v>0.29380000000000001</v>
      </c>
      <c r="U25" s="215">
        <v>0.28854800000000003</v>
      </c>
      <c r="V25" s="215">
        <v>0.27570899999999998</v>
      </c>
      <c r="W25" s="215">
        <v>0.32490000000000002</v>
      </c>
      <c r="X25" s="215">
        <v>0.42454799999999998</v>
      </c>
      <c r="Y25" s="215">
        <v>0.44579999999999997</v>
      </c>
      <c r="Z25" s="215">
        <v>0.44848300000000002</v>
      </c>
      <c r="AA25" s="215">
        <v>0.37274099999999999</v>
      </c>
      <c r="AB25" s="215">
        <v>0.326071</v>
      </c>
      <c r="AC25" s="215">
        <v>0.30693500000000001</v>
      </c>
      <c r="AD25" s="215">
        <v>0.26416600000000001</v>
      </c>
      <c r="AE25" s="215">
        <v>0.239451</v>
      </c>
      <c r="AF25" s="215">
        <v>0.26729999999999998</v>
      </c>
      <c r="AG25" s="215">
        <v>0.27396700000000002</v>
      </c>
      <c r="AH25" s="215">
        <v>0.27190300000000001</v>
      </c>
      <c r="AI25" s="215">
        <v>0.37090000000000001</v>
      </c>
      <c r="AJ25" s="215">
        <v>0.40064499999999997</v>
      </c>
      <c r="AK25" s="215">
        <v>0.43509999999999999</v>
      </c>
      <c r="AL25" s="215">
        <v>0.43964500000000001</v>
      </c>
      <c r="AM25" s="215">
        <v>0.39203199999999999</v>
      </c>
      <c r="AN25" s="215">
        <v>0.38603500000000002</v>
      </c>
      <c r="AO25" s="215">
        <v>0.34057999999999999</v>
      </c>
      <c r="AP25" s="215">
        <v>0.28249999999999997</v>
      </c>
      <c r="AQ25" s="215">
        <v>0.27128999999999998</v>
      </c>
      <c r="AR25" s="215">
        <v>0.27426600000000001</v>
      </c>
      <c r="AS25" s="215">
        <v>0.26551599999999997</v>
      </c>
      <c r="AT25" s="215">
        <v>0.28000000000000003</v>
      </c>
      <c r="AU25" s="215">
        <v>0.36913299999999999</v>
      </c>
      <c r="AV25" s="215">
        <v>0.41822500000000001</v>
      </c>
      <c r="AW25" s="215">
        <v>0.503166</v>
      </c>
      <c r="AX25" s="215">
        <v>0.51245099999999999</v>
      </c>
      <c r="AY25" s="215">
        <v>0.45787099999999997</v>
      </c>
      <c r="AZ25" s="215">
        <v>0.40496399999999999</v>
      </c>
      <c r="BA25" s="215">
        <v>0.32470900000000003</v>
      </c>
      <c r="BB25" s="215">
        <v>0.26916600000000002</v>
      </c>
      <c r="BC25" s="215">
        <v>0.254774</v>
      </c>
      <c r="BD25" s="215">
        <v>0.274233</v>
      </c>
      <c r="BE25" s="215">
        <v>0.2839043</v>
      </c>
      <c r="BF25" s="215">
        <v>0.29413919999999999</v>
      </c>
      <c r="BG25" s="356">
        <v>0.34081460000000002</v>
      </c>
      <c r="BH25" s="356">
        <v>0.4051824</v>
      </c>
      <c r="BI25" s="356">
        <v>0.4547561</v>
      </c>
      <c r="BJ25" s="356">
        <v>0.45748749999999999</v>
      </c>
      <c r="BK25" s="356">
        <v>0.41942580000000002</v>
      </c>
      <c r="BL25" s="356">
        <v>0.36863200000000002</v>
      </c>
      <c r="BM25" s="356">
        <v>0.33172610000000002</v>
      </c>
      <c r="BN25" s="356">
        <v>0.29973440000000001</v>
      </c>
      <c r="BO25" s="356">
        <v>0.29065459999999999</v>
      </c>
      <c r="BP25" s="356">
        <v>0.29009020000000002</v>
      </c>
      <c r="BQ25" s="356">
        <v>0.28954099999999999</v>
      </c>
      <c r="BR25" s="356">
        <v>0.28432590000000002</v>
      </c>
      <c r="BS25" s="356">
        <v>0.32366010000000001</v>
      </c>
      <c r="BT25" s="356">
        <v>0.37896099999999999</v>
      </c>
      <c r="BU25" s="356">
        <v>0.440415</v>
      </c>
      <c r="BV25" s="356">
        <v>0.44781159999999998</v>
      </c>
    </row>
    <row r="26" spans="1:74" x14ac:dyDescent="0.2">
      <c r="A26" s="641" t="s">
        <v>997</v>
      </c>
      <c r="B26" s="642" t="s">
        <v>1247</v>
      </c>
      <c r="C26" s="215">
        <v>0.16709599999999999</v>
      </c>
      <c r="D26" s="215">
        <v>0.159357</v>
      </c>
      <c r="E26" s="215">
        <v>0.169354</v>
      </c>
      <c r="F26" s="215">
        <v>0.18143300000000001</v>
      </c>
      <c r="G26" s="215">
        <v>0.18057999999999999</v>
      </c>
      <c r="H26" s="215">
        <v>0.18543299999999999</v>
      </c>
      <c r="I26" s="215">
        <v>0.16400000000000001</v>
      </c>
      <c r="J26" s="215">
        <v>0.17454800000000001</v>
      </c>
      <c r="K26" s="215">
        <v>0.1857</v>
      </c>
      <c r="L26" s="215">
        <v>0.17593500000000001</v>
      </c>
      <c r="M26" s="215">
        <v>0.168266</v>
      </c>
      <c r="N26" s="215">
        <v>0.17164499999999999</v>
      </c>
      <c r="O26" s="215">
        <v>0.159548</v>
      </c>
      <c r="P26" s="215">
        <v>0.18427499999999999</v>
      </c>
      <c r="Q26" s="215">
        <v>0.165161</v>
      </c>
      <c r="R26" s="215">
        <v>0.172433</v>
      </c>
      <c r="S26" s="215">
        <v>0.17029</v>
      </c>
      <c r="T26" s="215">
        <v>0.14829999999999999</v>
      </c>
      <c r="U26" s="215">
        <v>0.15009600000000001</v>
      </c>
      <c r="V26" s="215">
        <v>0.16070899999999999</v>
      </c>
      <c r="W26" s="215">
        <v>0.19856599999999999</v>
      </c>
      <c r="X26" s="215">
        <v>0.19728999999999999</v>
      </c>
      <c r="Y26" s="215">
        <v>0.18166599999999999</v>
      </c>
      <c r="Z26" s="215">
        <v>0.19764499999999999</v>
      </c>
      <c r="AA26" s="215">
        <v>0.17054800000000001</v>
      </c>
      <c r="AB26" s="215">
        <v>0.18024999999999999</v>
      </c>
      <c r="AC26" s="215">
        <v>0.18335399999999999</v>
      </c>
      <c r="AD26" s="215">
        <v>0.16506599999999999</v>
      </c>
      <c r="AE26" s="215">
        <v>0.14003199999999999</v>
      </c>
      <c r="AF26" s="215">
        <v>0.15840000000000001</v>
      </c>
      <c r="AG26" s="215">
        <v>0.15270900000000001</v>
      </c>
      <c r="AH26" s="215">
        <v>0.17196700000000001</v>
      </c>
      <c r="AI26" s="215">
        <v>0.18953300000000001</v>
      </c>
      <c r="AJ26" s="215">
        <v>0.16619300000000001</v>
      </c>
      <c r="AK26" s="215">
        <v>0.160166</v>
      </c>
      <c r="AL26" s="215">
        <v>0.14912900000000001</v>
      </c>
      <c r="AM26" s="215">
        <v>0.131935</v>
      </c>
      <c r="AN26" s="215">
        <v>0.14482100000000001</v>
      </c>
      <c r="AO26" s="215">
        <v>0.15432199999999999</v>
      </c>
      <c r="AP26" s="215">
        <v>0.150066</v>
      </c>
      <c r="AQ26" s="215">
        <v>0.16083800000000001</v>
      </c>
      <c r="AR26" s="215">
        <v>0.1565</v>
      </c>
      <c r="AS26" s="215">
        <v>0.14816099999999999</v>
      </c>
      <c r="AT26" s="215">
        <v>0.14438699999999999</v>
      </c>
      <c r="AU26" s="215">
        <v>0.1741</v>
      </c>
      <c r="AV26" s="215">
        <v>0.17535400000000001</v>
      </c>
      <c r="AW26" s="215">
        <v>0.15506600000000001</v>
      </c>
      <c r="AX26" s="215">
        <v>0.14661199999999999</v>
      </c>
      <c r="AY26" s="215">
        <v>0.12883800000000001</v>
      </c>
      <c r="AZ26" s="215">
        <v>0.139214</v>
      </c>
      <c r="BA26" s="215">
        <v>0.168935</v>
      </c>
      <c r="BB26" s="215">
        <v>0.13589999999999999</v>
      </c>
      <c r="BC26" s="215">
        <v>0.13864499999999999</v>
      </c>
      <c r="BD26" s="215">
        <v>0.13966600000000001</v>
      </c>
      <c r="BE26" s="215">
        <v>0.16123850000000001</v>
      </c>
      <c r="BF26" s="215">
        <v>0.17253450000000001</v>
      </c>
      <c r="BG26" s="356">
        <v>0.18337149999999999</v>
      </c>
      <c r="BH26" s="356">
        <v>0.18446080000000001</v>
      </c>
      <c r="BI26" s="356">
        <v>0.17423669999999999</v>
      </c>
      <c r="BJ26" s="356">
        <v>0.1734395</v>
      </c>
      <c r="BK26" s="356">
        <v>0.17307</v>
      </c>
      <c r="BL26" s="356">
        <v>0.17146980000000001</v>
      </c>
      <c r="BM26" s="356">
        <v>0.17805940000000001</v>
      </c>
      <c r="BN26" s="356">
        <v>0.18164449999999999</v>
      </c>
      <c r="BO26" s="356">
        <v>0.1822627</v>
      </c>
      <c r="BP26" s="356">
        <v>0.18331990000000001</v>
      </c>
      <c r="BQ26" s="356">
        <v>0.18055170000000001</v>
      </c>
      <c r="BR26" s="356">
        <v>0.1815136</v>
      </c>
      <c r="BS26" s="356">
        <v>0.19253719999999999</v>
      </c>
      <c r="BT26" s="356">
        <v>0.192352</v>
      </c>
      <c r="BU26" s="356">
        <v>0.18432689999999999</v>
      </c>
      <c r="BV26" s="356">
        <v>0.17788689999999999</v>
      </c>
    </row>
    <row r="27" spans="1:74" x14ac:dyDescent="0.2">
      <c r="A27" s="641"/>
      <c r="B27" s="642"/>
      <c r="C27" s="161"/>
      <c r="D27" s="161"/>
      <c r="E27" s="161"/>
      <c r="F27" s="161"/>
      <c r="G27" s="161"/>
      <c r="H27" s="161"/>
      <c r="I27" s="161"/>
      <c r="J27" s="161"/>
      <c r="K27" s="161"/>
      <c r="L27" s="161"/>
      <c r="M27" s="161"/>
      <c r="N27" s="161"/>
      <c r="O27" s="161"/>
      <c r="P27" s="161"/>
      <c r="Q27" s="161"/>
      <c r="R27" s="161"/>
      <c r="S27" s="161"/>
      <c r="T27" s="161"/>
      <c r="U27" s="161"/>
      <c r="V27" s="161"/>
      <c r="W27" s="161"/>
      <c r="X27" s="161"/>
      <c r="Y27" s="161"/>
      <c r="Z27" s="161"/>
      <c r="AA27" s="161"/>
      <c r="AB27" s="161"/>
      <c r="AC27" s="161"/>
      <c r="AD27" s="161"/>
      <c r="AE27" s="161"/>
      <c r="AF27" s="161"/>
      <c r="AG27" s="161"/>
      <c r="AH27" s="161"/>
      <c r="AI27" s="161"/>
      <c r="AJ27" s="161"/>
      <c r="AK27" s="161"/>
      <c r="AL27" s="161"/>
      <c r="AM27" s="161"/>
      <c r="AN27" s="161"/>
      <c r="AO27" s="161"/>
      <c r="AP27" s="161"/>
      <c r="AQ27" s="161"/>
      <c r="AR27" s="161"/>
      <c r="AS27" s="161"/>
      <c r="AT27" s="161"/>
      <c r="AU27" s="161"/>
      <c r="AV27" s="161"/>
      <c r="AW27" s="161"/>
      <c r="AX27" s="161"/>
      <c r="AY27" s="651"/>
      <c r="AZ27" s="651"/>
      <c r="BA27" s="651"/>
      <c r="BB27" s="651"/>
      <c r="BC27" s="651"/>
      <c r="BD27" s="651"/>
      <c r="BE27" s="651"/>
      <c r="BF27" s="651"/>
      <c r="BG27" s="406"/>
      <c r="BH27" s="406"/>
      <c r="BI27" s="406"/>
      <c r="BJ27" s="406"/>
      <c r="BK27" s="406"/>
      <c r="BL27" s="406"/>
      <c r="BM27" s="406"/>
      <c r="BN27" s="406"/>
      <c r="BO27" s="406"/>
      <c r="BP27" s="406"/>
      <c r="BQ27" s="406"/>
      <c r="BR27" s="406"/>
      <c r="BS27" s="406"/>
      <c r="BT27" s="406"/>
      <c r="BU27" s="406"/>
      <c r="BV27" s="406"/>
    </row>
    <row r="28" spans="1:74" x14ac:dyDescent="0.2">
      <c r="A28" s="640"/>
      <c r="B28" s="155" t="s">
        <v>1250</v>
      </c>
      <c r="C28" s="161"/>
      <c r="D28" s="161"/>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161"/>
      <c r="AJ28" s="161"/>
      <c r="AK28" s="161"/>
      <c r="AL28" s="161"/>
      <c r="AM28" s="161"/>
      <c r="AN28" s="161"/>
      <c r="AO28" s="161"/>
      <c r="AP28" s="161"/>
      <c r="AQ28" s="161"/>
      <c r="AR28" s="161"/>
      <c r="AS28" s="161"/>
      <c r="AT28" s="161"/>
      <c r="AU28" s="161"/>
      <c r="AV28" s="161"/>
      <c r="AW28" s="161"/>
      <c r="AX28" s="161"/>
      <c r="AY28" s="651"/>
      <c r="AZ28" s="651"/>
      <c r="BA28" s="651"/>
      <c r="BB28" s="651"/>
      <c r="BC28" s="651"/>
      <c r="BD28" s="651"/>
      <c r="BE28" s="651"/>
      <c r="BF28" s="651"/>
      <c r="BG28" s="406"/>
      <c r="BH28" s="406"/>
      <c r="BI28" s="406"/>
      <c r="BJ28" s="406"/>
      <c r="BK28" s="406"/>
      <c r="BL28" s="406"/>
      <c r="BM28" s="406"/>
      <c r="BN28" s="406"/>
      <c r="BO28" s="406"/>
      <c r="BP28" s="406"/>
      <c r="BQ28" s="406"/>
      <c r="BR28" s="406"/>
      <c r="BS28" s="406"/>
      <c r="BT28" s="406"/>
      <c r="BU28" s="406"/>
      <c r="BV28" s="406"/>
    </row>
    <row r="29" spans="1:74" x14ac:dyDescent="0.2">
      <c r="A29" s="641" t="s">
        <v>1251</v>
      </c>
      <c r="B29" s="642" t="s">
        <v>1252</v>
      </c>
      <c r="C29" s="215">
        <v>0.99545099999999997</v>
      </c>
      <c r="D29" s="215">
        <v>0.90049999999999997</v>
      </c>
      <c r="E29" s="215">
        <v>1.0051289999999999</v>
      </c>
      <c r="F29" s="215">
        <v>0.91383300000000001</v>
      </c>
      <c r="G29" s="215">
        <v>0.95680600000000005</v>
      </c>
      <c r="H29" s="215">
        <v>0.92410000000000003</v>
      </c>
      <c r="I29" s="215">
        <v>0.93274100000000004</v>
      </c>
      <c r="J29" s="215">
        <v>0.90187099999999998</v>
      </c>
      <c r="K29" s="215">
        <v>0.92443299999999995</v>
      </c>
      <c r="L29" s="215">
        <v>0.91961199999999999</v>
      </c>
      <c r="M29" s="215">
        <v>0.99129999999999996</v>
      </c>
      <c r="N29" s="215">
        <v>1.0253540000000001</v>
      </c>
      <c r="O29" s="215">
        <v>0.99132200000000004</v>
      </c>
      <c r="P29" s="215">
        <v>0.94820599999999999</v>
      </c>
      <c r="Q29" s="215">
        <v>0.94261200000000001</v>
      </c>
      <c r="R29" s="215">
        <v>0.93783300000000003</v>
      </c>
      <c r="S29" s="215">
        <v>0.915354</v>
      </c>
      <c r="T29" s="215">
        <v>0.94543299999999997</v>
      </c>
      <c r="U29" s="215">
        <v>0.974935</v>
      </c>
      <c r="V29" s="215">
        <v>0.96725799999999995</v>
      </c>
      <c r="W29" s="215">
        <v>0.95663299999999996</v>
      </c>
      <c r="X29" s="215">
        <v>0.975935</v>
      </c>
      <c r="Y29" s="215">
        <v>0.97516599999999998</v>
      </c>
      <c r="Z29" s="215">
        <v>0.96967700000000001</v>
      </c>
      <c r="AA29" s="215">
        <v>0.95306400000000002</v>
      </c>
      <c r="AB29" s="215">
        <v>0.98485699999999998</v>
      </c>
      <c r="AC29" s="215">
        <v>0.93222499999999997</v>
      </c>
      <c r="AD29" s="215">
        <v>0.92169999999999996</v>
      </c>
      <c r="AE29" s="215">
        <v>0.93474100000000004</v>
      </c>
      <c r="AF29" s="215">
        <v>0.90559999999999996</v>
      </c>
      <c r="AG29" s="215">
        <v>0.98725799999999997</v>
      </c>
      <c r="AH29" s="215">
        <v>0.95425800000000005</v>
      </c>
      <c r="AI29" s="215">
        <v>1.050333</v>
      </c>
      <c r="AJ29" s="215">
        <v>1.063709</v>
      </c>
      <c r="AK29" s="215">
        <v>1.088166</v>
      </c>
      <c r="AL29" s="215">
        <v>1.1059030000000001</v>
      </c>
      <c r="AM29" s="215">
        <v>1.0660000000000001</v>
      </c>
      <c r="AN29" s="215">
        <v>1.0137849999999999</v>
      </c>
      <c r="AO29" s="215">
        <v>1.038419</v>
      </c>
      <c r="AP29" s="215">
        <v>0.97046600000000005</v>
      </c>
      <c r="AQ29" s="215">
        <v>0.98609599999999997</v>
      </c>
      <c r="AR29" s="215">
        <v>1.007466</v>
      </c>
      <c r="AS29" s="215">
        <v>1.0508710000000001</v>
      </c>
      <c r="AT29" s="215">
        <v>1.149451</v>
      </c>
      <c r="AU29" s="215">
        <v>1.0971660000000001</v>
      </c>
      <c r="AV29" s="215">
        <v>1.0400640000000001</v>
      </c>
      <c r="AW29" s="215">
        <v>1.096166</v>
      </c>
      <c r="AX29" s="215">
        <v>1.055677</v>
      </c>
      <c r="AY29" s="215">
        <v>1.015741</v>
      </c>
      <c r="AZ29" s="215">
        <v>1.086071</v>
      </c>
      <c r="BA29" s="215">
        <v>1.0076449999999999</v>
      </c>
      <c r="BB29" s="215">
        <v>1.0556000000000001</v>
      </c>
      <c r="BC29" s="215">
        <v>1.0334829999999999</v>
      </c>
      <c r="BD29" s="215">
        <v>0.969333</v>
      </c>
      <c r="BE29" s="215">
        <v>1.095046</v>
      </c>
      <c r="BF29" s="215">
        <v>1.128979</v>
      </c>
      <c r="BG29" s="356">
        <v>1.1344879999999999</v>
      </c>
      <c r="BH29" s="356">
        <v>1.106484</v>
      </c>
      <c r="BI29" s="356">
        <v>1.1287130000000001</v>
      </c>
      <c r="BJ29" s="356">
        <v>1.1810240000000001</v>
      </c>
      <c r="BK29" s="356">
        <v>1.1502300000000001</v>
      </c>
      <c r="BL29" s="356">
        <v>1.1149469999999999</v>
      </c>
      <c r="BM29" s="356">
        <v>1.120913</v>
      </c>
      <c r="BN29" s="356">
        <v>1.1231439999999999</v>
      </c>
      <c r="BO29" s="356">
        <v>1.1480079999999999</v>
      </c>
      <c r="BP29" s="356">
        <v>1.152927</v>
      </c>
      <c r="BQ29" s="356">
        <v>1.1817439999999999</v>
      </c>
      <c r="BR29" s="356">
        <v>1.2057709999999999</v>
      </c>
      <c r="BS29" s="356">
        <v>1.2039040000000001</v>
      </c>
      <c r="BT29" s="356">
        <v>1.1908540000000001</v>
      </c>
      <c r="BU29" s="356">
        <v>1.216744</v>
      </c>
      <c r="BV29" s="356">
        <v>1.2362340000000001</v>
      </c>
    </row>
    <row r="30" spans="1:74" x14ac:dyDescent="0.2">
      <c r="A30" s="641" t="s">
        <v>1253</v>
      </c>
      <c r="B30" s="642" t="s">
        <v>1254</v>
      </c>
      <c r="C30" s="215">
        <v>1.682553</v>
      </c>
      <c r="D30" s="215">
        <v>1.4393530000000001</v>
      </c>
      <c r="E30" s="215">
        <v>1.20855</v>
      </c>
      <c r="F30" s="215">
        <v>0.951546</v>
      </c>
      <c r="G30" s="215">
        <v>0.944573</v>
      </c>
      <c r="H30" s="215">
        <v>0.90473800000000004</v>
      </c>
      <c r="I30" s="215">
        <v>0.92140500000000003</v>
      </c>
      <c r="J30" s="215">
        <v>0.98985299999999998</v>
      </c>
      <c r="K30" s="215">
        <v>0.98939299999999997</v>
      </c>
      <c r="L30" s="215">
        <v>1.1618710000000001</v>
      </c>
      <c r="M30" s="215">
        <v>1.2499119999999999</v>
      </c>
      <c r="N30" s="215">
        <v>1.399459</v>
      </c>
      <c r="O30" s="215">
        <v>1.435524</v>
      </c>
      <c r="P30" s="215">
        <v>1.358142</v>
      </c>
      <c r="Q30" s="215">
        <v>1.133826</v>
      </c>
      <c r="R30" s="215">
        <v>1.005293</v>
      </c>
      <c r="S30" s="215">
        <v>1.0373049999999999</v>
      </c>
      <c r="T30" s="215">
        <v>1.033274</v>
      </c>
      <c r="U30" s="215">
        <v>0.98959900000000001</v>
      </c>
      <c r="V30" s="215">
        <v>1.0433760000000001</v>
      </c>
      <c r="W30" s="215">
        <v>1.095297</v>
      </c>
      <c r="X30" s="215">
        <v>1.238523</v>
      </c>
      <c r="Y30" s="215">
        <v>1.2774179999999999</v>
      </c>
      <c r="Z30" s="215">
        <v>1.452345</v>
      </c>
      <c r="AA30" s="215">
        <v>1.7008430000000001</v>
      </c>
      <c r="AB30" s="215">
        <v>1.604684</v>
      </c>
      <c r="AC30" s="215">
        <v>1.390374</v>
      </c>
      <c r="AD30" s="215">
        <v>1.174285</v>
      </c>
      <c r="AE30" s="215">
        <v>0.97267300000000001</v>
      </c>
      <c r="AF30" s="215">
        <v>0.94874199999999997</v>
      </c>
      <c r="AG30" s="215">
        <v>1.0742849999999999</v>
      </c>
      <c r="AH30" s="215">
        <v>1.0515300000000001</v>
      </c>
      <c r="AI30" s="215">
        <v>1.1121559999999999</v>
      </c>
      <c r="AJ30" s="215">
        <v>1.3451070000000001</v>
      </c>
      <c r="AK30" s="215">
        <v>1.4007050000000001</v>
      </c>
      <c r="AL30" s="215">
        <v>1.5430159999999999</v>
      </c>
      <c r="AM30" s="215">
        <v>1.703317</v>
      </c>
      <c r="AN30" s="215">
        <v>1.445079</v>
      </c>
      <c r="AO30" s="215">
        <v>1.2410669999999999</v>
      </c>
      <c r="AP30" s="215">
        <v>1.008805</v>
      </c>
      <c r="AQ30" s="215">
        <v>0.76988199999999996</v>
      </c>
      <c r="AR30" s="215">
        <v>0.94150400000000001</v>
      </c>
      <c r="AS30" s="215">
        <v>0.93579199999999996</v>
      </c>
      <c r="AT30" s="215">
        <v>1.009844</v>
      </c>
      <c r="AU30" s="215">
        <v>1.0759209999999999</v>
      </c>
      <c r="AV30" s="215">
        <v>1.13378</v>
      </c>
      <c r="AW30" s="215">
        <v>1.3458619999999999</v>
      </c>
      <c r="AX30" s="215">
        <v>1.408428</v>
      </c>
      <c r="AY30" s="215">
        <v>1.5681320000000001</v>
      </c>
      <c r="AZ30" s="215">
        <v>1.5509390000000001</v>
      </c>
      <c r="BA30" s="215">
        <v>1.189508</v>
      </c>
      <c r="BB30" s="215">
        <v>0.96111100000000005</v>
      </c>
      <c r="BC30" s="215">
        <v>0.80113000000000001</v>
      </c>
      <c r="BD30" s="215">
        <v>1.0156149999999999</v>
      </c>
      <c r="BE30" s="215">
        <v>0.93058064500000004</v>
      </c>
      <c r="BF30" s="215">
        <v>0.98670451599999998</v>
      </c>
      <c r="BG30" s="356">
        <v>1.0622799999999999</v>
      </c>
      <c r="BH30" s="356">
        <v>1.165465</v>
      </c>
      <c r="BI30" s="356">
        <v>1.215198</v>
      </c>
      <c r="BJ30" s="356">
        <v>1.4332549999999999</v>
      </c>
      <c r="BK30" s="356">
        <v>1.5846290000000001</v>
      </c>
      <c r="BL30" s="356">
        <v>1.4422779999999999</v>
      </c>
      <c r="BM30" s="356">
        <v>1.2245569999999999</v>
      </c>
      <c r="BN30" s="356">
        <v>1.03152</v>
      </c>
      <c r="BO30" s="356">
        <v>0.94368669999999999</v>
      </c>
      <c r="BP30" s="356">
        <v>0.98211740000000003</v>
      </c>
      <c r="BQ30" s="356">
        <v>0.97217710000000002</v>
      </c>
      <c r="BR30" s="356">
        <v>1.0022979999999999</v>
      </c>
      <c r="BS30" s="356">
        <v>1.0505629999999999</v>
      </c>
      <c r="BT30" s="356">
        <v>1.169036</v>
      </c>
      <c r="BU30" s="356">
        <v>1.2203759999999999</v>
      </c>
      <c r="BV30" s="356">
        <v>1.4296089999999999</v>
      </c>
    </row>
    <row r="31" spans="1:74" x14ac:dyDescent="0.2">
      <c r="A31" s="641" t="s">
        <v>1255</v>
      </c>
      <c r="B31" s="642" t="s">
        <v>1246</v>
      </c>
      <c r="C31" s="215">
        <v>-3.666E-3</v>
      </c>
      <c r="D31" s="215">
        <v>0.12234299999999999</v>
      </c>
      <c r="E31" s="215">
        <v>0.101769</v>
      </c>
      <c r="F31" s="215">
        <v>0.11594400000000001</v>
      </c>
      <c r="G31" s="215">
        <v>0.116747</v>
      </c>
      <c r="H31" s="215">
        <v>0.12686700000000001</v>
      </c>
      <c r="I31" s="215">
        <v>0.11265799999999999</v>
      </c>
      <c r="J31" s="215">
        <v>0.14391300000000001</v>
      </c>
      <c r="K31" s="215">
        <v>9.2204999999999995E-2</v>
      </c>
      <c r="L31" s="215">
        <v>9.7439999999999999E-2</v>
      </c>
      <c r="M31" s="215">
        <v>9.0189000000000005E-2</v>
      </c>
      <c r="N31" s="215">
        <v>0.10952099999999999</v>
      </c>
      <c r="O31" s="215">
        <v>6.9775000000000004E-2</v>
      </c>
      <c r="P31" s="215">
        <v>0.13292300000000001</v>
      </c>
      <c r="Q31" s="215">
        <v>0.155086</v>
      </c>
      <c r="R31" s="215">
        <v>0.154947</v>
      </c>
      <c r="S31" s="215">
        <v>0.133186</v>
      </c>
      <c r="T31" s="215">
        <v>5.8111999999999997E-2</v>
      </c>
      <c r="U31" s="215">
        <v>9.3712000000000004E-2</v>
      </c>
      <c r="V31" s="215">
        <v>0.12514500000000001</v>
      </c>
      <c r="W31" s="215">
        <v>9.7359000000000001E-2</v>
      </c>
      <c r="X31" s="215">
        <v>0.12975600000000001</v>
      </c>
      <c r="Y31" s="215">
        <v>0.13747799999999999</v>
      </c>
      <c r="Z31" s="215">
        <v>0.12637100000000001</v>
      </c>
      <c r="AA31" s="215">
        <v>0.10315100000000001</v>
      </c>
      <c r="AB31" s="215">
        <v>0.18554899999999999</v>
      </c>
      <c r="AC31" s="215">
        <v>0.16999700000000001</v>
      </c>
      <c r="AD31" s="215">
        <v>0.186781</v>
      </c>
      <c r="AE31" s="215">
        <v>0.17400599999999999</v>
      </c>
      <c r="AF31" s="215">
        <v>0.19403500000000001</v>
      </c>
      <c r="AG31" s="215">
        <v>0.21732499999999999</v>
      </c>
      <c r="AH31" s="215">
        <v>0.17558799999999999</v>
      </c>
      <c r="AI31" s="215">
        <v>0.113916</v>
      </c>
      <c r="AJ31" s="215">
        <v>0.198436</v>
      </c>
      <c r="AK31" s="215">
        <v>0.20017599999999999</v>
      </c>
      <c r="AL31" s="215">
        <v>0.17330200000000001</v>
      </c>
      <c r="AM31" s="215">
        <v>0.165989</v>
      </c>
      <c r="AN31" s="215">
        <v>0.14400199999999999</v>
      </c>
      <c r="AO31" s="215">
        <v>0.12595100000000001</v>
      </c>
      <c r="AP31" s="215">
        <v>0.218914</v>
      </c>
      <c r="AQ31" s="215">
        <v>0.18706</v>
      </c>
      <c r="AR31" s="215">
        <v>0.147455</v>
      </c>
      <c r="AS31" s="215">
        <v>0.15660099999999999</v>
      </c>
      <c r="AT31" s="215">
        <v>0.18299299999999999</v>
      </c>
      <c r="AU31" s="215">
        <v>0.16670599999999999</v>
      </c>
      <c r="AV31" s="215">
        <v>0.23589299999999999</v>
      </c>
      <c r="AW31" s="215">
        <v>0.231684</v>
      </c>
      <c r="AX31" s="215">
        <v>0.20369300000000001</v>
      </c>
      <c r="AY31" s="215">
        <v>0.180731</v>
      </c>
      <c r="AZ31" s="215">
        <v>0.12479</v>
      </c>
      <c r="BA31" s="215">
        <v>0.158885</v>
      </c>
      <c r="BB31" s="215">
        <v>0.212755</v>
      </c>
      <c r="BC31" s="215">
        <v>0.27309699999999998</v>
      </c>
      <c r="BD31" s="215">
        <v>0.22592599999999999</v>
      </c>
      <c r="BE31" s="215">
        <v>0.20267940000000001</v>
      </c>
      <c r="BF31" s="215">
        <v>0.19905400000000001</v>
      </c>
      <c r="BG31" s="356">
        <v>0.16226869999999999</v>
      </c>
      <c r="BH31" s="356">
        <v>0.22409100000000001</v>
      </c>
      <c r="BI31" s="356">
        <v>0.21195069999999999</v>
      </c>
      <c r="BJ31" s="356">
        <v>0.20272860000000001</v>
      </c>
      <c r="BK31" s="356">
        <v>0.1701539</v>
      </c>
      <c r="BL31" s="356">
        <v>0.1897992</v>
      </c>
      <c r="BM31" s="356">
        <v>0.20350190000000001</v>
      </c>
      <c r="BN31" s="356">
        <v>0.22178629999999999</v>
      </c>
      <c r="BO31" s="356">
        <v>0.21357139999999999</v>
      </c>
      <c r="BP31" s="356">
        <v>0.2120629</v>
      </c>
      <c r="BQ31" s="356">
        <v>0.21329020000000001</v>
      </c>
      <c r="BR31" s="356">
        <v>0.21636920000000001</v>
      </c>
      <c r="BS31" s="356">
        <v>0.1665662</v>
      </c>
      <c r="BT31" s="356">
        <v>0.22255920000000001</v>
      </c>
      <c r="BU31" s="356">
        <v>0.20338800000000001</v>
      </c>
      <c r="BV31" s="356">
        <v>0.19062570000000001</v>
      </c>
    </row>
    <row r="32" spans="1:74" x14ac:dyDescent="0.2">
      <c r="A32" s="641" t="s">
        <v>981</v>
      </c>
      <c r="B32" s="642" t="s">
        <v>1247</v>
      </c>
      <c r="C32" s="215">
        <v>-9.1497999999999996E-2</v>
      </c>
      <c r="D32" s="215">
        <v>7.9283000000000006E-2</v>
      </c>
      <c r="E32" s="215">
        <v>2.5078E-2</v>
      </c>
      <c r="F32" s="215">
        <v>4.8044000000000003E-2</v>
      </c>
      <c r="G32" s="215">
        <v>6.8490000000000001E-3</v>
      </c>
      <c r="H32" s="215">
        <v>3.5090999999999997E-2</v>
      </c>
      <c r="I32" s="215">
        <v>4.4250000000000001E-3</v>
      </c>
      <c r="J32" s="215">
        <v>4.9064999999999998E-2</v>
      </c>
      <c r="K32" s="215">
        <v>6.5894999999999995E-2</v>
      </c>
      <c r="L32" s="215">
        <v>5.8729999999999997E-2</v>
      </c>
      <c r="M32" s="215">
        <v>8.4934999999999997E-2</v>
      </c>
      <c r="N32" s="215">
        <v>3.1088000000000001E-2</v>
      </c>
      <c r="O32" s="215">
        <v>9.8088999999999996E-2</v>
      </c>
      <c r="P32" s="215">
        <v>2.6828999999999999E-2</v>
      </c>
      <c r="Q32" s="215">
        <v>3.4619999999999998E-3</v>
      </c>
      <c r="R32" s="215">
        <v>4.9042000000000002E-2</v>
      </c>
      <c r="S32" s="215">
        <v>6.9508E-2</v>
      </c>
      <c r="T32" s="215">
        <v>1.6964E-2</v>
      </c>
      <c r="U32" s="215">
        <v>7.1096000000000006E-2</v>
      </c>
      <c r="V32" s="215">
        <v>7.5669E-2</v>
      </c>
      <c r="W32" s="215">
        <v>1.4710000000000001E-2</v>
      </c>
      <c r="X32" s="215">
        <v>8.8131000000000001E-2</v>
      </c>
      <c r="Y32" s="215">
        <v>4.0804E-2</v>
      </c>
      <c r="Z32" s="215">
        <v>4.0801999999999998E-2</v>
      </c>
      <c r="AA32" s="215">
        <v>3.2238000000000003E-2</v>
      </c>
      <c r="AB32" s="215">
        <v>-1.8321E-2</v>
      </c>
      <c r="AC32" s="215">
        <v>6.7559999999999995E-2</v>
      </c>
      <c r="AD32" s="215">
        <v>4.6733999999999998E-2</v>
      </c>
      <c r="AE32" s="215">
        <v>7.7313000000000007E-2</v>
      </c>
      <c r="AF32" s="215">
        <v>0.11615200000000001</v>
      </c>
      <c r="AG32" s="215">
        <v>-3.7383E-2</v>
      </c>
      <c r="AH32" s="215">
        <v>4.1739999999999999E-2</v>
      </c>
      <c r="AI32" s="215">
        <v>0.156163</v>
      </c>
      <c r="AJ32" s="215">
        <v>-7.5249999999999996E-3</v>
      </c>
      <c r="AK32" s="215">
        <v>0.110329</v>
      </c>
      <c r="AL32" s="215">
        <v>8.4940000000000002E-2</v>
      </c>
      <c r="AM32" s="215">
        <v>5.0706000000000001E-2</v>
      </c>
      <c r="AN32" s="215">
        <v>6.9922999999999999E-2</v>
      </c>
      <c r="AO32" s="215">
        <v>2.2904999999999998E-2</v>
      </c>
      <c r="AP32" s="215">
        <v>1.529E-2</v>
      </c>
      <c r="AQ32" s="215">
        <v>2.3560000000000001E-2</v>
      </c>
      <c r="AR32" s="215">
        <v>8.6926000000000003E-2</v>
      </c>
      <c r="AS32" s="215">
        <v>6.7380000000000001E-3</v>
      </c>
      <c r="AT32" s="215">
        <v>3.8332999999999999E-2</v>
      </c>
      <c r="AU32" s="215">
        <v>7.8171000000000004E-2</v>
      </c>
      <c r="AV32" s="215">
        <v>8.0200999999999995E-2</v>
      </c>
      <c r="AW32" s="215">
        <v>5.4266000000000002E-2</v>
      </c>
      <c r="AX32" s="215">
        <v>0.104488</v>
      </c>
      <c r="AY32" s="215">
        <v>6.1726000000000003E-2</v>
      </c>
      <c r="AZ32" s="215">
        <v>7.8862000000000002E-2</v>
      </c>
      <c r="BA32" s="215">
        <v>0.14596999999999999</v>
      </c>
      <c r="BB32" s="215">
        <v>0.110753</v>
      </c>
      <c r="BC32" s="215">
        <v>6.3590999999999995E-2</v>
      </c>
      <c r="BD32" s="215">
        <v>9.0794E-2</v>
      </c>
      <c r="BE32" s="215">
        <v>7.5739100000000004E-2</v>
      </c>
      <c r="BF32" s="215">
        <v>5.5978699999999999E-2</v>
      </c>
      <c r="BG32" s="356">
        <v>5.5894100000000002E-2</v>
      </c>
      <c r="BH32" s="356">
        <v>4.9573100000000002E-2</v>
      </c>
      <c r="BI32" s="356">
        <v>5.5619799999999997E-2</v>
      </c>
      <c r="BJ32" s="356">
        <v>2.96609E-2</v>
      </c>
      <c r="BK32" s="356">
        <v>4.5497500000000003E-2</v>
      </c>
      <c r="BL32" s="356">
        <v>3.24628E-2</v>
      </c>
      <c r="BM32" s="356">
        <v>2.75806E-2</v>
      </c>
      <c r="BN32" s="356">
        <v>3.5870899999999997E-2</v>
      </c>
      <c r="BO32" s="356">
        <v>3.0928000000000001E-2</v>
      </c>
      <c r="BP32" s="356">
        <v>5.78848E-2</v>
      </c>
      <c r="BQ32" s="356">
        <v>3.5928300000000003E-2</v>
      </c>
      <c r="BR32" s="356">
        <v>5.5939700000000002E-2</v>
      </c>
      <c r="BS32" s="356">
        <v>5.5962699999999997E-2</v>
      </c>
      <c r="BT32" s="356">
        <v>3.9765099999999998E-2</v>
      </c>
      <c r="BU32" s="356">
        <v>5.5871299999999999E-2</v>
      </c>
      <c r="BV32" s="356">
        <v>2.9712100000000002E-2</v>
      </c>
    </row>
    <row r="33" spans="1:74" x14ac:dyDescent="0.2">
      <c r="A33" s="641"/>
      <c r="B33" s="642"/>
      <c r="C33" s="161"/>
      <c r="D33" s="161"/>
      <c r="E33" s="161"/>
      <c r="F33" s="161"/>
      <c r="G33" s="161"/>
      <c r="H33" s="161"/>
      <c r="I33" s="161"/>
      <c r="J33" s="161"/>
      <c r="K33" s="161"/>
      <c r="L33" s="161"/>
      <c r="M33" s="161"/>
      <c r="N33" s="161"/>
      <c r="O33" s="161"/>
      <c r="P33" s="161"/>
      <c r="Q33" s="161"/>
      <c r="R33" s="161"/>
      <c r="S33" s="161"/>
      <c r="T33" s="161"/>
      <c r="U33" s="161"/>
      <c r="V33" s="161"/>
      <c r="W33" s="161"/>
      <c r="X33" s="161"/>
      <c r="Y33" s="161"/>
      <c r="Z33" s="161"/>
      <c r="AA33" s="161"/>
      <c r="AB33" s="161"/>
      <c r="AC33" s="161"/>
      <c r="AD33" s="161"/>
      <c r="AE33" s="161"/>
      <c r="AF33" s="161"/>
      <c r="AG33" s="161"/>
      <c r="AH33" s="161"/>
      <c r="AI33" s="161"/>
      <c r="AJ33" s="161"/>
      <c r="AK33" s="161"/>
      <c r="AL33" s="161"/>
      <c r="AM33" s="161"/>
      <c r="AN33" s="161"/>
      <c r="AO33" s="161"/>
      <c r="AP33" s="161"/>
      <c r="AQ33" s="161"/>
      <c r="AR33" s="161"/>
      <c r="AS33" s="161"/>
      <c r="AT33" s="161"/>
      <c r="AU33" s="161"/>
      <c r="AV33" s="161"/>
      <c r="AW33" s="161"/>
      <c r="AX33" s="161"/>
      <c r="AY33" s="651"/>
      <c r="AZ33" s="651"/>
      <c r="BA33" s="651"/>
      <c r="BB33" s="651"/>
      <c r="BC33" s="651"/>
      <c r="BD33" s="651"/>
      <c r="BE33" s="651"/>
      <c r="BF33" s="651"/>
      <c r="BG33" s="406"/>
      <c r="BH33" s="406"/>
      <c r="BI33" s="406"/>
      <c r="BJ33" s="406"/>
      <c r="BK33" s="406"/>
      <c r="BL33" s="406"/>
      <c r="BM33" s="406"/>
      <c r="BN33" s="406"/>
      <c r="BO33" s="406"/>
      <c r="BP33" s="406"/>
      <c r="BQ33" s="406"/>
      <c r="BR33" s="406"/>
      <c r="BS33" s="406"/>
      <c r="BT33" s="406"/>
      <c r="BU33" s="406"/>
      <c r="BV33" s="406"/>
    </row>
    <row r="34" spans="1:74" x14ac:dyDescent="0.2">
      <c r="A34" s="641"/>
      <c r="B34" s="155" t="s">
        <v>1256</v>
      </c>
      <c r="C34" s="161"/>
      <c r="D34" s="161"/>
      <c r="E34" s="161"/>
      <c r="F34" s="161"/>
      <c r="G34" s="161"/>
      <c r="H34" s="161"/>
      <c r="I34" s="161"/>
      <c r="J34" s="161"/>
      <c r="K34" s="161"/>
      <c r="L34" s="161"/>
      <c r="M34" s="161"/>
      <c r="N34" s="161"/>
      <c r="O34" s="161"/>
      <c r="P34" s="161"/>
      <c r="Q34" s="161"/>
      <c r="R34" s="161"/>
      <c r="S34" s="161"/>
      <c r="T34" s="161"/>
      <c r="U34" s="161"/>
      <c r="V34" s="161"/>
      <c r="W34" s="161"/>
      <c r="X34" s="161"/>
      <c r="Y34" s="161"/>
      <c r="Z34" s="161"/>
      <c r="AA34" s="161"/>
      <c r="AB34" s="161"/>
      <c r="AC34" s="161"/>
      <c r="AD34" s="161"/>
      <c r="AE34" s="161"/>
      <c r="AF34" s="161"/>
      <c r="AG34" s="161"/>
      <c r="AH34" s="161"/>
      <c r="AI34" s="161"/>
      <c r="AJ34" s="161"/>
      <c r="AK34" s="161"/>
      <c r="AL34" s="161"/>
      <c r="AM34" s="161"/>
      <c r="AN34" s="161"/>
      <c r="AO34" s="161"/>
      <c r="AP34" s="161"/>
      <c r="AQ34" s="161"/>
      <c r="AR34" s="161"/>
      <c r="AS34" s="161"/>
      <c r="AT34" s="161"/>
      <c r="AU34" s="161"/>
      <c r="AV34" s="161"/>
      <c r="AW34" s="161"/>
      <c r="AX34" s="161"/>
      <c r="AY34" s="651"/>
      <c r="AZ34" s="651"/>
      <c r="BA34" s="651"/>
      <c r="BB34" s="651"/>
      <c r="BC34" s="651"/>
      <c r="BD34" s="651"/>
      <c r="BE34" s="651"/>
      <c r="BF34" s="651"/>
      <c r="BG34" s="406"/>
      <c r="BH34" s="406"/>
      <c r="BI34" s="406"/>
      <c r="BJ34" s="406"/>
      <c r="BK34" s="406"/>
      <c r="BL34" s="406"/>
      <c r="BM34" s="406"/>
      <c r="BN34" s="406"/>
      <c r="BO34" s="406"/>
      <c r="BP34" s="406"/>
      <c r="BQ34" s="406"/>
      <c r="BR34" s="406"/>
      <c r="BS34" s="406"/>
      <c r="BT34" s="406"/>
      <c r="BU34" s="406"/>
      <c r="BV34" s="406"/>
    </row>
    <row r="35" spans="1:74" x14ac:dyDescent="0.2">
      <c r="A35" s="641" t="s">
        <v>1257</v>
      </c>
      <c r="B35" s="642" t="s">
        <v>1252</v>
      </c>
      <c r="C35" s="215">
        <v>22.706</v>
      </c>
      <c r="D35" s="215">
        <v>22.138999999999999</v>
      </c>
      <c r="E35" s="215">
        <v>20.731000000000002</v>
      </c>
      <c r="F35" s="215">
        <v>21.457000000000001</v>
      </c>
      <c r="G35" s="215">
        <v>21.498000000000001</v>
      </c>
      <c r="H35" s="215">
        <v>21.381</v>
      </c>
      <c r="I35" s="215">
        <v>20.890999999999998</v>
      </c>
      <c r="J35" s="215">
        <v>21.184999999999999</v>
      </c>
      <c r="K35" s="215">
        <v>19.86</v>
      </c>
      <c r="L35" s="215">
        <v>21.689</v>
      </c>
      <c r="M35" s="215">
        <v>22.625</v>
      </c>
      <c r="N35" s="215">
        <v>22.891999999999999</v>
      </c>
      <c r="O35" s="215">
        <v>24.747</v>
      </c>
      <c r="P35" s="215">
        <v>27.681000000000001</v>
      </c>
      <c r="Q35" s="215">
        <v>30.704000000000001</v>
      </c>
      <c r="R35" s="215">
        <v>33.030999999999999</v>
      </c>
      <c r="S35" s="215">
        <v>35.529000000000003</v>
      </c>
      <c r="T35" s="215">
        <v>35.033000000000001</v>
      </c>
      <c r="U35" s="215">
        <v>33.018000000000001</v>
      </c>
      <c r="V35" s="215">
        <v>32.573999999999998</v>
      </c>
      <c r="W35" s="215">
        <v>33.92</v>
      </c>
      <c r="X35" s="215">
        <v>35.177999999999997</v>
      </c>
      <c r="Y35" s="215">
        <v>36.557000000000002</v>
      </c>
      <c r="Z35" s="215">
        <v>35.396000000000001</v>
      </c>
      <c r="AA35" s="215">
        <v>34.222999999999999</v>
      </c>
      <c r="AB35" s="215">
        <v>33.799999999999997</v>
      </c>
      <c r="AC35" s="215">
        <v>34.703000000000003</v>
      </c>
      <c r="AD35" s="215">
        <v>35.203000000000003</v>
      </c>
      <c r="AE35" s="215">
        <v>35.305</v>
      </c>
      <c r="AF35" s="215">
        <v>35.024000000000001</v>
      </c>
      <c r="AG35" s="215">
        <v>33.581000000000003</v>
      </c>
      <c r="AH35" s="215">
        <v>35.024999999999999</v>
      </c>
      <c r="AI35" s="215">
        <v>34.780999999999999</v>
      </c>
      <c r="AJ35" s="215">
        <v>34.445999999999998</v>
      </c>
      <c r="AK35" s="215">
        <v>33.128999999999998</v>
      </c>
      <c r="AL35" s="215">
        <v>30.818000000000001</v>
      </c>
      <c r="AM35" s="215">
        <v>29.908999999999999</v>
      </c>
      <c r="AN35" s="215">
        <v>29.712</v>
      </c>
      <c r="AO35" s="215">
        <v>30.446999999999999</v>
      </c>
      <c r="AP35" s="215">
        <v>34.600999999999999</v>
      </c>
      <c r="AQ35" s="215">
        <v>36.808</v>
      </c>
      <c r="AR35" s="215">
        <v>40.052</v>
      </c>
      <c r="AS35" s="215">
        <v>41.19</v>
      </c>
      <c r="AT35" s="215">
        <v>38.113999999999997</v>
      </c>
      <c r="AU35" s="215">
        <v>37.496000000000002</v>
      </c>
      <c r="AV35" s="215">
        <v>38.130000000000003</v>
      </c>
      <c r="AW35" s="215">
        <v>36.366</v>
      </c>
      <c r="AX35" s="215">
        <v>34.863</v>
      </c>
      <c r="AY35" s="215">
        <v>32.753999999999998</v>
      </c>
      <c r="AZ35" s="215">
        <v>30.245000000000001</v>
      </c>
      <c r="BA35" s="215">
        <v>31.027999999999999</v>
      </c>
      <c r="BB35" s="215">
        <v>31.702000000000002</v>
      </c>
      <c r="BC35" s="215">
        <v>31.146000000000001</v>
      </c>
      <c r="BD35" s="215">
        <v>32.131999999999998</v>
      </c>
      <c r="BE35" s="215">
        <v>31.485918389999998</v>
      </c>
      <c r="BF35" s="215">
        <v>31.037268390000001</v>
      </c>
      <c r="BG35" s="356">
        <v>30.648150000000001</v>
      </c>
      <c r="BH35" s="356">
        <v>30.949339999999999</v>
      </c>
      <c r="BI35" s="356">
        <v>30.529229999999998</v>
      </c>
      <c r="BJ35" s="356">
        <v>29.169589999999999</v>
      </c>
      <c r="BK35" s="356">
        <v>29.120339999999999</v>
      </c>
      <c r="BL35" s="356">
        <v>30.328669999999999</v>
      </c>
      <c r="BM35" s="356">
        <v>31.82152</v>
      </c>
      <c r="BN35" s="356">
        <v>33.508510000000001</v>
      </c>
      <c r="BO35" s="356">
        <v>34.84695</v>
      </c>
      <c r="BP35" s="356">
        <v>35.002839999999999</v>
      </c>
      <c r="BQ35" s="356">
        <v>33.872219999999999</v>
      </c>
      <c r="BR35" s="356">
        <v>34.161099999999998</v>
      </c>
      <c r="BS35" s="356">
        <v>33.730530000000002</v>
      </c>
      <c r="BT35" s="356">
        <v>33.891739999999999</v>
      </c>
      <c r="BU35" s="356">
        <v>33.315820000000002</v>
      </c>
      <c r="BV35" s="356">
        <v>31.916620000000002</v>
      </c>
    </row>
    <row r="36" spans="1:74" x14ac:dyDescent="0.2">
      <c r="A36" s="641" t="s">
        <v>1258</v>
      </c>
      <c r="B36" s="642" t="s">
        <v>1254</v>
      </c>
      <c r="C36" s="215">
        <v>34.646000000000001</v>
      </c>
      <c r="D36" s="215">
        <v>26.631</v>
      </c>
      <c r="E36" s="215">
        <v>24.257999999999999</v>
      </c>
      <c r="F36" s="215">
        <v>28.117000000000001</v>
      </c>
      <c r="G36" s="215">
        <v>33.515000000000001</v>
      </c>
      <c r="H36" s="215">
        <v>40.130000000000003</v>
      </c>
      <c r="I36" s="215">
        <v>47.085000000000001</v>
      </c>
      <c r="J36" s="215">
        <v>52.026000000000003</v>
      </c>
      <c r="K36" s="215">
        <v>57.4</v>
      </c>
      <c r="L36" s="215">
        <v>59.72</v>
      </c>
      <c r="M36" s="215">
        <v>59.023000000000003</v>
      </c>
      <c r="N36" s="215">
        <v>54.978000000000002</v>
      </c>
      <c r="O36" s="215">
        <v>47.515000000000001</v>
      </c>
      <c r="P36" s="215">
        <v>43.395000000000003</v>
      </c>
      <c r="Q36" s="215">
        <v>45.073999999999998</v>
      </c>
      <c r="R36" s="215">
        <v>50.136000000000003</v>
      </c>
      <c r="S36" s="215">
        <v>56.168999999999997</v>
      </c>
      <c r="T36" s="215">
        <v>61.79</v>
      </c>
      <c r="U36" s="215">
        <v>68.736000000000004</v>
      </c>
      <c r="V36" s="215">
        <v>73.063999999999993</v>
      </c>
      <c r="W36" s="215">
        <v>76.2</v>
      </c>
      <c r="X36" s="215">
        <v>74.638999999999996</v>
      </c>
      <c r="Y36" s="215">
        <v>72.933000000000007</v>
      </c>
      <c r="Z36" s="215">
        <v>67.991</v>
      </c>
      <c r="AA36" s="215">
        <v>55.875</v>
      </c>
      <c r="AB36" s="215">
        <v>46.994999999999997</v>
      </c>
      <c r="AC36" s="215">
        <v>40.674999999999997</v>
      </c>
      <c r="AD36" s="215">
        <v>41.058</v>
      </c>
      <c r="AE36" s="215">
        <v>46.901000000000003</v>
      </c>
      <c r="AF36" s="215">
        <v>55.308</v>
      </c>
      <c r="AG36" s="215">
        <v>59.920999999999999</v>
      </c>
      <c r="AH36" s="215">
        <v>65.364999999999995</v>
      </c>
      <c r="AI36" s="215">
        <v>68.099000000000004</v>
      </c>
      <c r="AJ36" s="215">
        <v>62.526000000000003</v>
      </c>
      <c r="AK36" s="215">
        <v>56.088000000000001</v>
      </c>
      <c r="AL36" s="215">
        <v>45.076999999999998</v>
      </c>
      <c r="AM36" s="215">
        <v>31.544</v>
      </c>
      <c r="AN36" s="215">
        <v>28.213999999999999</v>
      </c>
      <c r="AO36" s="215">
        <v>28.806999999999999</v>
      </c>
      <c r="AP36" s="215">
        <v>34.811999999999998</v>
      </c>
      <c r="AQ36" s="215">
        <v>47.222000000000001</v>
      </c>
      <c r="AR36" s="215">
        <v>57.899000000000001</v>
      </c>
      <c r="AS36" s="215">
        <v>67.863</v>
      </c>
      <c r="AT36" s="215">
        <v>77.239000000000004</v>
      </c>
      <c r="AU36" s="215">
        <v>81.408000000000001</v>
      </c>
      <c r="AV36" s="215">
        <v>81.543999999999997</v>
      </c>
      <c r="AW36" s="215">
        <v>80.706000000000003</v>
      </c>
      <c r="AX36" s="215">
        <v>77.945999999999998</v>
      </c>
      <c r="AY36" s="215">
        <v>67.778000000000006</v>
      </c>
      <c r="AZ36" s="215">
        <v>54.789000000000001</v>
      </c>
      <c r="BA36" s="215">
        <v>58.1</v>
      </c>
      <c r="BB36" s="215">
        <v>65.277000000000001</v>
      </c>
      <c r="BC36" s="215">
        <v>77.603999999999999</v>
      </c>
      <c r="BD36" s="215">
        <v>84.197000000000003</v>
      </c>
      <c r="BE36" s="215">
        <v>91.320790459999998</v>
      </c>
      <c r="BF36" s="215">
        <v>96.855828459999998</v>
      </c>
      <c r="BG36" s="356">
        <v>99.105159999999998</v>
      </c>
      <c r="BH36" s="356">
        <v>96.351929999999996</v>
      </c>
      <c r="BI36" s="356">
        <v>92.337670000000003</v>
      </c>
      <c r="BJ36" s="356">
        <v>82.319370000000006</v>
      </c>
      <c r="BK36" s="356">
        <v>68.180329999999998</v>
      </c>
      <c r="BL36" s="356">
        <v>59.385599999999997</v>
      </c>
      <c r="BM36" s="356">
        <v>55.346690000000002</v>
      </c>
      <c r="BN36" s="356">
        <v>58.202219999999997</v>
      </c>
      <c r="BO36" s="356">
        <v>63.823070000000001</v>
      </c>
      <c r="BP36" s="356">
        <v>69.295400000000001</v>
      </c>
      <c r="BQ36" s="356">
        <v>74.424049999999994</v>
      </c>
      <c r="BR36" s="356">
        <v>78.331029999999998</v>
      </c>
      <c r="BS36" s="356">
        <v>80.035089999999997</v>
      </c>
      <c r="BT36" s="356">
        <v>77.377049999999997</v>
      </c>
      <c r="BU36" s="356">
        <v>73.135170000000002</v>
      </c>
      <c r="BV36" s="356">
        <v>62.893659999999997</v>
      </c>
    </row>
    <row r="37" spans="1:74" x14ac:dyDescent="0.2">
      <c r="A37" s="641" t="s">
        <v>1259</v>
      </c>
      <c r="B37" s="642" t="s">
        <v>1246</v>
      </c>
      <c r="C37" s="215">
        <v>29.4</v>
      </c>
      <c r="D37" s="215">
        <v>23.863</v>
      </c>
      <c r="E37" s="215">
        <v>25.518999999999998</v>
      </c>
      <c r="F37" s="215">
        <v>31.582999999999998</v>
      </c>
      <c r="G37" s="215">
        <v>38.408000000000001</v>
      </c>
      <c r="H37" s="215">
        <v>45.451999999999998</v>
      </c>
      <c r="I37" s="215">
        <v>52.524000000000001</v>
      </c>
      <c r="J37" s="215">
        <v>58.298999999999999</v>
      </c>
      <c r="K37" s="215">
        <v>57.978000000000002</v>
      </c>
      <c r="L37" s="215">
        <v>53.750999999999998</v>
      </c>
      <c r="M37" s="215">
        <v>44.003999999999998</v>
      </c>
      <c r="N37" s="215">
        <v>33.908000000000001</v>
      </c>
      <c r="O37" s="215">
        <v>28.986000000000001</v>
      </c>
      <c r="P37" s="215">
        <v>24.67</v>
      </c>
      <c r="Q37" s="215">
        <v>26.734000000000002</v>
      </c>
      <c r="R37" s="215">
        <v>32.927</v>
      </c>
      <c r="S37" s="215">
        <v>41.36</v>
      </c>
      <c r="T37" s="215">
        <v>49.825000000000003</v>
      </c>
      <c r="U37" s="215">
        <v>57.963000000000001</v>
      </c>
      <c r="V37" s="215">
        <v>64.760000000000005</v>
      </c>
      <c r="W37" s="215">
        <v>65.096000000000004</v>
      </c>
      <c r="X37" s="215">
        <v>58.655999999999999</v>
      </c>
      <c r="Y37" s="215">
        <v>48.018999999999998</v>
      </c>
      <c r="Z37" s="215">
        <v>37.142000000000003</v>
      </c>
      <c r="AA37" s="215">
        <v>31.102</v>
      </c>
      <c r="AB37" s="215">
        <v>26.875</v>
      </c>
      <c r="AC37" s="215">
        <v>27.943000000000001</v>
      </c>
      <c r="AD37" s="215">
        <v>35.119</v>
      </c>
      <c r="AE37" s="215">
        <v>44.92</v>
      </c>
      <c r="AF37" s="215">
        <v>52.84</v>
      </c>
      <c r="AG37" s="215">
        <v>60.1</v>
      </c>
      <c r="AH37" s="215">
        <v>68.088999999999999</v>
      </c>
      <c r="AI37" s="215">
        <v>69.594999999999999</v>
      </c>
      <c r="AJ37" s="215">
        <v>62.18</v>
      </c>
      <c r="AK37" s="215">
        <v>49.973999999999997</v>
      </c>
      <c r="AL37" s="215">
        <v>38.058999999999997</v>
      </c>
      <c r="AM37" s="215">
        <v>28.135000000000002</v>
      </c>
      <c r="AN37" s="215">
        <v>24.370999999999999</v>
      </c>
      <c r="AO37" s="215">
        <v>26.306999999999999</v>
      </c>
      <c r="AP37" s="215">
        <v>33.110999999999997</v>
      </c>
      <c r="AQ37" s="215">
        <v>42.067</v>
      </c>
      <c r="AR37" s="215">
        <v>52.347000000000001</v>
      </c>
      <c r="AS37" s="215">
        <v>62.920999999999999</v>
      </c>
      <c r="AT37" s="215">
        <v>71.977000000000004</v>
      </c>
      <c r="AU37" s="215">
        <v>72.403000000000006</v>
      </c>
      <c r="AV37" s="215">
        <v>66.212999999999994</v>
      </c>
      <c r="AW37" s="215">
        <v>54.15</v>
      </c>
      <c r="AX37" s="215">
        <v>41.947000000000003</v>
      </c>
      <c r="AY37" s="215">
        <v>32.993000000000002</v>
      </c>
      <c r="AZ37" s="215">
        <v>29.279</v>
      </c>
      <c r="BA37" s="215">
        <v>32.46</v>
      </c>
      <c r="BB37" s="215">
        <v>41.834000000000003</v>
      </c>
      <c r="BC37" s="215">
        <v>50.808</v>
      </c>
      <c r="BD37" s="215">
        <v>59.423000000000002</v>
      </c>
      <c r="BE37" s="215">
        <v>67.692365899999999</v>
      </c>
      <c r="BF37" s="215">
        <v>75.757907250000002</v>
      </c>
      <c r="BG37" s="356">
        <v>76.650949999999995</v>
      </c>
      <c r="BH37" s="356">
        <v>70.573679999999996</v>
      </c>
      <c r="BI37" s="356">
        <v>60.048929999999999</v>
      </c>
      <c r="BJ37" s="356">
        <v>49.600990000000003</v>
      </c>
      <c r="BK37" s="356">
        <v>42.860469999999999</v>
      </c>
      <c r="BL37" s="356">
        <v>38.913719999999998</v>
      </c>
      <c r="BM37" s="356">
        <v>39.747070000000001</v>
      </c>
      <c r="BN37" s="356">
        <v>45.180779999999999</v>
      </c>
      <c r="BO37" s="356">
        <v>52.315910000000002</v>
      </c>
      <c r="BP37" s="356">
        <v>58.982869999999998</v>
      </c>
      <c r="BQ37" s="356">
        <v>66.104669999999999</v>
      </c>
      <c r="BR37" s="356">
        <v>72.191649999999996</v>
      </c>
      <c r="BS37" s="356">
        <v>72.381640000000004</v>
      </c>
      <c r="BT37" s="356">
        <v>66.702449999999999</v>
      </c>
      <c r="BU37" s="356">
        <v>56.484020000000001</v>
      </c>
      <c r="BV37" s="356">
        <v>45.797199999999997</v>
      </c>
    </row>
    <row r="38" spans="1:74" x14ac:dyDescent="0.2">
      <c r="A38" s="641" t="s">
        <v>991</v>
      </c>
      <c r="B38" s="642" t="s">
        <v>1247</v>
      </c>
      <c r="C38" s="215">
        <v>15.436</v>
      </c>
      <c r="D38" s="215">
        <v>14.603999999999999</v>
      </c>
      <c r="E38" s="215">
        <v>15.021000000000001</v>
      </c>
      <c r="F38" s="215">
        <v>13.766</v>
      </c>
      <c r="G38" s="215">
        <v>14.832000000000001</v>
      </c>
      <c r="H38" s="215">
        <v>15.823</v>
      </c>
      <c r="I38" s="215">
        <v>17.55</v>
      </c>
      <c r="J38" s="215">
        <v>18.16</v>
      </c>
      <c r="K38" s="215">
        <v>17.215</v>
      </c>
      <c r="L38" s="215">
        <v>16.766999999999999</v>
      </c>
      <c r="M38" s="215">
        <v>16.452000000000002</v>
      </c>
      <c r="N38" s="215">
        <v>17.596</v>
      </c>
      <c r="O38" s="215">
        <v>16.791</v>
      </c>
      <c r="P38" s="215">
        <v>15.186999999999999</v>
      </c>
      <c r="Q38" s="215">
        <v>15.927</v>
      </c>
      <c r="R38" s="215">
        <v>15.676</v>
      </c>
      <c r="S38" s="215">
        <v>15.379</v>
      </c>
      <c r="T38" s="215">
        <v>16.521999999999998</v>
      </c>
      <c r="U38" s="215">
        <v>16.779</v>
      </c>
      <c r="V38" s="215">
        <v>16.609000000000002</v>
      </c>
      <c r="W38" s="215">
        <v>15.96</v>
      </c>
      <c r="X38" s="215">
        <v>13.811</v>
      </c>
      <c r="Y38" s="215">
        <v>13.494999999999999</v>
      </c>
      <c r="Z38" s="215">
        <v>12.739000000000001</v>
      </c>
      <c r="AA38" s="215">
        <v>13.709</v>
      </c>
      <c r="AB38" s="215">
        <v>13.778</v>
      </c>
      <c r="AC38" s="215">
        <v>13.045999999999999</v>
      </c>
      <c r="AD38" s="215">
        <v>14.324</v>
      </c>
      <c r="AE38" s="215">
        <v>15.89</v>
      </c>
      <c r="AF38" s="215">
        <v>17.225000000000001</v>
      </c>
      <c r="AG38" s="215">
        <v>19.001000000000001</v>
      </c>
      <c r="AH38" s="215">
        <v>18.832999999999998</v>
      </c>
      <c r="AI38" s="215">
        <v>18.355</v>
      </c>
      <c r="AJ38" s="215">
        <v>17.646000000000001</v>
      </c>
      <c r="AK38" s="215">
        <v>18.094999999999999</v>
      </c>
      <c r="AL38" s="215">
        <v>14.471</v>
      </c>
      <c r="AM38" s="215">
        <v>13.792</v>
      </c>
      <c r="AN38" s="215">
        <v>13.257</v>
      </c>
      <c r="AO38" s="215">
        <v>13.984999999999999</v>
      </c>
      <c r="AP38" s="215">
        <v>15.433</v>
      </c>
      <c r="AQ38" s="215">
        <v>16.707999999999998</v>
      </c>
      <c r="AR38" s="215">
        <v>15.77</v>
      </c>
      <c r="AS38" s="215">
        <v>17.657</v>
      </c>
      <c r="AT38" s="215">
        <v>19.440999999999999</v>
      </c>
      <c r="AU38" s="215">
        <v>20.387</v>
      </c>
      <c r="AV38" s="215">
        <v>21.152999999999999</v>
      </c>
      <c r="AW38" s="215">
        <v>21.283000000000001</v>
      </c>
      <c r="AX38" s="215">
        <v>20.608000000000001</v>
      </c>
      <c r="AY38" s="215">
        <v>20.568000000000001</v>
      </c>
      <c r="AZ38" s="215">
        <v>18.896999999999998</v>
      </c>
      <c r="BA38" s="215">
        <v>17.163</v>
      </c>
      <c r="BB38" s="215">
        <v>18.209</v>
      </c>
      <c r="BC38" s="215">
        <v>19.510000000000002</v>
      </c>
      <c r="BD38" s="215">
        <v>20.509</v>
      </c>
      <c r="BE38" s="215">
        <v>21.044429999999998</v>
      </c>
      <c r="BF38" s="215">
        <v>21.13083</v>
      </c>
      <c r="BG38" s="356">
        <v>21.420179999999998</v>
      </c>
      <c r="BH38" s="356">
        <v>21.857679999999998</v>
      </c>
      <c r="BI38" s="356">
        <v>22.103190000000001</v>
      </c>
      <c r="BJ38" s="356">
        <v>21.226099999999999</v>
      </c>
      <c r="BK38" s="356">
        <v>20.608989999999999</v>
      </c>
      <c r="BL38" s="356">
        <v>19.959499999999998</v>
      </c>
      <c r="BM38" s="356">
        <v>19.986329999999999</v>
      </c>
      <c r="BN38" s="356">
        <v>20.381229999999999</v>
      </c>
      <c r="BO38" s="356">
        <v>21.03116</v>
      </c>
      <c r="BP38" s="356">
        <v>21.04532</v>
      </c>
      <c r="BQ38" s="356">
        <v>21.538080000000001</v>
      </c>
      <c r="BR38" s="356">
        <v>21.648199999999999</v>
      </c>
      <c r="BS38" s="356">
        <v>21.95486</v>
      </c>
      <c r="BT38" s="356">
        <v>22.136900000000001</v>
      </c>
      <c r="BU38" s="356">
        <v>22.00769</v>
      </c>
      <c r="BV38" s="356">
        <v>21.327159999999999</v>
      </c>
    </row>
    <row r="39" spans="1:74" x14ac:dyDescent="0.2">
      <c r="A39" s="641"/>
      <c r="C39" s="645"/>
      <c r="D39" s="645"/>
      <c r="E39" s="645"/>
      <c r="F39" s="645"/>
      <c r="G39" s="645"/>
      <c r="H39" s="645"/>
      <c r="I39" s="645"/>
      <c r="J39" s="645"/>
      <c r="K39" s="645"/>
      <c r="L39" s="645"/>
      <c r="M39" s="645"/>
      <c r="N39" s="645"/>
      <c r="O39" s="645"/>
      <c r="P39" s="645"/>
      <c r="Q39" s="645"/>
      <c r="R39" s="645"/>
      <c r="S39" s="645"/>
      <c r="T39" s="645"/>
      <c r="U39" s="645"/>
      <c r="V39" s="645"/>
      <c r="W39" s="645"/>
      <c r="X39" s="645"/>
      <c r="Y39" s="645"/>
      <c r="Z39" s="645"/>
      <c r="AA39" s="645"/>
      <c r="AB39" s="645"/>
      <c r="AC39" s="645"/>
      <c r="AD39" s="645"/>
      <c r="AE39" s="645"/>
      <c r="AF39" s="645"/>
      <c r="AG39" s="645"/>
      <c r="AH39" s="645"/>
      <c r="AI39" s="645"/>
      <c r="AJ39" s="645"/>
      <c r="AK39" s="645"/>
      <c r="AL39" s="645"/>
      <c r="AM39" s="645"/>
      <c r="AN39" s="645"/>
      <c r="AO39" s="645"/>
      <c r="AP39" s="645"/>
      <c r="AQ39" s="645"/>
      <c r="AR39" s="645"/>
      <c r="AS39" s="645"/>
      <c r="AT39" s="645"/>
      <c r="AU39" s="645"/>
      <c r="AV39" s="645"/>
      <c r="AW39" s="645"/>
      <c r="AX39" s="645"/>
      <c r="AY39" s="652"/>
      <c r="AZ39" s="652"/>
      <c r="BA39" s="652"/>
      <c r="BB39" s="652"/>
      <c r="BC39" s="652"/>
      <c r="BD39" s="652"/>
      <c r="BE39" s="652"/>
      <c r="BF39" s="652"/>
      <c r="BG39" s="646"/>
      <c r="BH39" s="646"/>
      <c r="BI39" s="646"/>
      <c r="BJ39" s="646"/>
      <c r="BK39" s="646"/>
      <c r="BL39" s="646"/>
      <c r="BM39" s="646"/>
      <c r="BN39" s="646"/>
      <c r="BO39" s="646"/>
      <c r="BP39" s="646"/>
      <c r="BQ39" s="646"/>
      <c r="BR39" s="646"/>
      <c r="BS39" s="646"/>
      <c r="BT39" s="646"/>
      <c r="BU39" s="646"/>
      <c r="BV39" s="646"/>
    </row>
    <row r="40" spans="1:74" ht="11.1" customHeight="1" x14ac:dyDescent="0.2">
      <c r="A40" s="57"/>
      <c r="B40" s="155" t="s">
        <v>746</v>
      </c>
      <c r="C40" s="643"/>
      <c r="D40" s="643"/>
      <c r="E40" s="643"/>
      <c r="F40" s="643"/>
      <c r="G40" s="643"/>
      <c r="H40" s="643"/>
      <c r="I40" s="643"/>
      <c r="J40" s="643"/>
      <c r="K40" s="643"/>
      <c r="L40" s="643"/>
      <c r="M40" s="643"/>
      <c r="N40" s="643"/>
      <c r="O40" s="643"/>
      <c r="P40" s="643"/>
      <c r="Q40" s="643"/>
      <c r="R40" s="643"/>
      <c r="S40" s="643"/>
      <c r="T40" s="643"/>
      <c r="U40" s="643"/>
      <c r="V40" s="643"/>
      <c r="W40" s="643"/>
      <c r="X40" s="643"/>
      <c r="Y40" s="643"/>
      <c r="Z40" s="643"/>
      <c r="AA40" s="643"/>
      <c r="AB40" s="643"/>
      <c r="AC40" s="643"/>
      <c r="AD40" s="643"/>
      <c r="AE40" s="643"/>
      <c r="AF40" s="643"/>
      <c r="AG40" s="643"/>
      <c r="AH40" s="643"/>
      <c r="AI40" s="643"/>
      <c r="AJ40" s="643"/>
      <c r="AK40" s="643"/>
      <c r="AL40" s="643"/>
      <c r="AM40" s="643"/>
      <c r="AN40" s="643"/>
      <c r="AO40" s="643"/>
      <c r="AP40" s="643"/>
      <c r="AQ40" s="643"/>
      <c r="AR40" s="643"/>
      <c r="AS40" s="643"/>
      <c r="AT40" s="643"/>
      <c r="AU40" s="643"/>
      <c r="AV40" s="643"/>
      <c r="AW40" s="643"/>
      <c r="AX40" s="643"/>
      <c r="AY40" s="643"/>
      <c r="AZ40" s="643"/>
      <c r="BA40" s="643"/>
      <c r="BB40" s="643"/>
      <c r="BC40" s="643"/>
      <c r="BD40" s="643"/>
      <c r="BE40" s="643"/>
      <c r="BF40" s="643"/>
      <c r="BG40" s="644"/>
      <c r="BH40" s="644"/>
      <c r="BI40" s="644"/>
      <c r="BJ40" s="644"/>
      <c r="BK40" s="644"/>
      <c r="BL40" s="644"/>
      <c r="BM40" s="644"/>
      <c r="BN40" s="644"/>
      <c r="BO40" s="644"/>
      <c r="BP40" s="644"/>
      <c r="BQ40" s="644"/>
      <c r="BR40" s="644"/>
      <c r="BS40" s="644"/>
      <c r="BT40" s="644"/>
      <c r="BU40" s="644"/>
      <c r="BV40" s="644"/>
    </row>
    <row r="41" spans="1:74" ht="11.1" customHeight="1" x14ac:dyDescent="0.2">
      <c r="A41" s="61" t="s">
        <v>672</v>
      </c>
      <c r="B41" s="179" t="s">
        <v>569</v>
      </c>
      <c r="C41" s="215">
        <v>14.422806</v>
      </c>
      <c r="D41" s="215">
        <v>13.676035000000001</v>
      </c>
      <c r="E41" s="215">
        <v>14.451225000000001</v>
      </c>
      <c r="F41" s="215">
        <v>14.230566</v>
      </c>
      <c r="G41" s="215">
        <v>14.717806</v>
      </c>
      <c r="H41" s="215">
        <v>15.294166000000001</v>
      </c>
      <c r="I41" s="215">
        <v>15.589387</v>
      </c>
      <c r="J41" s="215">
        <v>15.556096</v>
      </c>
      <c r="K41" s="215">
        <v>15.274933000000001</v>
      </c>
      <c r="L41" s="215">
        <v>14.569645</v>
      </c>
      <c r="M41" s="215">
        <v>14.960065999999999</v>
      </c>
      <c r="N41" s="215">
        <v>14.842257999999999</v>
      </c>
      <c r="O41" s="215">
        <v>14.374064000000001</v>
      </c>
      <c r="P41" s="215">
        <v>14.615379000000001</v>
      </c>
      <c r="Q41" s="215">
        <v>14.476290000000001</v>
      </c>
      <c r="R41" s="215">
        <v>14.609432999999999</v>
      </c>
      <c r="S41" s="215">
        <v>15.096677</v>
      </c>
      <c r="T41" s="215">
        <v>15.636533</v>
      </c>
      <c r="U41" s="215">
        <v>15.665290000000001</v>
      </c>
      <c r="V41" s="215">
        <v>15.324579999999999</v>
      </c>
      <c r="W41" s="215">
        <v>14.910133</v>
      </c>
      <c r="X41" s="215">
        <v>14.843451</v>
      </c>
      <c r="Y41" s="215">
        <v>15.0853</v>
      </c>
      <c r="Z41" s="215">
        <v>15.330225</v>
      </c>
      <c r="AA41" s="215">
        <v>14.567225000000001</v>
      </c>
      <c r="AB41" s="215">
        <v>14.230357</v>
      </c>
      <c r="AC41" s="215">
        <v>14.702612</v>
      </c>
      <c r="AD41" s="215">
        <v>14.864433</v>
      </c>
      <c r="AE41" s="215">
        <v>15.304838</v>
      </c>
      <c r="AF41" s="215">
        <v>15.833033</v>
      </c>
      <c r="AG41" s="215">
        <v>16.041677</v>
      </c>
      <c r="AH41" s="215">
        <v>15.793193</v>
      </c>
      <c r="AI41" s="215">
        <v>15.6358</v>
      </c>
      <c r="AJ41" s="215">
        <v>14.991129000000001</v>
      </c>
      <c r="AK41" s="215">
        <v>15.632966</v>
      </c>
      <c r="AL41" s="215">
        <v>16.069289999999999</v>
      </c>
      <c r="AM41" s="215">
        <v>15.311064</v>
      </c>
      <c r="AN41" s="215">
        <v>15.127571</v>
      </c>
      <c r="AO41" s="215">
        <v>15.115741</v>
      </c>
      <c r="AP41" s="215">
        <v>15.864133000000001</v>
      </c>
      <c r="AQ41" s="215">
        <v>15.945548</v>
      </c>
      <c r="AR41" s="215">
        <v>15.817299999999999</v>
      </c>
      <c r="AS41" s="215">
        <v>16.534451000000001</v>
      </c>
      <c r="AT41" s="215">
        <v>16.460353999999999</v>
      </c>
      <c r="AU41" s="215">
        <v>16.073499999999999</v>
      </c>
      <c r="AV41" s="215">
        <v>15.361032</v>
      </c>
      <c r="AW41" s="215">
        <v>16.043433</v>
      </c>
      <c r="AX41" s="215">
        <v>16.469031999999999</v>
      </c>
      <c r="AY41" s="215">
        <v>15.492806</v>
      </c>
      <c r="AZ41" s="215">
        <v>15.414427999999999</v>
      </c>
      <c r="BA41" s="215">
        <v>15.657482999999999</v>
      </c>
      <c r="BB41" s="215">
        <v>16.2989</v>
      </c>
      <c r="BC41" s="215">
        <v>16.435451</v>
      </c>
      <c r="BD41" s="215">
        <v>16.694732999999999</v>
      </c>
      <c r="BE41" s="215">
        <v>16.869193549999999</v>
      </c>
      <c r="BF41" s="215">
        <v>16.69560516</v>
      </c>
      <c r="BG41" s="356">
        <v>16.21435</v>
      </c>
      <c r="BH41" s="356">
        <v>15.51465</v>
      </c>
      <c r="BI41" s="356">
        <v>15.86185</v>
      </c>
      <c r="BJ41" s="356">
        <v>16.230329999999999</v>
      </c>
      <c r="BK41" s="356">
        <v>15.457509999999999</v>
      </c>
      <c r="BL41" s="356">
        <v>15.295920000000001</v>
      </c>
      <c r="BM41" s="356">
        <v>15.605309999999999</v>
      </c>
      <c r="BN41" s="356">
        <v>16.047339999999998</v>
      </c>
      <c r="BO41" s="356">
        <v>16.410520000000002</v>
      </c>
      <c r="BP41" s="356">
        <v>16.617370000000001</v>
      </c>
      <c r="BQ41" s="356">
        <v>16.884550000000001</v>
      </c>
      <c r="BR41" s="356">
        <v>16.665610000000001</v>
      </c>
      <c r="BS41" s="356">
        <v>16.302320000000002</v>
      </c>
      <c r="BT41" s="356">
        <v>15.68801</v>
      </c>
      <c r="BU41" s="356">
        <v>15.998810000000001</v>
      </c>
      <c r="BV41" s="356">
        <v>16.319189999999999</v>
      </c>
    </row>
    <row r="42" spans="1:74" ht="11.1" customHeight="1" x14ac:dyDescent="0.2">
      <c r="A42" s="641" t="s">
        <v>1273</v>
      </c>
      <c r="B42" s="642" t="s">
        <v>1266</v>
      </c>
      <c r="C42" s="215">
        <v>0.54906299999999997</v>
      </c>
      <c r="D42" s="215">
        <v>0.51546400000000003</v>
      </c>
      <c r="E42" s="215">
        <v>0.45974100000000001</v>
      </c>
      <c r="F42" s="215">
        <v>0.44809900000000003</v>
      </c>
      <c r="G42" s="215">
        <v>0.43158000000000002</v>
      </c>
      <c r="H42" s="215">
        <v>0.44396600000000003</v>
      </c>
      <c r="I42" s="215">
        <v>0.41683799999999999</v>
      </c>
      <c r="J42" s="215">
        <v>0.43654799999999999</v>
      </c>
      <c r="K42" s="215">
        <v>0.49440000000000001</v>
      </c>
      <c r="L42" s="215">
        <v>0.52412800000000004</v>
      </c>
      <c r="M42" s="215">
        <v>0.59893200000000002</v>
      </c>
      <c r="N42" s="215">
        <v>0.565612</v>
      </c>
      <c r="O42" s="215">
        <v>0.51235399999999998</v>
      </c>
      <c r="P42" s="215">
        <v>0.53179200000000004</v>
      </c>
      <c r="Q42" s="215">
        <v>0.44483800000000001</v>
      </c>
      <c r="R42" s="215">
        <v>0.45143299999999997</v>
      </c>
      <c r="S42" s="215">
        <v>0.43248300000000001</v>
      </c>
      <c r="T42" s="215">
        <v>0.44209999999999999</v>
      </c>
      <c r="U42" s="215">
        <v>0.43864399999999998</v>
      </c>
      <c r="V42" s="215">
        <v>0.43641799999999997</v>
      </c>
      <c r="W42" s="215">
        <v>0.52346599999999999</v>
      </c>
      <c r="X42" s="215">
        <v>0.621838</v>
      </c>
      <c r="Y42" s="215">
        <v>0.62746599999999997</v>
      </c>
      <c r="Z42" s="215">
        <v>0.64612800000000004</v>
      </c>
      <c r="AA42" s="215">
        <v>0.54328900000000002</v>
      </c>
      <c r="AB42" s="215">
        <v>0.50632100000000002</v>
      </c>
      <c r="AC42" s="215">
        <v>0.49028899999999997</v>
      </c>
      <c r="AD42" s="215">
        <v>0.429232</v>
      </c>
      <c r="AE42" s="215">
        <v>0.37948300000000001</v>
      </c>
      <c r="AF42" s="215">
        <v>0.42570000000000002</v>
      </c>
      <c r="AG42" s="215">
        <v>0.426676</v>
      </c>
      <c r="AH42" s="215">
        <v>0.44386999999999999</v>
      </c>
      <c r="AI42" s="215">
        <v>0.56043299999999996</v>
      </c>
      <c r="AJ42" s="215">
        <v>0.56683799999999995</v>
      </c>
      <c r="AK42" s="215">
        <v>0.59526599999999996</v>
      </c>
      <c r="AL42" s="215">
        <v>0.58877400000000002</v>
      </c>
      <c r="AM42" s="215">
        <v>0.52396699999999996</v>
      </c>
      <c r="AN42" s="215">
        <v>0.53085599999999999</v>
      </c>
      <c r="AO42" s="215">
        <v>0.49490200000000001</v>
      </c>
      <c r="AP42" s="215">
        <v>0.43256600000000001</v>
      </c>
      <c r="AQ42" s="215">
        <v>0.43212800000000001</v>
      </c>
      <c r="AR42" s="215">
        <v>0.43076599999999998</v>
      </c>
      <c r="AS42" s="215">
        <v>0.41367700000000002</v>
      </c>
      <c r="AT42" s="215">
        <v>0.42438700000000001</v>
      </c>
      <c r="AU42" s="215">
        <v>0.54323299999999997</v>
      </c>
      <c r="AV42" s="215">
        <v>0.59357899999999997</v>
      </c>
      <c r="AW42" s="215">
        <v>0.65823200000000004</v>
      </c>
      <c r="AX42" s="215">
        <v>0.65906299999999995</v>
      </c>
      <c r="AY42" s="215">
        <v>0.58670900000000004</v>
      </c>
      <c r="AZ42" s="215">
        <v>0.54417800000000005</v>
      </c>
      <c r="BA42" s="215">
        <v>0.49364400000000003</v>
      </c>
      <c r="BB42" s="215">
        <v>0.40506599999999998</v>
      </c>
      <c r="BC42" s="215">
        <v>0.39341900000000002</v>
      </c>
      <c r="BD42" s="215">
        <v>0.41389900000000002</v>
      </c>
      <c r="BE42" s="215">
        <v>0.44514280000000001</v>
      </c>
      <c r="BF42" s="215">
        <v>0.46667370000000002</v>
      </c>
      <c r="BG42" s="356">
        <v>0.52418609999999999</v>
      </c>
      <c r="BH42" s="356">
        <v>0.58964320000000003</v>
      </c>
      <c r="BI42" s="356">
        <v>0.62899280000000002</v>
      </c>
      <c r="BJ42" s="356">
        <v>0.63092700000000002</v>
      </c>
      <c r="BK42" s="356">
        <v>0.59249589999999996</v>
      </c>
      <c r="BL42" s="356">
        <v>0.54010179999999997</v>
      </c>
      <c r="BM42" s="356">
        <v>0.5097855</v>
      </c>
      <c r="BN42" s="356">
        <v>0.481379</v>
      </c>
      <c r="BO42" s="356">
        <v>0.47291729999999998</v>
      </c>
      <c r="BP42" s="356">
        <v>0.47341</v>
      </c>
      <c r="BQ42" s="356">
        <v>0.47009279999999998</v>
      </c>
      <c r="BR42" s="356">
        <v>0.46583950000000002</v>
      </c>
      <c r="BS42" s="356">
        <v>0.51619720000000002</v>
      </c>
      <c r="BT42" s="356">
        <v>0.57131299999999996</v>
      </c>
      <c r="BU42" s="356">
        <v>0.62474189999999996</v>
      </c>
      <c r="BV42" s="356">
        <v>0.62569850000000005</v>
      </c>
    </row>
    <row r="43" spans="1:74" ht="11.1" customHeight="1" x14ac:dyDescent="0.2">
      <c r="A43" s="61" t="s">
        <v>1154</v>
      </c>
      <c r="B43" s="179" t="s">
        <v>570</v>
      </c>
      <c r="C43" s="215">
        <v>0.98</v>
      </c>
      <c r="D43" s="215">
        <v>0.96692800000000001</v>
      </c>
      <c r="E43" s="215">
        <v>0.99574099999999999</v>
      </c>
      <c r="F43" s="215">
        <v>1.0056659999999999</v>
      </c>
      <c r="G43" s="215">
        <v>1.011838</v>
      </c>
      <c r="H43" s="215">
        <v>1.0362659999999999</v>
      </c>
      <c r="I43" s="215">
        <v>1.0260320000000001</v>
      </c>
      <c r="J43" s="215">
        <v>1.0584830000000001</v>
      </c>
      <c r="K43" s="215">
        <v>1.0331999999999999</v>
      </c>
      <c r="L43" s="215">
        <v>1.0286770000000001</v>
      </c>
      <c r="M43" s="215">
        <v>1.0332330000000001</v>
      </c>
      <c r="N43" s="215">
        <v>1.0455479999999999</v>
      </c>
      <c r="O43" s="215">
        <v>0.96996700000000002</v>
      </c>
      <c r="P43" s="215">
        <v>1.015034</v>
      </c>
      <c r="Q43" s="215">
        <v>1.021193</v>
      </c>
      <c r="R43" s="215">
        <v>1.036</v>
      </c>
      <c r="S43" s="215">
        <v>1.059258</v>
      </c>
      <c r="T43" s="215">
        <v>1.094733</v>
      </c>
      <c r="U43" s="215">
        <v>1.074354</v>
      </c>
      <c r="V43" s="215">
        <v>1.092387</v>
      </c>
      <c r="W43" s="215">
        <v>1.0530999999999999</v>
      </c>
      <c r="X43" s="215">
        <v>1.075871</v>
      </c>
      <c r="Y43" s="215">
        <v>1.0629660000000001</v>
      </c>
      <c r="Z43" s="215">
        <v>1.046451</v>
      </c>
      <c r="AA43" s="215">
        <v>1.004419</v>
      </c>
      <c r="AB43" s="215">
        <v>1.0441780000000001</v>
      </c>
      <c r="AC43" s="215">
        <v>1.075774</v>
      </c>
      <c r="AD43" s="215">
        <v>1.093566</v>
      </c>
      <c r="AE43" s="215">
        <v>1.1223540000000001</v>
      </c>
      <c r="AF43" s="215">
        <v>1.1376999999999999</v>
      </c>
      <c r="AG43" s="215">
        <v>1.1490959999999999</v>
      </c>
      <c r="AH43" s="215">
        <v>1.1790959999999999</v>
      </c>
      <c r="AI43" s="215">
        <v>1.1344000000000001</v>
      </c>
      <c r="AJ43" s="215">
        <v>1.145322</v>
      </c>
      <c r="AK43" s="215">
        <v>1.1496</v>
      </c>
      <c r="AL43" s="215">
        <v>1.1417409999999999</v>
      </c>
      <c r="AM43" s="215">
        <v>1.067677</v>
      </c>
      <c r="AN43" s="215">
        <v>1.0858209999999999</v>
      </c>
      <c r="AO43" s="215">
        <v>1.118096</v>
      </c>
      <c r="AP43" s="215">
        <v>1.1534329999999999</v>
      </c>
      <c r="AQ43" s="215">
        <v>1.1652579999999999</v>
      </c>
      <c r="AR43" s="215">
        <v>1.169233</v>
      </c>
      <c r="AS43" s="215">
        <v>1.172032</v>
      </c>
      <c r="AT43" s="215">
        <v>1.1677090000000001</v>
      </c>
      <c r="AU43" s="215">
        <v>1.1371659999999999</v>
      </c>
      <c r="AV43" s="215">
        <v>1.138774</v>
      </c>
      <c r="AW43" s="215">
        <v>1.1353</v>
      </c>
      <c r="AX43" s="215">
        <v>1.1526449999999999</v>
      </c>
      <c r="AY43" s="215">
        <v>1.0926769999999999</v>
      </c>
      <c r="AZ43" s="215">
        <v>1.1194999999999999</v>
      </c>
      <c r="BA43" s="215">
        <v>1.1384829999999999</v>
      </c>
      <c r="BB43" s="215">
        <v>1.1654329999999999</v>
      </c>
      <c r="BC43" s="215">
        <v>1.1671290000000001</v>
      </c>
      <c r="BD43" s="215">
        <v>1.2006330000000001</v>
      </c>
      <c r="BE43" s="215">
        <v>1.19946139</v>
      </c>
      <c r="BF43" s="215">
        <v>1.219872284</v>
      </c>
      <c r="BG43" s="356">
        <v>1.173934</v>
      </c>
      <c r="BH43" s="356">
        <v>1.2127110000000001</v>
      </c>
      <c r="BI43" s="356">
        <v>1.198115</v>
      </c>
      <c r="BJ43" s="356">
        <v>1.2087939999999999</v>
      </c>
      <c r="BK43" s="356">
        <v>1.1451800000000001</v>
      </c>
      <c r="BL43" s="356">
        <v>1.1448910000000001</v>
      </c>
      <c r="BM43" s="356">
        <v>1.1917329999999999</v>
      </c>
      <c r="BN43" s="356">
        <v>1.2020299999999999</v>
      </c>
      <c r="BO43" s="356">
        <v>1.200726</v>
      </c>
      <c r="BP43" s="356">
        <v>1.2154750000000001</v>
      </c>
      <c r="BQ43" s="356">
        <v>1.2598199999999999</v>
      </c>
      <c r="BR43" s="356">
        <v>1.2466120000000001</v>
      </c>
      <c r="BS43" s="356">
        <v>1.218397</v>
      </c>
      <c r="BT43" s="356">
        <v>1.2241709999999999</v>
      </c>
      <c r="BU43" s="356">
        <v>1.2122329999999999</v>
      </c>
      <c r="BV43" s="356">
        <v>1.2193039999999999</v>
      </c>
    </row>
    <row r="44" spans="1:74" ht="11.1" customHeight="1" x14ac:dyDescent="0.2">
      <c r="A44" s="61" t="s">
        <v>998</v>
      </c>
      <c r="B44" s="642" t="s">
        <v>571</v>
      </c>
      <c r="C44" s="215">
        <v>0.64229000000000003</v>
      </c>
      <c r="D44" s="215">
        <v>0.57142800000000005</v>
      </c>
      <c r="E44" s="215">
        <v>0.464225</v>
      </c>
      <c r="F44" s="215">
        <v>0.5887</v>
      </c>
      <c r="G44" s="215">
        <v>0.79480600000000001</v>
      </c>
      <c r="H44" s="215">
        <v>0.71316599999999997</v>
      </c>
      <c r="I44" s="215">
        <v>0.72935399999999995</v>
      </c>
      <c r="J44" s="215">
        <v>0.61532200000000004</v>
      </c>
      <c r="K44" s="215">
        <v>0.70199999999999996</v>
      </c>
      <c r="L44" s="215">
        <v>0.55900000000000005</v>
      </c>
      <c r="M44" s="215">
        <v>0.76190000000000002</v>
      </c>
      <c r="N44" s="215">
        <v>0.83854799999999996</v>
      </c>
      <c r="O44" s="215">
        <v>0.411935</v>
      </c>
      <c r="P44" s="215">
        <v>0.27761999999999998</v>
      </c>
      <c r="Q44" s="215">
        <v>0.35548299999999999</v>
      </c>
      <c r="R44" s="215">
        <v>0.6694</v>
      </c>
      <c r="S44" s="215">
        <v>0.75677399999999995</v>
      </c>
      <c r="T44" s="215">
        <v>0.68513299999999999</v>
      </c>
      <c r="U44" s="215">
        <v>0.657161</v>
      </c>
      <c r="V44" s="215">
        <v>0.61606399999999994</v>
      </c>
      <c r="W44" s="215">
        <v>0.60903300000000005</v>
      </c>
      <c r="X44" s="215">
        <v>0.51938700000000004</v>
      </c>
      <c r="Y44" s="215">
        <v>0.51419999999999999</v>
      </c>
      <c r="Z44" s="215">
        <v>0.63764500000000002</v>
      </c>
      <c r="AA44" s="215">
        <v>0.415161</v>
      </c>
      <c r="AB44" s="215">
        <v>0.52275000000000005</v>
      </c>
      <c r="AC44" s="215">
        <v>0.47251599999999999</v>
      </c>
      <c r="AD44" s="215">
        <v>0.530833</v>
      </c>
      <c r="AE44" s="215">
        <v>0.79967699999999997</v>
      </c>
      <c r="AF44" s="215">
        <v>0.63756599999999997</v>
      </c>
      <c r="AG44" s="215">
        <v>0.68080600000000002</v>
      </c>
      <c r="AH44" s="215">
        <v>0.76109599999999999</v>
      </c>
      <c r="AI44" s="215">
        <v>0.564133</v>
      </c>
      <c r="AJ44" s="215">
        <v>0.48074099999999997</v>
      </c>
      <c r="AK44" s="215">
        <v>0.31753300000000001</v>
      </c>
      <c r="AL44" s="215">
        <v>0.39838699999999999</v>
      </c>
      <c r="AM44" s="215">
        <v>0.17857999999999999</v>
      </c>
      <c r="AN44" s="215">
        <v>0.129857</v>
      </c>
      <c r="AO44" s="215">
        <v>0.44748300000000002</v>
      </c>
      <c r="AP44" s="215">
        <v>0.33133299999999999</v>
      </c>
      <c r="AQ44" s="215">
        <v>0.55432199999999998</v>
      </c>
      <c r="AR44" s="215">
        <v>0.63506600000000002</v>
      </c>
      <c r="AS44" s="215">
        <v>0.50125799999999998</v>
      </c>
      <c r="AT44" s="215">
        <v>0.43154799999999999</v>
      </c>
      <c r="AU44" s="215">
        <v>0.28860000000000002</v>
      </c>
      <c r="AV44" s="215">
        <v>0.116032</v>
      </c>
      <c r="AW44" s="215">
        <v>0.50853300000000001</v>
      </c>
      <c r="AX44" s="215">
        <v>0.73009599999999997</v>
      </c>
      <c r="AY44" s="215">
        <v>0.20103199999999999</v>
      </c>
      <c r="AZ44" s="215">
        <v>0.239928</v>
      </c>
      <c r="BA44" s="215">
        <v>0.27670899999999998</v>
      </c>
      <c r="BB44" s="215">
        <v>0.281366</v>
      </c>
      <c r="BC44" s="215">
        <v>0.23377400000000001</v>
      </c>
      <c r="BD44" s="215">
        <v>0.130633</v>
      </c>
      <c r="BE44" s="215">
        <v>0.35019710599999998</v>
      </c>
      <c r="BF44" s="215">
        <v>0.28495263999999998</v>
      </c>
      <c r="BG44" s="356">
        <v>0.29650260000000001</v>
      </c>
      <c r="BH44" s="356">
        <v>0.261797</v>
      </c>
      <c r="BI44" s="356">
        <v>0.45636470000000001</v>
      </c>
      <c r="BJ44" s="356">
        <v>0.505575</v>
      </c>
      <c r="BK44" s="356">
        <v>0.20223379999999999</v>
      </c>
      <c r="BL44" s="356">
        <v>0.27108349999999998</v>
      </c>
      <c r="BM44" s="356">
        <v>0.3662339</v>
      </c>
      <c r="BN44" s="356">
        <v>0.34785870000000002</v>
      </c>
      <c r="BO44" s="356">
        <v>0.50499590000000005</v>
      </c>
      <c r="BP44" s="356">
        <v>0.54846859999999997</v>
      </c>
      <c r="BQ44" s="356">
        <v>0.52150300000000005</v>
      </c>
      <c r="BR44" s="356">
        <v>0.45907690000000001</v>
      </c>
      <c r="BS44" s="356">
        <v>0.37689149999999999</v>
      </c>
      <c r="BT44" s="356">
        <v>0.2910084</v>
      </c>
      <c r="BU44" s="356">
        <v>0.45300249999999997</v>
      </c>
      <c r="BV44" s="356">
        <v>0.50859120000000002</v>
      </c>
    </row>
    <row r="45" spans="1:74" ht="11.1" customHeight="1" x14ac:dyDescent="0.2">
      <c r="A45" s="61" t="s">
        <v>999</v>
      </c>
      <c r="B45" s="179" t="s">
        <v>1054</v>
      </c>
      <c r="C45" s="215">
        <v>0.24929000000000001</v>
      </c>
      <c r="D45" s="215">
        <v>0.84942799999999996</v>
      </c>
      <c r="E45" s="215">
        <v>0.88906399999999997</v>
      </c>
      <c r="F45" s="215">
        <v>1.0121</v>
      </c>
      <c r="G45" s="215">
        <v>0.72861200000000004</v>
      </c>
      <c r="H45" s="215">
        <v>0.77256599999999997</v>
      </c>
      <c r="I45" s="215">
        <v>0.53212899999999996</v>
      </c>
      <c r="J45" s="215">
        <v>0.72190299999999996</v>
      </c>
      <c r="K45" s="215">
        <v>0.36513299999999999</v>
      </c>
      <c r="L45" s="215">
        <v>0.61706399999999995</v>
      </c>
      <c r="M45" s="215">
        <v>0.3226</v>
      </c>
      <c r="N45" s="215">
        <v>0.38651600000000003</v>
      </c>
      <c r="O45" s="215">
        <v>0.26267699999999999</v>
      </c>
      <c r="P45" s="215">
        <v>0.333069</v>
      </c>
      <c r="Q45" s="215">
        <v>0.63241899999999995</v>
      </c>
      <c r="R45" s="215">
        <v>0.50193299999999996</v>
      </c>
      <c r="S45" s="215">
        <v>0.50090299999999999</v>
      </c>
      <c r="T45" s="215">
        <v>0.40213300000000002</v>
      </c>
      <c r="U45" s="215">
        <v>0.41754799999999997</v>
      </c>
      <c r="V45" s="215">
        <v>0.72767700000000002</v>
      </c>
      <c r="W45" s="215">
        <v>0.3402</v>
      </c>
      <c r="X45" s="215">
        <v>0.40138699999999999</v>
      </c>
      <c r="Y45" s="215">
        <v>0.17003299999999999</v>
      </c>
      <c r="Z45" s="215">
        <v>-5.6000000000000001E-2</v>
      </c>
      <c r="AA45" s="215">
        <v>0.30670900000000001</v>
      </c>
      <c r="AB45" s="215">
        <v>0.70353500000000002</v>
      </c>
      <c r="AC45" s="215">
        <v>0.55938699999999997</v>
      </c>
      <c r="AD45" s="215">
        <v>0.71676600000000001</v>
      </c>
      <c r="AE45" s="215">
        <v>0.76029000000000002</v>
      </c>
      <c r="AF45" s="215">
        <v>0.66726600000000003</v>
      </c>
      <c r="AG45" s="215">
        <v>0.52832199999999996</v>
      </c>
      <c r="AH45" s="215">
        <v>0.53041899999999997</v>
      </c>
      <c r="AI45" s="215">
        <v>0.307</v>
      </c>
      <c r="AJ45" s="215">
        <v>0.77235399999999998</v>
      </c>
      <c r="AK45" s="215">
        <v>0.46789999999999998</v>
      </c>
      <c r="AL45" s="215">
        <v>0.250612</v>
      </c>
      <c r="AM45" s="215">
        <v>0.16545099999999999</v>
      </c>
      <c r="AN45" s="215">
        <v>0.57403499999999996</v>
      </c>
      <c r="AO45" s="215">
        <v>0.91048300000000004</v>
      </c>
      <c r="AP45" s="215">
        <v>1.0444</v>
      </c>
      <c r="AQ45" s="215">
        <v>1.041709</v>
      </c>
      <c r="AR45" s="215">
        <v>0.922933</v>
      </c>
      <c r="AS45" s="215">
        <v>0.94122499999999998</v>
      </c>
      <c r="AT45" s="215">
        <v>0.84074099999999996</v>
      </c>
      <c r="AU45" s="215">
        <v>0.59953299999999998</v>
      </c>
      <c r="AV45" s="215">
        <v>0.78064500000000003</v>
      </c>
      <c r="AW45" s="215">
        <v>5.6633000000000003E-2</v>
      </c>
      <c r="AX45" s="215">
        <v>0.136322</v>
      </c>
      <c r="AY45" s="215">
        <v>0.49293500000000001</v>
      </c>
      <c r="AZ45" s="215">
        <v>0.772142</v>
      </c>
      <c r="BA45" s="215">
        <v>0.89132199999999995</v>
      </c>
      <c r="BB45" s="215">
        <v>0.90590000000000004</v>
      </c>
      <c r="BC45" s="215">
        <v>0.94428999999999996</v>
      </c>
      <c r="BD45" s="215">
        <v>0.86993299999999996</v>
      </c>
      <c r="BE45" s="215">
        <v>0.71041935499999997</v>
      </c>
      <c r="BF45" s="215">
        <v>0.85594834799999997</v>
      </c>
      <c r="BG45" s="356">
        <v>0.46971049999999998</v>
      </c>
      <c r="BH45" s="356">
        <v>0.69135709999999995</v>
      </c>
      <c r="BI45" s="356">
        <v>0.39406950000000002</v>
      </c>
      <c r="BJ45" s="356">
        <v>0.30521199999999998</v>
      </c>
      <c r="BK45" s="356">
        <v>0.4708079</v>
      </c>
      <c r="BL45" s="356">
        <v>0.60956719999999998</v>
      </c>
      <c r="BM45" s="356">
        <v>0.71732180000000001</v>
      </c>
      <c r="BN45" s="356">
        <v>0.82581059999999995</v>
      </c>
      <c r="BO45" s="356">
        <v>0.90168729999999997</v>
      </c>
      <c r="BP45" s="356">
        <v>0.81630290000000005</v>
      </c>
      <c r="BQ45" s="356">
        <v>0.69461099999999998</v>
      </c>
      <c r="BR45" s="356">
        <v>0.78033580000000002</v>
      </c>
      <c r="BS45" s="356">
        <v>0.41552470000000002</v>
      </c>
      <c r="BT45" s="356">
        <v>0.67019740000000005</v>
      </c>
      <c r="BU45" s="356">
        <v>0.36794969999999999</v>
      </c>
      <c r="BV45" s="356">
        <v>0.30189199999999999</v>
      </c>
    </row>
    <row r="46" spans="1:74" ht="11.1" customHeight="1" x14ac:dyDescent="0.2">
      <c r="A46" s="61" t="s">
        <v>1000</v>
      </c>
      <c r="B46" s="179" t="s">
        <v>1055</v>
      </c>
      <c r="C46" s="215">
        <v>-6.4499999999999996E-4</v>
      </c>
      <c r="D46" s="215">
        <v>-1.4200000000000001E-4</v>
      </c>
      <c r="E46" s="215">
        <v>7.4100000000000001E-4</v>
      </c>
      <c r="F46" s="215">
        <v>-1E-4</v>
      </c>
      <c r="G46" s="215">
        <v>6.3999999999999997E-5</v>
      </c>
      <c r="H46" s="215">
        <v>0</v>
      </c>
      <c r="I46" s="215">
        <v>9.6000000000000002E-5</v>
      </c>
      <c r="J46" s="215">
        <v>3.1999999999999999E-5</v>
      </c>
      <c r="K46" s="215">
        <v>-3.3000000000000003E-5</v>
      </c>
      <c r="L46" s="215">
        <v>-1.6100000000000001E-4</v>
      </c>
      <c r="M46" s="215">
        <v>1E-4</v>
      </c>
      <c r="N46" s="215">
        <v>-5.1599999999999997E-4</v>
      </c>
      <c r="O46" s="215">
        <v>-4.1899999999999999E-4</v>
      </c>
      <c r="P46" s="215">
        <v>8.9599999999999999E-4</v>
      </c>
      <c r="Q46" s="215">
        <v>-7.4100000000000001E-4</v>
      </c>
      <c r="R46" s="215">
        <v>3.6600000000000001E-4</v>
      </c>
      <c r="S46" s="215">
        <v>2.2499999999999999E-4</v>
      </c>
      <c r="T46" s="215">
        <v>1E-4</v>
      </c>
      <c r="U46" s="215">
        <v>6.3999999999999997E-5</v>
      </c>
      <c r="V46" s="215">
        <v>-4.8299999999999998E-4</v>
      </c>
      <c r="W46" s="215">
        <v>5.0000000000000001E-4</v>
      </c>
      <c r="X46" s="215">
        <v>2.5799999999999998E-4</v>
      </c>
      <c r="Y46" s="215">
        <v>-6.6000000000000005E-5</v>
      </c>
      <c r="Z46" s="215">
        <v>-6.7699999999999998E-4</v>
      </c>
      <c r="AA46" s="215">
        <v>7.0899999999999999E-4</v>
      </c>
      <c r="AB46" s="215">
        <v>-2.5000000000000001E-4</v>
      </c>
      <c r="AC46" s="215">
        <v>0</v>
      </c>
      <c r="AD46" s="215">
        <v>1.266E-3</v>
      </c>
      <c r="AE46" s="215">
        <v>3.8699999999999997E-4</v>
      </c>
      <c r="AF46" s="215">
        <v>3.6600000000000001E-4</v>
      </c>
      <c r="AG46" s="215">
        <v>1.2899999999999999E-4</v>
      </c>
      <c r="AH46" s="215">
        <v>1.6100000000000001E-4</v>
      </c>
      <c r="AI46" s="215">
        <v>4.0000000000000002E-4</v>
      </c>
      <c r="AJ46" s="215">
        <v>-1.6100000000000001E-4</v>
      </c>
      <c r="AK46" s="215">
        <v>0</v>
      </c>
      <c r="AL46" s="215">
        <v>9.6000000000000002E-5</v>
      </c>
      <c r="AM46" s="215">
        <v>-3.1999999999999999E-5</v>
      </c>
      <c r="AN46" s="215">
        <v>1.7799999999999999E-4</v>
      </c>
      <c r="AO46" s="215">
        <v>-3.1999999999999999E-5</v>
      </c>
      <c r="AP46" s="215">
        <v>1.3300000000000001E-4</v>
      </c>
      <c r="AQ46" s="215">
        <v>3.1999999999999999E-5</v>
      </c>
      <c r="AR46" s="215">
        <v>1.66E-4</v>
      </c>
      <c r="AS46" s="215">
        <v>3.1999999999999999E-5</v>
      </c>
      <c r="AT46" s="215">
        <v>1.93E-4</v>
      </c>
      <c r="AU46" s="215">
        <v>2.0000000000000001E-4</v>
      </c>
      <c r="AV46" s="215">
        <v>-9.6000000000000002E-5</v>
      </c>
      <c r="AW46" s="215">
        <v>3.3000000000000003E-5</v>
      </c>
      <c r="AX46" s="215">
        <v>6.3999999999999997E-5</v>
      </c>
      <c r="AY46" s="215">
        <v>-1.93E-4</v>
      </c>
      <c r="AZ46" s="215">
        <v>2.5000000000000001E-4</v>
      </c>
      <c r="BA46" s="215">
        <v>1.645E-3</v>
      </c>
      <c r="BB46" s="215">
        <v>-1E-4</v>
      </c>
      <c r="BC46" s="215">
        <v>1.93E-4</v>
      </c>
      <c r="BD46" s="215">
        <v>6.6000000000000005E-5</v>
      </c>
      <c r="BE46" s="215">
        <v>5.7800000000000002E-5</v>
      </c>
      <c r="BF46" s="215">
        <v>-1.9999999999999999E-7</v>
      </c>
      <c r="BG46" s="356">
        <v>1.8679999999999999E-4</v>
      </c>
      <c r="BH46" s="356">
        <v>-1.2799999999999999E-5</v>
      </c>
      <c r="BI46" s="356">
        <v>-5.3199999999999999E-5</v>
      </c>
      <c r="BJ46" s="356">
        <v>-1.7440000000000001E-4</v>
      </c>
      <c r="BK46" s="356">
        <v>-4.29667E-4</v>
      </c>
      <c r="BL46" s="356">
        <v>-7.1299999999999998E-5</v>
      </c>
      <c r="BM46" s="356">
        <v>2.36333E-4</v>
      </c>
      <c r="BN46" s="356">
        <v>1.3300000000000001E-4</v>
      </c>
      <c r="BO46" s="356">
        <v>1.7699999999999999E-4</v>
      </c>
      <c r="BP46" s="356">
        <v>1.6640000000000001E-4</v>
      </c>
      <c r="BQ46" s="356">
        <v>5.7800000000000002E-5</v>
      </c>
      <c r="BR46" s="356">
        <v>-1.9999999999999999E-7</v>
      </c>
      <c r="BS46" s="356">
        <v>1.8679999999999999E-4</v>
      </c>
      <c r="BT46" s="356">
        <v>-1.2799999999999999E-5</v>
      </c>
      <c r="BU46" s="356">
        <v>-5.3199999999999999E-5</v>
      </c>
      <c r="BV46" s="356">
        <v>-1.7440000000000001E-4</v>
      </c>
    </row>
    <row r="47" spans="1:74" s="157" customFormat="1" ht="11.1" customHeight="1" x14ac:dyDescent="0.2">
      <c r="A47" s="61" t="s">
        <v>1001</v>
      </c>
      <c r="B47" s="179" t="s">
        <v>747</v>
      </c>
      <c r="C47" s="215">
        <v>16.807126</v>
      </c>
      <c r="D47" s="215">
        <v>16.579141</v>
      </c>
      <c r="E47" s="215">
        <v>17.260736999999999</v>
      </c>
      <c r="F47" s="215">
        <v>17.285031</v>
      </c>
      <c r="G47" s="215">
        <v>17.684705999999998</v>
      </c>
      <c r="H47" s="215">
        <v>18.26013</v>
      </c>
      <c r="I47" s="215">
        <v>18.293835999999999</v>
      </c>
      <c r="J47" s="215">
        <v>18.388383999999999</v>
      </c>
      <c r="K47" s="215">
        <v>17.869633</v>
      </c>
      <c r="L47" s="215">
        <v>17.298352999999999</v>
      </c>
      <c r="M47" s="215">
        <v>17.676831</v>
      </c>
      <c r="N47" s="215">
        <v>17.677966000000001</v>
      </c>
      <c r="O47" s="215">
        <v>16.530577999999998</v>
      </c>
      <c r="P47" s="215">
        <v>16.773790000000002</v>
      </c>
      <c r="Q47" s="215">
        <v>16.929482</v>
      </c>
      <c r="R47" s="215">
        <v>17.268564999999999</v>
      </c>
      <c r="S47" s="215">
        <v>17.846319999999999</v>
      </c>
      <c r="T47" s="215">
        <v>18.260732000000001</v>
      </c>
      <c r="U47" s="215">
        <v>18.253060999999999</v>
      </c>
      <c r="V47" s="215">
        <v>18.196643000000002</v>
      </c>
      <c r="W47" s="215">
        <v>17.436432</v>
      </c>
      <c r="X47" s="215">
        <v>17.462192000000002</v>
      </c>
      <c r="Y47" s="215">
        <v>17.459899</v>
      </c>
      <c r="Z47" s="215">
        <v>17.603771999999999</v>
      </c>
      <c r="AA47" s="215">
        <v>16.837512</v>
      </c>
      <c r="AB47" s="215">
        <v>17.006891</v>
      </c>
      <c r="AC47" s="215">
        <v>17.300578000000002</v>
      </c>
      <c r="AD47" s="215">
        <v>17.636095999999998</v>
      </c>
      <c r="AE47" s="215">
        <v>18.367028999999999</v>
      </c>
      <c r="AF47" s="215">
        <v>18.701630999999999</v>
      </c>
      <c r="AG47" s="215">
        <v>18.826706000000001</v>
      </c>
      <c r="AH47" s="215">
        <v>18.707834999999999</v>
      </c>
      <c r="AI47" s="215">
        <v>18.202165999999998</v>
      </c>
      <c r="AJ47" s="215">
        <v>17.956223000000001</v>
      </c>
      <c r="AK47" s="215">
        <v>18.163264999999999</v>
      </c>
      <c r="AL47" s="215">
        <v>18.448899999999998</v>
      </c>
      <c r="AM47" s="215">
        <v>17.246707000000001</v>
      </c>
      <c r="AN47" s="215">
        <v>17.448318</v>
      </c>
      <c r="AO47" s="215">
        <v>18.086673000000001</v>
      </c>
      <c r="AP47" s="215">
        <v>18.825997999999998</v>
      </c>
      <c r="AQ47" s="215">
        <v>19.138997</v>
      </c>
      <c r="AR47" s="215">
        <v>18.975463999999999</v>
      </c>
      <c r="AS47" s="215">
        <v>19.562674999999999</v>
      </c>
      <c r="AT47" s="215">
        <v>19.324932</v>
      </c>
      <c r="AU47" s="215">
        <v>18.642232</v>
      </c>
      <c r="AV47" s="215">
        <v>17.989965999999999</v>
      </c>
      <c r="AW47" s="215">
        <v>18.402163999999999</v>
      </c>
      <c r="AX47" s="215">
        <v>19.147221999999999</v>
      </c>
      <c r="AY47" s="215">
        <v>17.865966</v>
      </c>
      <c r="AZ47" s="215">
        <v>18.090426000000001</v>
      </c>
      <c r="BA47" s="215">
        <v>18.459285999999999</v>
      </c>
      <c r="BB47" s="215">
        <v>19.056564999999999</v>
      </c>
      <c r="BC47" s="215">
        <v>19.174256</v>
      </c>
      <c r="BD47" s="215">
        <v>19.309896999999999</v>
      </c>
      <c r="BE47" s="215">
        <v>19.574472</v>
      </c>
      <c r="BF47" s="215">
        <v>19.523051930000001</v>
      </c>
      <c r="BG47" s="356">
        <v>18.67887</v>
      </c>
      <c r="BH47" s="356">
        <v>18.270150000000001</v>
      </c>
      <c r="BI47" s="356">
        <v>18.539339999999999</v>
      </c>
      <c r="BJ47" s="356">
        <v>18.880659999999999</v>
      </c>
      <c r="BK47" s="356">
        <v>17.867799999999999</v>
      </c>
      <c r="BL47" s="356">
        <v>17.861499999999999</v>
      </c>
      <c r="BM47" s="356">
        <v>18.390619999999998</v>
      </c>
      <c r="BN47" s="356">
        <v>18.90455</v>
      </c>
      <c r="BO47" s="356">
        <v>19.491029999999999</v>
      </c>
      <c r="BP47" s="356">
        <v>19.671189999999999</v>
      </c>
      <c r="BQ47" s="356">
        <v>19.830639999999999</v>
      </c>
      <c r="BR47" s="356">
        <v>19.617470000000001</v>
      </c>
      <c r="BS47" s="356">
        <v>18.829519999999999</v>
      </c>
      <c r="BT47" s="356">
        <v>18.444690000000001</v>
      </c>
      <c r="BU47" s="356">
        <v>18.656690000000001</v>
      </c>
      <c r="BV47" s="356">
        <v>18.974499999999999</v>
      </c>
    </row>
    <row r="48" spans="1:74" s="157" customFormat="1" ht="11.1" customHeight="1" x14ac:dyDescent="0.2">
      <c r="A48" s="61"/>
      <c r="B48" s="156"/>
      <c r="C48" s="215"/>
      <c r="D48" s="215"/>
      <c r="E48" s="215"/>
      <c r="F48" s="215"/>
      <c r="G48" s="215"/>
      <c r="H48" s="215"/>
      <c r="I48" s="215"/>
      <c r="J48" s="215"/>
      <c r="K48" s="215"/>
      <c r="L48" s="215"/>
      <c r="M48" s="215"/>
      <c r="N48" s="215"/>
      <c r="O48" s="215"/>
      <c r="P48" s="215"/>
      <c r="Q48" s="215"/>
      <c r="R48" s="215"/>
      <c r="S48" s="215"/>
      <c r="T48" s="215"/>
      <c r="U48" s="215"/>
      <c r="V48" s="215"/>
      <c r="W48" s="215"/>
      <c r="X48" s="215"/>
      <c r="Y48" s="215"/>
      <c r="Z48" s="215"/>
      <c r="AA48" s="215"/>
      <c r="AB48" s="215"/>
      <c r="AC48" s="215"/>
      <c r="AD48" s="215"/>
      <c r="AE48" s="215"/>
      <c r="AF48" s="215"/>
      <c r="AG48" s="215"/>
      <c r="AH48" s="215"/>
      <c r="AI48" s="215"/>
      <c r="AJ48" s="215"/>
      <c r="AK48" s="215"/>
      <c r="AL48" s="215"/>
      <c r="AM48" s="215"/>
      <c r="AN48" s="215"/>
      <c r="AO48" s="215"/>
      <c r="AP48" s="215"/>
      <c r="AQ48" s="215"/>
      <c r="AR48" s="215"/>
      <c r="AS48" s="215"/>
      <c r="AT48" s="215"/>
      <c r="AU48" s="215"/>
      <c r="AV48" s="215"/>
      <c r="AW48" s="215"/>
      <c r="AX48" s="215"/>
      <c r="AY48" s="215"/>
      <c r="AZ48" s="215"/>
      <c r="BA48" s="215"/>
      <c r="BB48" s="215"/>
      <c r="BC48" s="215"/>
      <c r="BD48" s="215"/>
      <c r="BE48" s="215"/>
      <c r="BF48" s="215"/>
      <c r="BG48" s="356"/>
      <c r="BH48" s="356"/>
      <c r="BI48" s="356"/>
      <c r="BJ48" s="356"/>
      <c r="BK48" s="356"/>
      <c r="BL48" s="356"/>
      <c r="BM48" s="356"/>
      <c r="BN48" s="356"/>
      <c r="BO48" s="356"/>
      <c r="BP48" s="356"/>
      <c r="BQ48" s="356"/>
      <c r="BR48" s="356"/>
      <c r="BS48" s="356"/>
      <c r="BT48" s="356"/>
      <c r="BU48" s="356"/>
      <c r="BV48" s="356"/>
    </row>
    <row r="49" spans="1:74" ht="11.1" customHeight="1" x14ac:dyDescent="0.2">
      <c r="A49" s="61" t="s">
        <v>674</v>
      </c>
      <c r="B49" s="180" t="s">
        <v>572</v>
      </c>
      <c r="C49" s="215">
        <v>1.019223</v>
      </c>
      <c r="D49" s="215">
        <v>0.95410099999999998</v>
      </c>
      <c r="E49" s="215">
        <v>1.019449</v>
      </c>
      <c r="F49" s="215">
        <v>1.0132969999999999</v>
      </c>
      <c r="G49" s="215">
        <v>1.084803</v>
      </c>
      <c r="H49" s="215">
        <v>1.1059969999999999</v>
      </c>
      <c r="I49" s="215">
        <v>1.122384</v>
      </c>
      <c r="J49" s="215">
        <v>1.133157</v>
      </c>
      <c r="K49" s="215">
        <v>1.1228940000000001</v>
      </c>
      <c r="L49" s="215">
        <v>1.0838650000000001</v>
      </c>
      <c r="M49" s="215">
        <v>1.1130660000000001</v>
      </c>
      <c r="N49" s="215">
        <v>1.134091</v>
      </c>
      <c r="O49" s="215">
        <v>1.0534479999999999</v>
      </c>
      <c r="P49" s="215">
        <v>1.064238</v>
      </c>
      <c r="Q49" s="215">
        <v>1.07419</v>
      </c>
      <c r="R49" s="215">
        <v>1.026632</v>
      </c>
      <c r="S49" s="215">
        <v>1.0893820000000001</v>
      </c>
      <c r="T49" s="215">
        <v>1.099629</v>
      </c>
      <c r="U49" s="215">
        <v>1.06548</v>
      </c>
      <c r="V49" s="215">
        <v>1.0451900000000001</v>
      </c>
      <c r="W49" s="215">
        <v>1.001064</v>
      </c>
      <c r="X49" s="215">
        <v>1.005898</v>
      </c>
      <c r="Y49" s="215">
        <v>1.0320640000000001</v>
      </c>
      <c r="Z49" s="215">
        <v>1.1524779999999999</v>
      </c>
      <c r="AA49" s="215">
        <v>1.0608029999999999</v>
      </c>
      <c r="AB49" s="215">
        <v>0.966283</v>
      </c>
      <c r="AC49" s="215">
        <v>1.0118339999999999</v>
      </c>
      <c r="AD49" s="215">
        <v>1.0929009999999999</v>
      </c>
      <c r="AE49" s="215">
        <v>1.03948</v>
      </c>
      <c r="AF49" s="215">
        <v>1.0871310000000001</v>
      </c>
      <c r="AG49" s="215">
        <v>1.131902</v>
      </c>
      <c r="AH49" s="215">
        <v>1.114933</v>
      </c>
      <c r="AI49" s="215">
        <v>1.135928</v>
      </c>
      <c r="AJ49" s="215">
        <v>1.0848340000000001</v>
      </c>
      <c r="AK49" s="215">
        <v>1.126263</v>
      </c>
      <c r="AL49" s="215">
        <v>1.1790929999999999</v>
      </c>
      <c r="AM49" s="215">
        <v>1.107288</v>
      </c>
      <c r="AN49" s="215">
        <v>1.064354</v>
      </c>
      <c r="AO49" s="215">
        <v>0.99148099999999995</v>
      </c>
      <c r="AP49" s="215">
        <v>1.0779650000000001</v>
      </c>
      <c r="AQ49" s="215">
        <v>1.0128980000000001</v>
      </c>
      <c r="AR49" s="215">
        <v>1.121499</v>
      </c>
      <c r="AS49" s="215">
        <v>1.1071880000000001</v>
      </c>
      <c r="AT49" s="215">
        <v>1.1626719999999999</v>
      </c>
      <c r="AU49" s="215">
        <v>1.0154289999999999</v>
      </c>
      <c r="AV49" s="215">
        <v>1.028383</v>
      </c>
      <c r="AW49" s="215">
        <v>1.1776960000000001</v>
      </c>
      <c r="AX49" s="215">
        <v>1.0999989999999999</v>
      </c>
      <c r="AY49" s="215">
        <v>1.023028</v>
      </c>
      <c r="AZ49" s="215">
        <v>0.95488899999999999</v>
      </c>
      <c r="BA49" s="215">
        <v>0.99851199999999996</v>
      </c>
      <c r="BB49" s="215">
        <v>1.0420640000000001</v>
      </c>
      <c r="BC49" s="215">
        <v>1.0412539999999999</v>
      </c>
      <c r="BD49" s="215">
        <v>0.98986499999999999</v>
      </c>
      <c r="BE49" s="215">
        <v>1.1016570000000001</v>
      </c>
      <c r="BF49" s="215">
        <v>1.1065769999999999</v>
      </c>
      <c r="BG49" s="356">
        <v>1.074702</v>
      </c>
      <c r="BH49" s="356">
        <v>1.037053</v>
      </c>
      <c r="BI49" s="356">
        <v>1.086711</v>
      </c>
      <c r="BJ49" s="356">
        <v>1.1265970000000001</v>
      </c>
      <c r="BK49" s="356">
        <v>1.0560750000000001</v>
      </c>
      <c r="BL49" s="356">
        <v>1.042894</v>
      </c>
      <c r="BM49" s="356">
        <v>1.0559890000000001</v>
      </c>
      <c r="BN49" s="356">
        <v>1.066835</v>
      </c>
      <c r="BO49" s="356">
        <v>1.085431</v>
      </c>
      <c r="BP49" s="356">
        <v>1.0967720000000001</v>
      </c>
      <c r="BQ49" s="356">
        <v>1.1165510000000001</v>
      </c>
      <c r="BR49" s="356">
        <v>1.113226</v>
      </c>
      <c r="BS49" s="356">
        <v>1.0875809999999999</v>
      </c>
      <c r="BT49" s="356">
        <v>1.053261</v>
      </c>
      <c r="BU49" s="356">
        <v>1.0883370000000001</v>
      </c>
      <c r="BV49" s="356">
        <v>1.130755</v>
      </c>
    </row>
    <row r="50" spans="1:74" ht="11.1" customHeight="1" x14ac:dyDescent="0.2">
      <c r="A50" s="61"/>
      <c r="B50" s="158"/>
      <c r="C50" s="215"/>
      <c r="D50" s="215"/>
      <c r="E50" s="215"/>
      <c r="F50" s="215"/>
      <c r="G50" s="215"/>
      <c r="H50" s="215"/>
      <c r="I50" s="215"/>
      <c r="J50" s="215"/>
      <c r="K50" s="215"/>
      <c r="L50" s="215"/>
      <c r="M50" s="215"/>
      <c r="N50" s="215"/>
      <c r="O50" s="215"/>
      <c r="P50" s="215"/>
      <c r="Q50" s="215"/>
      <c r="R50" s="215"/>
      <c r="S50" s="215"/>
      <c r="T50" s="215"/>
      <c r="U50" s="215"/>
      <c r="V50" s="215"/>
      <c r="W50" s="215"/>
      <c r="X50" s="215"/>
      <c r="Y50" s="215"/>
      <c r="Z50" s="215"/>
      <c r="AA50" s="215"/>
      <c r="AB50" s="215"/>
      <c r="AC50" s="215"/>
      <c r="AD50" s="215"/>
      <c r="AE50" s="215"/>
      <c r="AF50" s="215"/>
      <c r="AG50" s="215"/>
      <c r="AH50" s="215"/>
      <c r="AI50" s="215"/>
      <c r="AJ50" s="215"/>
      <c r="AK50" s="215"/>
      <c r="AL50" s="215"/>
      <c r="AM50" s="215"/>
      <c r="AN50" s="215"/>
      <c r="AO50" s="215"/>
      <c r="AP50" s="215"/>
      <c r="AQ50" s="215"/>
      <c r="AR50" s="215"/>
      <c r="AS50" s="215"/>
      <c r="AT50" s="215"/>
      <c r="AU50" s="215"/>
      <c r="AV50" s="215"/>
      <c r="AW50" s="215"/>
      <c r="AX50" s="215"/>
      <c r="AY50" s="215"/>
      <c r="AZ50" s="215"/>
      <c r="BA50" s="215"/>
      <c r="BB50" s="215"/>
      <c r="BC50" s="215"/>
      <c r="BD50" s="215"/>
      <c r="BE50" s="215"/>
      <c r="BF50" s="215"/>
      <c r="BG50" s="356"/>
      <c r="BH50" s="356"/>
      <c r="BI50" s="356"/>
      <c r="BJ50" s="356"/>
      <c r="BK50" s="356"/>
      <c r="BL50" s="356"/>
      <c r="BM50" s="356"/>
      <c r="BN50" s="356"/>
      <c r="BO50" s="356"/>
      <c r="BP50" s="356"/>
      <c r="BQ50" s="356"/>
      <c r="BR50" s="356"/>
      <c r="BS50" s="356"/>
      <c r="BT50" s="356"/>
      <c r="BU50" s="356"/>
      <c r="BV50" s="356"/>
    </row>
    <row r="51" spans="1:74" ht="11.1" customHeight="1" x14ac:dyDescent="0.2">
      <c r="A51" s="57"/>
      <c r="B51" s="155" t="s">
        <v>748</v>
      </c>
      <c r="C51" s="215"/>
      <c r="D51" s="215"/>
      <c r="E51" s="215"/>
      <c r="F51" s="215"/>
      <c r="G51" s="215"/>
      <c r="H51" s="215"/>
      <c r="I51" s="215"/>
      <c r="J51" s="215"/>
      <c r="K51" s="215"/>
      <c r="L51" s="215"/>
      <c r="M51" s="215"/>
      <c r="N51" s="215"/>
      <c r="O51" s="215"/>
      <c r="P51" s="215"/>
      <c r="Q51" s="215"/>
      <c r="R51" s="215"/>
      <c r="S51" s="215"/>
      <c r="T51" s="215"/>
      <c r="U51" s="215"/>
      <c r="V51" s="215"/>
      <c r="W51" s="215"/>
      <c r="X51" s="215"/>
      <c r="Y51" s="215"/>
      <c r="Z51" s="215"/>
      <c r="AA51" s="215"/>
      <c r="AB51" s="215"/>
      <c r="AC51" s="215"/>
      <c r="AD51" s="215"/>
      <c r="AE51" s="215"/>
      <c r="AF51" s="215"/>
      <c r="AG51" s="215"/>
      <c r="AH51" s="215"/>
      <c r="AI51" s="215"/>
      <c r="AJ51" s="215"/>
      <c r="AK51" s="215"/>
      <c r="AL51" s="215"/>
      <c r="AM51" s="215"/>
      <c r="AN51" s="215"/>
      <c r="AO51" s="215"/>
      <c r="AP51" s="215"/>
      <c r="AQ51" s="215"/>
      <c r="AR51" s="215"/>
      <c r="AS51" s="215"/>
      <c r="AT51" s="215"/>
      <c r="AU51" s="215"/>
      <c r="AV51" s="215"/>
      <c r="AW51" s="215"/>
      <c r="AX51" s="215"/>
      <c r="AY51" s="215"/>
      <c r="AZ51" s="215"/>
      <c r="BA51" s="215"/>
      <c r="BB51" s="215"/>
      <c r="BC51" s="215"/>
      <c r="BD51" s="215"/>
      <c r="BE51" s="215"/>
      <c r="BF51" s="215"/>
      <c r="BG51" s="356"/>
      <c r="BH51" s="356"/>
      <c r="BI51" s="356"/>
      <c r="BJ51" s="356"/>
      <c r="BK51" s="356"/>
      <c r="BL51" s="356"/>
      <c r="BM51" s="356"/>
      <c r="BN51" s="356"/>
      <c r="BO51" s="356"/>
      <c r="BP51" s="356"/>
      <c r="BQ51" s="356"/>
      <c r="BR51" s="356"/>
      <c r="BS51" s="356"/>
      <c r="BT51" s="356"/>
      <c r="BU51" s="356"/>
      <c r="BV51" s="356"/>
    </row>
    <row r="52" spans="1:74" ht="11.1" customHeight="1" x14ac:dyDescent="0.2">
      <c r="A52" s="641" t="s">
        <v>1274</v>
      </c>
      <c r="B52" s="642" t="s">
        <v>1266</v>
      </c>
      <c r="C52" s="215">
        <v>0.43054799999999999</v>
      </c>
      <c r="D52" s="215">
        <v>0.47189199999999998</v>
      </c>
      <c r="E52" s="215">
        <v>0.635548</v>
      </c>
      <c r="F52" s="215">
        <v>0.78123299999999996</v>
      </c>
      <c r="G52" s="215">
        <v>0.81506400000000001</v>
      </c>
      <c r="H52" s="215">
        <v>0.84686600000000001</v>
      </c>
      <c r="I52" s="215">
        <v>0.82028999999999996</v>
      </c>
      <c r="J52" s="215">
        <v>0.79109600000000002</v>
      </c>
      <c r="K52" s="215">
        <v>0.60256600000000005</v>
      </c>
      <c r="L52" s="215">
        <v>0.47954799999999997</v>
      </c>
      <c r="M52" s="215">
        <v>0.37673299999999998</v>
      </c>
      <c r="N52" s="215">
        <v>0.36845099999999997</v>
      </c>
      <c r="O52" s="215">
        <v>0.42077399999999998</v>
      </c>
      <c r="P52" s="215">
        <v>0.50265499999999996</v>
      </c>
      <c r="Q52" s="215">
        <v>0.68751600000000002</v>
      </c>
      <c r="R52" s="215">
        <v>0.83499999999999996</v>
      </c>
      <c r="S52" s="215">
        <v>0.85796700000000004</v>
      </c>
      <c r="T52" s="215">
        <v>0.84116599999999997</v>
      </c>
      <c r="U52" s="215">
        <v>0.84764499999999998</v>
      </c>
      <c r="V52" s="215">
        <v>0.77916099999999999</v>
      </c>
      <c r="W52" s="215">
        <v>0.55283300000000002</v>
      </c>
      <c r="X52" s="215">
        <v>0.46951599999999999</v>
      </c>
      <c r="Y52" s="215">
        <v>0.36430000000000001</v>
      </c>
      <c r="Z52" s="215">
        <v>0.39022499999999999</v>
      </c>
      <c r="AA52" s="215">
        <v>0.41048299999999999</v>
      </c>
      <c r="AB52" s="215">
        <v>0.47739199999999998</v>
      </c>
      <c r="AC52" s="215">
        <v>0.64754800000000001</v>
      </c>
      <c r="AD52" s="215">
        <v>0.81410000000000005</v>
      </c>
      <c r="AE52" s="215">
        <v>0.86038700000000001</v>
      </c>
      <c r="AF52" s="215">
        <v>0.8407</v>
      </c>
      <c r="AG52" s="215">
        <v>0.85825799999999997</v>
      </c>
      <c r="AH52" s="215">
        <v>0.82909600000000006</v>
      </c>
      <c r="AI52" s="215">
        <v>0.62983299999999998</v>
      </c>
      <c r="AJ52" s="215">
        <v>0.41838700000000001</v>
      </c>
      <c r="AK52" s="215">
        <v>0.30126599999999998</v>
      </c>
      <c r="AL52" s="215">
        <v>0.376</v>
      </c>
      <c r="AM52" s="215">
        <v>0.40551599999999999</v>
      </c>
      <c r="AN52" s="215">
        <v>0.50475000000000003</v>
      </c>
      <c r="AO52" s="215">
        <v>0.66609600000000002</v>
      </c>
      <c r="AP52" s="215">
        <v>0.86009999999999998</v>
      </c>
      <c r="AQ52" s="215">
        <v>0.886741</v>
      </c>
      <c r="AR52" s="215">
        <v>0.87043300000000001</v>
      </c>
      <c r="AS52" s="215">
        <v>0.909161</v>
      </c>
      <c r="AT52" s="215">
        <v>0.887741</v>
      </c>
      <c r="AU52" s="215">
        <v>0.61023300000000003</v>
      </c>
      <c r="AV52" s="215">
        <v>0.44425799999999999</v>
      </c>
      <c r="AW52" s="215">
        <v>0.386766</v>
      </c>
      <c r="AX52" s="215">
        <v>0.39809600000000001</v>
      </c>
      <c r="AY52" s="215">
        <v>0.39480599999999999</v>
      </c>
      <c r="AZ52" s="215">
        <v>0.39824999999999999</v>
      </c>
      <c r="BA52" s="215">
        <v>0.609483</v>
      </c>
      <c r="BB52" s="215">
        <v>0.82296599999999998</v>
      </c>
      <c r="BC52" s="215">
        <v>0.883741</v>
      </c>
      <c r="BD52" s="215">
        <v>0.85816599999999998</v>
      </c>
      <c r="BE52" s="215">
        <v>0.86929855</v>
      </c>
      <c r="BF52" s="215">
        <v>0.83575339999999998</v>
      </c>
      <c r="BG52" s="356">
        <v>0.616595</v>
      </c>
      <c r="BH52" s="356">
        <v>0.50459920000000003</v>
      </c>
      <c r="BI52" s="356">
        <v>0.40505269999999999</v>
      </c>
      <c r="BJ52" s="356">
        <v>0.44106469999999998</v>
      </c>
      <c r="BK52" s="356">
        <v>0.44150739999999999</v>
      </c>
      <c r="BL52" s="356">
        <v>0.52070689999999997</v>
      </c>
      <c r="BM52" s="356">
        <v>0.68046249999999997</v>
      </c>
      <c r="BN52" s="356">
        <v>0.83114619999999995</v>
      </c>
      <c r="BO52" s="356">
        <v>0.87179629999999997</v>
      </c>
      <c r="BP52" s="356">
        <v>0.87962680000000004</v>
      </c>
      <c r="BQ52" s="356">
        <v>0.88129860000000004</v>
      </c>
      <c r="BR52" s="356">
        <v>0.84469810000000001</v>
      </c>
      <c r="BS52" s="356">
        <v>0.62286399999999997</v>
      </c>
      <c r="BT52" s="356">
        <v>0.5148952</v>
      </c>
      <c r="BU52" s="356">
        <v>0.39882339999999999</v>
      </c>
      <c r="BV52" s="356">
        <v>0.44558429999999999</v>
      </c>
    </row>
    <row r="53" spans="1:74" ht="11.1" customHeight="1" x14ac:dyDescent="0.2">
      <c r="A53" s="61" t="s">
        <v>1002</v>
      </c>
      <c r="B53" s="179" t="s">
        <v>573</v>
      </c>
      <c r="C53" s="215">
        <v>8.7144510000000004</v>
      </c>
      <c r="D53" s="215">
        <v>8.8658920000000006</v>
      </c>
      <c r="E53" s="215">
        <v>8.9081930000000007</v>
      </c>
      <c r="F53" s="215">
        <v>8.9783329999999992</v>
      </c>
      <c r="G53" s="215">
        <v>9.157451</v>
      </c>
      <c r="H53" s="215">
        <v>9.2889999999999997</v>
      </c>
      <c r="I53" s="215">
        <v>9.1663219999999992</v>
      </c>
      <c r="J53" s="215">
        <v>9.2635799999999993</v>
      </c>
      <c r="K53" s="215">
        <v>9.1395</v>
      </c>
      <c r="L53" s="215">
        <v>8.9315479999999994</v>
      </c>
      <c r="M53" s="215">
        <v>9.1405999999999992</v>
      </c>
      <c r="N53" s="215">
        <v>9.1281289999999995</v>
      </c>
      <c r="O53" s="215">
        <v>8.3845159999999996</v>
      </c>
      <c r="P53" s="215">
        <v>8.6061720000000008</v>
      </c>
      <c r="Q53" s="215">
        <v>8.7046449999999993</v>
      </c>
      <c r="R53" s="215">
        <v>8.7201000000000004</v>
      </c>
      <c r="S53" s="215">
        <v>8.9495799999999992</v>
      </c>
      <c r="T53" s="215">
        <v>9.1570330000000002</v>
      </c>
      <c r="U53" s="215">
        <v>9.0726119999999995</v>
      </c>
      <c r="V53" s="215">
        <v>9.2366119999999992</v>
      </c>
      <c r="W53" s="215">
        <v>8.8879999999999999</v>
      </c>
      <c r="X53" s="215">
        <v>9.1758380000000006</v>
      </c>
      <c r="Y53" s="215">
        <v>9.1561000000000003</v>
      </c>
      <c r="Z53" s="215">
        <v>9.0505800000000001</v>
      </c>
      <c r="AA53" s="215">
        <v>8.7176120000000008</v>
      </c>
      <c r="AB53" s="215">
        <v>8.9259640000000005</v>
      </c>
      <c r="AC53" s="215">
        <v>8.9713539999999998</v>
      </c>
      <c r="AD53" s="215">
        <v>9.0419999999999998</v>
      </c>
      <c r="AE53" s="215">
        <v>9.2991290000000006</v>
      </c>
      <c r="AF53" s="215">
        <v>9.4721659999999996</v>
      </c>
      <c r="AG53" s="215">
        <v>9.3740000000000006</v>
      </c>
      <c r="AH53" s="215">
        <v>9.3402580000000004</v>
      </c>
      <c r="AI53" s="215">
        <v>9.1903330000000008</v>
      </c>
      <c r="AJ53" s="215">
        <v>9.4836120000000008</v>
      </c>
      <c r="AK53" s="215">
        <v>9.4760659999999994</v>
      </c>
      <c r="AL53" s="215">
        <v>9.4951930000000004</v>
      </c>
      <c r="AM53" s="215">
        <v>8.8490000000000002</v>
      </c>
      <c r="AN53" s="215">
        <v>9.1105350000000005</v>
      </c>
      <c r="AO53" s="215">
        <v>9.3675160000000002</v>
      </c>
      <c r="AP53" s="215">
        <v>9.6522000000000006</v>
      </c>
      <c r="AQ53" s="215">
        <v>9.8340960000000006</v>
      </c>
      <c r="AR53" s="215">
        <v>9.8093660000000007</v>
      </c>
      <c r="AS53" s="215">
        <v>9.9830640000000006</v>
      </c>
      <c r="AT53" s="215">
        <v>9.7409669999999995</v>
      </c>
      <c r="AU53" s="215">
        <v>9.4035659999999996</v>
      </c>
      <c r="AV53" s="215">
        <v>9.5520639999999997</v>
      </c>
      <c r="AW53" s="215">
        <v>9.6074330000000003</v>
      </c>
      <c r="AX53" s="215">
        <v>9.8975480000000005</v>
      </c>
      <c r="AY53" s="215">
        <v>9.3205480000000005</v>
      </c>
      <c r="AZ53" s="215">
        <v>9.5459999999999994</v>
      </c>
      <c r="BA53" s="215">
        <v>9.5714509999999997</v>
      </c>
      <c r="BB53" s="215">
        <v>9.7871659999999991</v>
      </c>
      <c r="BC53" s="215">
        <v>9.8107089999999992</v>
      </c>
      <c r="BD53" s="215">
        <v>9.8939330000000005</v>
      </c>
      <c r="BE53" s="215">
        <v>9.9102258069999998</v>
      </c>
      <c r="BF53" s="215">
        <v>10.04962529</v>
      </c>
      <c r="BG53" s="356">
        <v>9.5396649999999994</v>
      </c>
      <c r="BH53" s="356">
        <v>9.665692</v>
      </c>
      <c r="BI53" s="356">
        <v>9.7034719999999997</v>
      </c>
      <c r="BJ53" s="356">
        <v>9.7720970000000005</v>
      </c>
      <c r="BK53" s="356">
        <v>9.2962129999999998</v>
      </c>
      <c r="BL53" s="356">
        <v>9.3465039999999995</v>
      </c>
      <c r="BM53" s="356">
        <v>9.5620919999999998</v>
      </c>
      <c r="BN53" s="356">
        <v>9.7128429999999994</v>
      </c>
      <c r="BO53" s="356">
        <v>9.9366009999999996</v>
      </c>
      <c r="BP53" s="356">
        <v>9.9847909999999995</v>
      </c>
      <c r="BQ53" s="356">
        <v>10.042909999999999</v>
      </c>
      <c r="BR53" s="356">
        <v>9.9114699999999996</v>
      </c>
      <c r="BS53" s="356">
        <v>9.5445899999999995</v>
      </c>
      <c r="BT53" s="356">
        <v>9.6725919999999999</v>
      </c>
      <c r="BU53" s="356">
        <v>9.7100270000000002</v>
      </c>
      <c r="BV53" s="356">
        <v>9.7618880000000008</v>
      </c>
    </row>
    <row r="54" spans="1:74" ht="11.1" customHeight="1" x14ac:dyDescent="0.2">
      <c r="A54" s="61" t="s">
        <v>1003</v>
      </c>
      <c r="B54" s="179" t="s">
        <v>574</v>
      </c>
      <c r="C54" s="215">
        <v>1.3618710000000001</v>
      </c>
      <c r="D54" s="215">
        <v>1.298071</v>
      </c>
      <c r="E54" s="215">
        <v>1.430709</v>
      </c>
      <c r="F54" s="215">
        <v>1.4216</v>
      </c>
      <c r="G54" s="215">
        <v>1.4793540000000001</v>
      </c>
      <c r="H54" s="215">
        <v>1.5681</v>
      </c>
      <c r="I54" s="215">
        <v>1.549903</v>
      </c>
      <c r="J54" s="215">
        <v>1.5429999999999999</v>
      </c>
      <c r="K54" s="215">
        <v>1.553366</v>
      </c>
      <c r="L54" s="215">
        <v>1.3776120000000001</v>
      </c>
      <c r="M54" s="215">
        <v>1.3413660000000001</v>
      </c>
      <c r="N54" s="215">
        <v>1.4489030000000001</v>
      </c>
      <c r="O54" s="215">
        <v>1.4371929999999999</v>
      </c>
      <c r="P54" s="215">
        <v>1.4017930000000001</v>
      </c>
      <c r="Q54" s="215">
        <v>1.4119999999999999</v>
      </c>
      <c r="R54" s="215">
        <v>1.4339</v>
      </c>
      <c r="S54" s="215">
        <v>1.469096</v>
      </c>
      <c r="T54" s="215">
        <v>1.6095330000000001</v>
      </c>
      <c r="U54" s="215">
        <v>1.6125480000000001</v>
      </c>
      <c r="V54" s="215">
        <v>1.56029</v>
      </c>
      <c r="W54" s="215">
        <v>1.4497329999999999</v>
      </c>
      <c r="X54" s="215">
        <v>1.418709</v>
      </c>
      <c r="Y54" s="215">
        <v>1.374466</v>
      </c>
      <c r="Z54" s="215">
        <v>1.4655800000000001</v>
      </c>
      <c r="AA54" s="215">
        <v>1.4144509999999999</v>
      </c>
      <c r="AB54" s="215">
        <v>1.4017139999999999</v>
      </c>
      <c r="AC54" s="215">
        <v>1.4614510000000001</v>
      </c>
      <c r="AD54" s="215">
        <v>1.5244329999999999</v>
      </c>
      <c r="AE54" s="215">
        <v>1.4495480000000001</v>
      </c>
      <c r="AF54" s="215">
        <v>1.5217000000000001</v>
      </c>
      <c r="AG54" s="215">
        <v>1.5608059999999999</v>
      </c>
      <c r="AH54" s="215">
        <v>1.6048709999999999</v>
      </c>
      <c r="AI54" s="215">
        <v>1.5439659999999999</v>
      </c>
      <c r="AJ54" s="215">
        <v>1.4258710000000001</v>
      </c>
      <c r="AK54" s="215">
        <v>1.4911000000000001</v>
      </c>
      <c r="AL54" s="215">
        <v>1.5859350000000001</v>
      </c>
      <c r="AM54" s="215">
        <v>1.479225</v>
      </c>
      <c r="AN54" s="215">
        <v>1.4526779999999999</v>
      </c>
      <c r="AO54" s="215">
        <v>1.4209670000000001</v>
      </c>
      <c r="AP54" s="215">
        <v>1.4982329999999999</v>
      </c>
      <c r="AQ54" s="215">
        <v>1.467516</v>
      </c>
      <c r="AR54" s="215">
        <v>1.521433</v>
      </c>
      <c r="AS54" s="215">
        <v>1.636741</v>
      </c>
      <c r="AT54" s="215">
        <v>1.674838</v>
      </c>
      <c r="AU54" s="215">
        <v>1.6185659999999999</v>
      </c>
      <c r="AV54" s="215">
        <v>1.484612</v>
      </c>
      <c r="AW54" s="215">
        <v>1.569566</v>
      </c>
      <c r="AX54" s="215">
        <v>1.664838</v>
      </c>
      <c r="AY54" s="215">
        <v>1.5051289999999999</v>
      </c>
      <c r="AZ54" s="215">
        <v>1.51725</v>
      </c>
      <c r="BA54" s="215">
        <v>1.4920640000000001</v>
      </c>
      <c r="BB54" s="215">
        <v>1.586533</v>
      </c>
      <c r="BC54" s="215">
        <v>1.600419</v>
      </c>
      <c r="BD54" s="215">
        <v>1.631866</v>
      </c>
      <c r="BE54" s="215">
        <v>1.6773548389999999</v>
      </c>
      <c r="BF54" s="215">
        <v>1.5990482580000001</v>
      </c>
      <c r="BG54" s="356">
        <v>1.530972</v>
      </c>
      <c r="BH54" s="356">
        <v>1.4410890000000001</v>
      </c>
      <c r="BI54" s="356">
        <v>1.464542</v>
      </c>
      <c r="BJ54" s="356">
        <v>1.5311920000000001</v>
      </c>
      <c r="BK54" s="356">
        <v>1.4671320000000001</v>
      </c>
      <c r="BL54" s="356">
        <v>1.4418489999999999</v>
      </c>
      <c r="BM54" s="356">
        <v>1.4973909999999999</v>
      </c>
      <c r="BN54" s="356">
        <v>1.551747</v>
      </c>
      <c r="BO54" s="356">
        <v>1.5870089999999999</v>
      </c>
      <c r="BP54" s="356">
        <v>1.625505</v>
      </c>
      <c r="BQ54" s="356">
        <v>1.6459140000000001</v>
      </c>
      <c r="BR54" s="356">
        <v>1.6216379999999999</v>
      </c>
      <c r="BS54" s="356">
        <v>1.576589</v>
      </c>
      <c r="BT54" s="356">
        <v>1.4614210000000001</v>
      </c>
      <c r="BU54" s="356">
        <v>1.481158</v>
      </c>
      <c r="BV54" s="356">
        <v>1.5576380000000001</v>
      </c>
    </row>
    <row r="55" spans="1:74" ht="11.1" customHeight="1" x14ac:dyDescent="0.2">
      <c r="A55" s="61" t="s">
        <v>1004</v>
      </c>
      <c r="B55" s="179" t="s">
        <v>575</v>
      </c>
      <c r="C55" s="215">
        <v>4.3033219999999996</v>
      </c>
      <c r="D55" s="215">
        <v>4.0331780000000004</v>
      </c>
      <c r="E55" s="215">
        <v>4.3260319999999997</v>
      </c>
      <c r="F55" s="215">
        <v>4.1887660000000002</v>
      </c>
      <c r="G55" s="215">
        <v>4.2833220000000001</v>
      </c>
      <c r="H55" s="215">
        <v>4.4707660000000002</v>
      </c>
      <c r="I55" s="215">
        <v>4.6563869999999996</v>
      </c>
      <c r="J55" s="215">
        <v>4.6677410000000004</v>
      </c>
      <c r="K55" s="215">
        <v>4.5764659999999999</v>
      </c>
      <c r="L55" s="215">
        <v>4.5387089999999999</v>
      </c>
      <c r="M55" s="215">
        <v>4.9024000000000001</v>
      </c>
      <c r="N55" s="215">
        <v>4.918838</v>
      </c>
      <c r="O55" s="215">
        <v>4.5003869999999999</v>
      </c>
      <c r="P55" s="215">
        <v>4.4076890000000004</v>
      </c>
      <c r="Q55" s="215">
        <v>4.2627740000000003</v>
      </c>
      <c r="R55" s="215">
        <v>4.3517000000000001</v>
      </c>
      <c r="S55" s="215">
        <v>4.5472900000000003</v>
      </c>
      <c r="T55" s="215">
        <v>4.6318000000000001</v>
      </c>
      <c r="U55" s="215">
        <v>4.6600640000000002</v>
      </c>
      <c r="V55" s="215">
        <v>4.5997089999999998</v>
      </c>
      <c r="W55" s="215">
        <v>4.5655000000000001</v>
      </c>
      <c r="X55" s="215">
        <v>4.5098380000000002</v>
      </c>
      <c r="Y55" s="215">
        <v>4.6688000000000001</v>
      </c>
      <c r="Z55" s="215">
        <v>4.8844190000000003</v>
      </c>
      <c r="AA55" s="215">
        <v>4.479838</v>
      </c>
      <c r="AB55" s="215">
        <v>4.2805</v>
      </c>
      <c r="AC55" s="215">
        <v>4.2838060000000002</v>
      </c>
      <c r="AD55" s="215">
        <v>4.4164329999999996</v>
      </c>
      <c r="AE55" s="215">
        <v>4.7671289999999997</v>
      </c>
      <c r="AF55" s="215">
        <v>4.7915000000000001</v>
      </c>
      <c r="AG55" s="215">
        <v>4.9338059999999997</v>
      </c>
      <c r="AH55" s="215">
        <v>4.9299670000000004</v>
      </c>
      <c r="AI55" s="215">
        <v>4.8883660000000004</v>
      </c>
      <c r="AJ55" s="215">
        <v>4.8148059999999999</v>
      </c>
      <c r="AK55" s="215">
        <v>5.0496660000000002</v>
      </c>
      <c r="AL55" s="215">
        <v>5.1216119999999998</v>
      </c>
      <c r="AM55" s="215">
        <v>4.6852900000000002</v>
      </c>
      <c r="AN55" s="215">
        <v>4.5944640000000003</v>
      </c>
      <c r="AO55" s="215">
        <v>4.7796770000000004</v>
      </c>
      <c r="AP55" s="215">
        <v>4.9878999999999998</v>
      </c>
      <c r="AQ55" s="215">
        <v>5.0261290000000001</v>
      </c>
      <c r="AR55" s="215">
        <v>4.8959999999999999</v>
      </c>
      <c r="AS55" s="215">
        <v>5.0211930000000002</v>
      </c>
      <c r="AT55" s="215">
        <v>5.0424509999999998</v>
      </c>
      <c r="AU55" s="215">
        <v>4.9398</v>
      </c>
      <c r="AV55" s="215">
        <v>4.6619999999999999</v>
      </c>
      <c r="AW55" s="215">
        <v>5.0116329999999998</v>
      </c>
      <c r="AX55" s="215">
        <v>5.3228710000000001</v>
      </c>
      <c r="AY55" s="215">
        <v>4.8279030000000001</v>
      </c>
      <c r="AZ55" s="215">
        <v>4.7457140000000004</v>
      </c>
      <c r="BA55" s="215">
        <v>4.8822580000000002</v>
      </c>
      <c r="BB55" s="215">
        <v>4.9807329999999999</v>
      </c>
      <c r="BC55" s="215">
        <v>4.973967</v>
      </c>
      <c r="BD55" s="215">
        <v>5.0208000000000004</v>
      </c>
      <c r="BE55" s="215">
        <v>5.0598286290000001</v>
      </c>
      <c r="BF55" s="215">
        <v>4.976670629</v>
      </c>
      <c r="BG55" s="356">
        <v>4.9470789999999996</v>
      </c>
      <c r="BH55" s="356">
        <v>4.8142269999999998</v>
      </c>
      <c r="BI55" s="356">
        <v>5.0755530000000002</v>
      </c>
      <c r="BJ55" s="356">
        <v>5.22872</v>
      </c>
      <c r="BK55" s="356">
        <v>4.7599910000000003</v>
      </c>
      <c r="BL55" s="356">
        <v>4.6567090000000002</v>
      </c>
      <c r="BM55" s="356">
        <v>4.735036</v>
      </c>
      <c r="BN55" s="356">
        <v>4.903664</v>
      </c>
      <c r="BO55" s="356">
        <v>5.0915780000000002</v>
      </c>
      <c r="BP55" s="356">
        <v>5.0790230000000003</v>
      </c>
      <c r="BQ55" s="356">
        <v>5.1443880000000002</v>
      </c>
      <c r="BR55" s="356">
        <v>5.1718630000000001</v>
      </c>
      <c r="BS55" s="356">
        <v>5.0390899999999998</v>
      </c>
      <c r="BT55" s="356">
        <v>4.9132879999999997</v>
      </c>
      <c r="BU55" s="356">
        <v>5.1670639999999999</v>
      </c>
      <c r="BV55" s="356">
        <v>5.2937859999999999</v>
      </c>
    </row>
    <row r="56" spans="1:74" ht="11.1" customHeight="1" x14ac:dyDescent="0.2">
      <c r="A56" s="61" t="s">
        <v>1005</v>
      </c>
      <c r="B56" s="179" t="s">
        <v>576</v>
      </c>
      <c r="C56" s="215">
        <v>0.55248299999999995</v>
      </c>
      <c r="D56" s="215">
        <v>0.52939199999999997</v>
      </c>
      <c r="E56" s="215">
        <v>0.52570899999999998</v>
      </c>
      <c r="F56" s="215">
        <v>0.53426600000000002</v>
      </c>
      <c r="G56" s="215">
        <v>0.538161</v>
      </c>
      <c r="H56" s="215">
        <v>0.55346600000000001</v>
      </c>
      <c r="I56" s="215">
        <v>0.56264499999999995</v>
      </c>
      <c r="J56" s="215">
        <v>0.60399999999999998</v>
      </c>
      <c r="K56" s="215">
        <v>0.51606600000000002</v>
      </c>
      <c r="L56" s="215">
        <v>0.529806</v>
      </c>
      <c r="M56" s="215">
        <v>0.51570000000000005</v>
      </c>
      <c r="N56" s="215">
        <v>0.48590299999999997</v>
      </c>
      <c r="O56" s="215">
        <v>0.499774</v>
      </c>
      <c r="P56" s="215">
        <v>0.54775799999999997</v>
      </c>
      <c r="Q56" s="215">
        <v>0.57728999999999997</v>
      </c>
      <c r="R56" s="215">
        <v>0.52493299999999998</v>
      </c>
      <c r="S56" s="215">
        <v>0.50861199999999995</v>
      </c>
      <c r="T56" s="215">
        <v>0.53823299999999996</v>
      </c>
      <c r="U56" s="215">
        <v>0.48603200000000002</v>
      </c>
      <c r="V56" s="215">
        <v>0.49509599999999998</v>
      </c>
      <c r="W56" s="215">
        <v>0.50773299999999999</v>
      </c>
      <c r="X56" s="215">
        <v>0.480516</v>
      </c>
      <c r="Y56" s="215">
        <v>0.45750000000000002</v>
      </c>
      <c r="Z56" s="215">
        <v>0.38767699999999999</v>
      </c>
      <c r="AA56" s="215">
        <v>0.39538699999999999</v>
      </c>
      <c r="AB56" s="215">
        <v>0.50414199999999998</v>
      </c>
      <c r="AC56" s="215">
        <v>0.56941900000000001</v>
      </c>
      <c r="AD56" s="215">
        <v>0.50819999999999999</v>
      </c>
      <c r="AE56" s="215">
        <v>0.48809599999999997</v>
      </c>
      <c r="AF56" s="215">
        <v>0.46896599999999999</v>
      </c>
      <c r="AG56" s="215">
        <v>0.48141899999999999</v>
      </c>
      <c r="AH56" s="215">
        <v>0.41687099999999999</v>
      </c>
      <c r="AI56" s="215">
        <v>0.43383300000000002</v>
      </c>
      <c r="AJ56" s="215">
        <v>0.42029</v>
      </c>
      <c r="AK56" s="215">
        <v>0.46616600000000002</v>
      </c>
      <c r="AL56" s="215">
        <v>0.45477400000000001</v>
      </c>
      <c r="AM56" s="215">
        <v>0.47632200000000002</v>
      </c>
      <c r="AN56" s="215">
        <v>0.42746400000000001</v>
      </c>
      <c r="AO56" s="215">
        <v>0.46083800000000003</v>
      </c>
      <c r="AP56" s="215">
        <v>0.420433</v>
      </c>
      <c r="AQ56" s="215">
        <v>0.45429000000000003</v>
      </c>
      <c r="AR56" s="215">
        <v>0.45469999999999999</v>
      </c>
      <c r="AS56" s="215">
        <v>0.40212900000000001</v>
      </c>
      <c r="AT56" s="215">
        <v>0.43867699999999998</v>
      </c>
      <c r="AU56" s="215">
        <v>0.40976600000000002</v>
      </c>
      <c r="AV56" s="215">
        <v>0.41564499999999999</v>
      </c>
      <c r="AW56" s="215">
        <v>0.46200000000000002</v>
      </c>
      <c r="AX56" s="215">
        <v>0.40116099999999999</v>
      </c>
      <c r="AY56" s="215">
        <v>0.37670900000000002</v>
      </c>
      <c r="AZ56" s="215">
        <v>0.42139199999999999</v>
      </c>
      <c r="BA56" s="215">
        <v>0.47832200000000002</v>
      </c>
      <c r="BB56" s="215">
        <v>0.46853299999999998</v>
      </c>
      <c r="BC56" s="215">
        <v>0.43551600000000001</v>
      </c>
      <c r="BD56" s="215">
        <v>0.41333300000000001</v>
      </c>
      <c r="BE56" s="215">
        <v>0.41654838700000002</v>
      </c>
      <c r="BF56" s="215">
        <v>0.41307789700000003</v>
      </c>
      <c r="BG56" s="356">
        <v>0.41719420000000002</v>
      </c>
      <c r="BH56" s="356">
        <v>0.42415799999999998</v>
      </c>
      <c r="BI56" s="356">
        <v>0.4235254</v>
      </c>
      <c r="BJ56" s="356">
        <v>0.41062670000000001</v>
      </c>
      <c r="BK56" s="356">
        <v>0.4385482</v>
      </c>
      <c r="BL56" s="356">
        <v>0.45925880000000002</v>
      </c>
      <c r="BM56" s="356">
        <v>0.46121220000000002</v>
      </c>
      <c r="BN56" s="356">
        <v>0.45244519999999999</v>
      </c>
      <c r="BO56" s="356">
        <v>0.45925250000000001</v>
      </c>
      <c r="BP56" s="356">
        <v>0.45568740000000002</v>
      </c>
      <c r="BQ56" s="356">
        <v>0.44217230000000002</v>
      </c>
      <c r="BR56" s="356">
        <v>0.43771169999999998</v>
      </c>
      <c r="BS56" s="356">
        <v>0.42490689999999998</v>
      </c>
      <c r="BT56" s="356">
        <v>0.43153059999999999</v>
      </c>
      <c r="BU56" s="356">
        <v>0.42612610000000001</v>
      </c>
      <c r="BV56" s="356">
        <v>0.41006700000000001</v>
      </c>
    </row>
    <row r="57" spans="1:74" ht="11.1" customHeight="1" x14ac:dyDescent="0.2">
      <c r="A57" s="61" t="s">
        <v>1006</v>
      </c>
      <c r="B57" s="642" t="s">
        <v>1275</v>
      </c>
      <c r="C57" s="215">
        <v>2.4636740000000001</v>
      </c>
      <c r="D57" s="215">
        <v>2.3348170000000001</v>
      </c>
      <c r="E57" s="215">
        <v>2.4539949999999999</v>
      </c>
      <c r="F57" s="215">
        <v>2.3941300000000001</v>
      </c>
      <c r="G57" s="215">
        <v>2.4961570000000002</v>
      </c>
      <c r="H57" s="215">
        <v>2.6379290000000002</v>
      </c>
      <c r="I57" s="215">
        <v>2.6606730000000001</v>
      </c>
      <c r="J57" s="215">
        <v>2.6521240000000001</v>
      </c>
      <c r="K57" s="215">
        <v>2.6045630000000002</v>
      </c>
      <c r="L57" s="215">
        <v>2.5249950000000001</v>
      </c>
      <c r="M57" s="215">
        <v>2.5130979999999998</v>
      </c>
      <c r="N57" s="215">
        <v>2.4618329999999999</v>
      </c>
      <c r="O57" s="215">
        <v>2.3413819999999999</v>
      </c>
      <c r="P57" s="215">
        <v>2.3719610000000002</v>
      </c>
      <c r="Q57" s="215">
        <v>2.3594469999999998</v>
      </c>
      <c r="R57" s="215">
        <v>2.4295640000000001</v>
      </c>
      <c r="S57" s="215">
        <v>2.6031569999999999</v>
      </c>
      <c r="T57" s="215">
        <v>2.5825960000000001</v>
      </c>
      <c r="U57" s="215">
        <v>2.63964</v>
      </c>
      <c r="V57" s="215">
        <v>2.5709650000000002</v>
      </c>
      <c r="W57" s="215">
        <v>2.473697</v>
      </c>
      <c r="X57" s="215">
        <v>2.4136730000000002</v>
      </c>
      <c r="Y57" s="215">
        <v>2.4707970000000001</v>
      </c>
      <c r="Z57" s="215">
        <v>2.577769</v>
      </c>
      <c r="AA57" s="215">
        <v>2.4805440000000001</v>
      </c>
      <c r="AB57" s="215">
        <v>2.3834620000000002</v>
      </c>
      <c r="AC57" s="215">
        <v>2.3788339999999999</v>
      </c>
      <c r="AD57" s="215">
        <v>2.4238309999999998</v>
      </c>
      <c r="AE57" s="215">
        <v>2.5422199999999999</v>
      </c>
      <c r="AF57" s="215">
        <v>2.69373</v>
      </c>
      <c r="AG57" s="215">
        <v>2.7503190000000002</v>
      </c>
      <c r="AH57" s="215">
        <v>2.701705</v>
      </c>
      <c r="AI57" s="215">
        <v>2.6517629999999999</v>
      </c>
      <c r="AJ57" s="215">
        <v>2.478091</v>
      </c>
      <c r="AK57" s="215">
        <v>2.5052639999999999</v>
      </c>
      <c r="AL57" s="215">
        <v>2.5944790000000002</v>
      </c>
      <c r="AM57" s="215">
        <v>2.4586420000000002</v>
      </c>
      <c r="AN57" s="215">
        <v>2.4227810000000001</v>
      </c>
      <c r="AO57" s="215">
        <v>2.38306</v>
      </c>
      <c r="AP57" s="215">
        <v>2.4850970000000001</v>
      </c>
      <c r="AQ57" s="215">
        <v>2.483123</v>
      </c>
      <c r="AR57" s="215">
        <v>2.5450309999999998</v>
      </c>
      <c r="AS57" s="215">
        <v>2.7175750000000001</v>
      </c>
      <c r="AT57" s="215">
        <v>2.7029299999999998</v>
      </c>
      <c r="AU57" s="215">
        <v>2.6757300000000002</v>
      </c>
      <c r="AV57" s="215">
        <v>2.4597699999999998</v>
      </c>
      <c r="AW57" s="215">
        <v>2.542462</v>
      </c>
      <c r="AX57" s="215">
        <v>2.5627070000000001</v>
      </c>
      <c r="AY57" s="215">
        <v>2.4638990000000001</v>
      </c>
      <c r="AZ57" s="215">
        <v>2.416709</v>
      </c>
      <c r="BA57" s="215">
        <v>2.42422</v>
      </c>
      <c r="BB57" s="215">
        <v>2.4526979999999998</v>
      </c>
      <c r="BC57" s="215">
        <v>2.511158</v>
      </c>
      <c r="BD57" s="215">
        <v>2.4816639999999999</v>
      </c>
      <c r="BE57" s="215">
        <v>2.7428727880000001</v>
      </c>
      <c r="BF57" s="215">
        <v>2.75545346</v>
      </c>
      <c r="BG57" s="356">
        <v>2.7020680000000001</v>
      </c>
      <c r="BH57" s="356">
        <v>2.4574349999999998</v>
      </c>
      <c r="BI57" s="356">
        <v>2.5539070000000001</v>
      </c>
      <c r="BJ57" s="356">
        <v>2.6235580000000001</v>
      </c>
      <c r="BK57" s="356">
        <v>2.520486</v>
      </c>
      <c r="BL57" s="356">
        <v>2.4793630000000002</v>
      </c>
      <c r="BM57" s="356">
        <v>2.5104139999999999</v>
      </c>
      <c r="BN57" s="356">
        <v>2.5195419999999999</v>
      </c>
      <c r="BO57" s="356">
        <v>2.6302219999999998</v>
      </c>
      <c r="BP57" s="356">
        <v>2.7433290000000001</v>
      </c>
      <c r="BQ57" s="356">
        <v>2.790508</v>
      </c>
      <c r="BR57" s="356">
        <v>2.7433179999999999</v>
      </c>
      <c r="BS57" s="356">
        <v>2.709057</v>
      </c>
      <c r="BT57" s="356">
        <v>2.5042249999999999</v>
      </c>
      <c r="BU57" s="356">
        <v>2.5618270000000001</v>
      </c>
      <c r="BV57" s="356">
        <v>2.6362939999999999</v>
      </c>
    </row>
    <row r="58" spans="1:74" ht="11.1" customHeight="1" x14ac:dyDescent="0.2">
      <c r="A58" s="61" t="s">
        <v>1007</v>
      </c>
      <c r="B58" s="179" t="s">
        <v>749</v>
      </c>
      <c r="C58" s="215">
        <v>17.826349</v>
      </c>
      <c r="D58" s="215">
        <v>17.533242000000001</v>
      </c>
      <c r="E58" s="215">
        <v>18.280186</v>
      </c>
      <c r="F58" s="215">
        <v>18.298328000000001</v>
      </c>
      <c r="G58" s="215">
        <v>18.769508999999999</v>
      </c>
      <c r="H58" s="215">
        <v>19.366126999999999</v>
      </c>
      <c r="I58" s="215">
        <v>19.416219999999999</v>
      </c>
      <c r="J58" s="215">
        <v>19.521540999999999</v>
      </c>
      <c r="K58" s="215">
        <v>18.992526999999999</v>
      </c>
      <c r="L58" s="215">
        <v>18.382218000000002</v>
      </c>
      <c r="M58" s="215">
        <v>18.789897</v>
      </c>
      <c r="N58" s="215">
        <v>18.812056999999999</v>
      </c>
      <c r="O58" s="215">
        <v>17.584026000000001</v>
      </c>
      <c r="P58" s="215">
        <v>17.838028000000001</v>
      </c>
      <c r="Q58" s="215">
        <v>18.003672000000002</v>
      </c>
      <c r="R58" s="215">
        <v>18.295197000000002</v>
      </c>
      <c r="S58" s="215">
        <v>18.935701999999999</v>
      </c>
      <c r="T58" s="215">
        <v>19.360361000000001</v>
      </c>
      <c r="U58" s="215">
        <v>19.318541</v>
      </c>
      <c r="V58" s="215">
        <v>19.241833</v>
      </c>
      <c r="W58" s="215">
        <v>18.437495999999999</v>
      </c>
      <c r="X58" s="215">
        <v>18.46809</v>
      </c>
      <c r="Y58" s="215">
        <v>18.491962999999998</v>
      </c>
      <c r="Z58" s="215">
        <v>18.756250000000001</v>
      </c>
      <c r="AA58" s="215">
        <v>17.898315</v>
      </c>
      <c r="AB58" s="215">
        <v>17.973174</v>
      </c>
      <c r="AC58" s="215">
        <v>18.312411999999998</v>
      </c>
      <c r="AD58" s="215">
        <v>18.728997</v>
      </c>
      <c r="AE58" s="215">
        <v>19.406509</v>
      </c>
      <c r="AF58" s="215">
        <v>19.788761999999998</v>
      </c>
      <c r="AG58" s="215">
        <v>19.958608000000002</v>
      </c>
      <c r="AH58" s="215">
        <v>19.822768</v>
      </c>
      <c r="AI58" s="215">
        <v>19.338094000000002</v>
      </c>
      <c r="AJ58" s="215">
        <v>19.041056999999999</v>
      </c>
      <c r="AK58" s="215">
        <v>19.289528000000001</v>
      </c>
      <c r="AL58" s="215">
        <v>19.627993</v>
      </c>
      <c r="AM58" s="215">
        <v>18.353995000000001</v>
      </c>
      <c r="AN58" s="215">
        <v>18.512671999999998</v>
      </c>
      <c r="AO58" s="215">
        <v>19.078154000000001</v>
      </c>
      <c r="AP58" s="215">
        <v>19.903963000000001</v>
      </c>
      <c r="AQ58" s="215">
        <v>20.151895</v>
      </c>
      <c r="AR58" s="215">
        <v>20.096962999999999</v>
      </c>
      <c r="AS58" s="215">
        <v>20.669862999999999</v>
      </c>
      <c r="AT58" s="215">
        <v>20.487604000000001</v>
      </c>
      <c r="AU58" s="215">
        <v>19.657661000000001</v>
      </c>
      <c r="AV58" s="215">
        <v>19.018349000000001</v>
      </c>
      <c r="AW58" s="215">
        <v>19.57986</v>
      </c>
      <c r="AX58" s="215">
        <v>20.247221</v>
      </c>
      <c r="AY58" s="215">
        <v>18.888994</v>
      </c>
      <c r="AZ58" s="215">
        <v>19.045314999999999</v>
      </c>
      <c r="BA58" s="215">
        <v>19.457798</v>
      </c>
      <c r="BB58" s="215">
        <v>20.098628999999999</v>
      </c>
      <c r="BC58" s="215">
        <v>20.215509999999998</v>
      </c>
      <c r="BD58" s="215">
        <v>20.299762000000001</v>
      </c>
      <c r="BE58" s="215">
        <v>20.676129</v>
      </c>
      <c r="BF58" s="215">
        <v>20.629628929999999</v>
      </c>
      <c r="BG58" s="356">
        <v>19.75357</v>
      </c>
      <c r="BH58" s="356">
        <v>19.307200000000002</v>
      </c>
      <c r="BI58" s="356">
        <v>19.626049999999999</v>
      </c>
      <c r="BJ58" s="356">
        <v>20.007259999999999</v>
      </c>
      <c r="BK58" s="356">
        <v>18.92388</v>
      </c>
      <c r="BL58" s="356">
        <v>18.904389999999999</v>
      </c>
      <c r="BM58" s="356">
        <v>19.44661</v>
      </c>
      <c r="BN58" s="356">
        <v>19.97139</v>
      </c>
      <c r="BO58" s="356">
        <v>20.576460000000001</v>
      </c>
      <c r="BP58" s="356">
        <v>20.767959999999999</v>
      </c>
      <c r="BQ58" s="356">
        <v>20.947189999999999</v>
      </c>
      <c r="BR58" s="356">
        <v>20.730699999999999</v>
      </c>
      <c r="BS58" s="356">
        <v>19.917100000000001</v>
      </c>
      <c r="BT58" s="356">
        <v>19.497949999999999</v>
      </c>
      <c r="BU58" s="356">
        <v>19.74503</v>
      </c>
      <c r="BV58" s="356">
        <v>20.105260000000001</v>
      </c>
    </row>
    <row r="59" spans="1:74" ht="11.1" customHeight="1" x14ac:dyDescent="0.2">
      <c r="A59" s="61"/>
      <c r="B59" s="156"/>
      <c r="C59" s="215"/>
      <c r="D59" s="215"/>
      <c r="E59" s="215"/>
      <c r="F59" s="215"/>
      <c r="G59" s="215"/>
      <c r="H59" s="215"/>
      <c r="I59" s="215"/>
      <c r="J59" s="215"/>
      <c r="K59" s="215"/>
      <c r="L59" s="215"/>
      <c r="M59" s="215"/>
      <c r="N59" s="215"/>
      <c r="O59" s="215"/>
      <c r="P59" s="215"/>
      <c r="Q59" s="215"/>
      <c r="R59" s="215"/>
      <c r="S59" s="215"/>
      <c r="T59" s="215"/>
      <c r="U59" s="215"/>
      <c r="V59" s="215"/>
      <c r="W59" s="215"/>
      <c r="X59" s="215"/>
      <c r="Y59" s="215"/>
      <c r="Z59" s="215"/>
      <c r="AA59" s="215"/>
      <c r="AB59" s="215"/>
      <c r="AC59" s="215"/>
      <c r="AD59" s="215"/>
      <c r="AE59" s="215"/>
      <c r="AF59" s="215"/>
      <c r="AG59" s="215"/>
      <c r="AH59" s="215"/>
      <c r="AI59" s="215"/>
      <c r="AJ59" s="215"/>
      <c r="AK59" s="215"/>
      <c r="AL59" s="215"/>
      <c r="AM59" s="215"/>
      <c r="AN59" s="215"/>
      <c r="AO59" s="215"/>
      <c r="AP59" s="215"/>
      <c r="AQ59" s="215"/>
      <c r="AR59" s="215"/>
      <c r="AS59" s="215"/>
      <c r="AT59" s="215"/>
      <c r="AU59" s="215"/>
      <c r="AV59" s="215"/>
      <c r="AW59" s="215"/>
      <c r="AX59" s="215"/>
      <c r="AY59" s="215"/>
      <c r="AZ59" s="215"/>
      <c r="BA59" s="215"/>
      <c r="BB59" s="215"/>
      <c r="BC59" s="215"/>
      <c r="BD59" s="215"/>
      <c r="BE59" s="215"/>
      <c r="BF59" s="215"/>
      <c r="BG59" s="356"/>
      <c r="BH59" s="356"/>
      <c r="BI59" s="356"/>
      <c r="BJ59" s="356"/>
      <c r="BK59" s="356"/>
      <c r="BL59" s="356"/>
      <c r="BM59" s="356"/>
      <c r="BN59" s="356"/>
      <c r="BO59" s="356"/>
      <c r="BP59" s="356"/>
      <c r="BQ59" s="356"/>
      <c r="BR59" s="356"/>
      <c r="BS59" s="356"/>
      <c r="BT59" s="356"/>
      <c r="BU59" s="356"/>
      <c r="BV59" s="356"/>
    </row>
    <row r="60" spans="1:74" ht="11.1" customHeight="1" x14ac:dyDescent="0.2">
      <c r="A60" s="61" t="s">
        <v>1010</v>
      </c>
      <c r="B60" s="180" t="s">
        <v>578</v>
      </c>
      <c r="C60" s="215">
        <v>15.035</v>
      </c>
      <c r="D60" s="215">
        <v>14.195178</v>
      </c>
      <c r="E60" s="215">
        <v>14.963483</v>
      </c>
      <c r="F60" s="215">
        <v>14.709533</v>
      </c>
      <c r="G60" s="215">
        <v>15.129161</v>
      </c>
      <c r="H60" s="215">
        <v>15.777933000000001</v>
      </c>
      <c r="I60" s="215">
        <v>16.001387000000001</v>
      </c>
      <c r="J60" s="215">
        <v>16.008903</v>
      </c>
      <c r="K60" s="215">
        <v>15.735033</v>
      </c>
      <c r="L60" s="215">
        <v>15.049548</v>
      </c>
      <c r="M60" s="215">
        <v>15.426399999999999</v>
      </c>
      <c r="N60" s="215">
        <v>15.341161</v>
      </c>
      <c r="O60" s="215">
        <v>14.864838000000001</v>
      </c>
      <c r="P60" s="215">
        <v>15.019448000000001</v>
      </c>
      <c r="Q60" s="215">
        <v>14.782515999999999</v>
      </c>
      <c r="R60" s="215">
        <v>14.952066</v>
      </c>
      <c r="S60" s="215">
        <v>15.656708999999999</v>
      </c>
      <c r="T60" s="215">
        <v>15.982799999999999</v>
      </c>
      <c r="U60" s="215">
        <v>15.990548</v>
      </c>
      <c r="V60" s="215">
        <v>15.679</v>
      </c>
      <c r="W60" s="215">
        <v>15.248100000000001</v>
      </c>
      <c r="X60" s="215">
        <v>15.153129</v>
      </c>
      <c r="Y60" s="215">
        <v>15.4162</v>
      </c>
      <c r="Z60" s="215">
        <v>15.717129</v>
      </c>
      <c r="AA60" s="215">
        <v>14.934450999999999</v>
      </c>
      <c r="AB60" s="215">
        <v>14.541642</v>
      </c>
      <c r="AC60" s="215">
        <v>14.907</v>
      </c>
      <c r="AD60" s="215">
        <v>15.282366</v>
      </c>
      <c r="AE60" s="215">
        <v>15.713645</v>
      </c>
      <c r="AF60" s="215">
        <v>16.312965999999999</v>
      </c>
      <c r="AG60" s="215">
        <v>16.483225000000001</v>
      </c>
      <c r="AH60" s="215">
        <v>16.290645000000001</v>
      </c>
      <c r="AI60" s="215">
        <v>16.156666000000001</v>
      </c>
      <c r="AJ60" s="215">
        <v>15.474966999999999</v>
      </c>
      <c r="AK60" s="215">
        <v>16.135100000000001</v>
      </c>
      <c r="AL60" s="215">
        <v>16.376871000000001</v>
      </c>
      <c r="AM60" s="215">
        <v>15.649224999999999</v>
      </c>
      <c r="AN60" s="215">
        <v>15.517678</v>
      </c>
      <c r="AO60" s="215">
        <v>15.390032</v>
      </c>
      <c r="AP60" s="215">
        <v>16.264299999999999</v>
      </c>
      <c r="AQ60" s="215">
        <v>16.196611999999998</v>
      </c>
      <c r="AR60" s="215">
        <v>16.087199999999999</v>
      </c>
      <c r="AS60" s="215">
        <v>16.880032</v>
      </c>
      <c r="AT60" s="215">
        <v>16.707000000000001</v>
      </c>
      <c r="AU60" s="215">
        <v>16.358166000000001</v>
      </c>
      <c r="AV60" s="215">
        <v>15.659708999999999</v>
      </c>
      <c r="AW60" s="215">
        <v>16.366533</v>
      </c>
      <c r="AX60" s="215">
        <v>16.751258</v>
      </c>
      <c r="AY60" s="215">
        <v>15.805548</v>
      </c>
      <c r="AZ60" s="215">
        <v>15.66175</v>
      </c>
      <c r="BA60" s="215">
        <v>15.859902999999999</v>
      </c>
      <c r="BB60" s="215">
        <v>16.523066</v>
      </c>
      <c r="BC60" s="215">
        <v>16.612451</v>
      </c>
      <c r="BD60" s="215">
        <v>16.936665999999999</v>
      </c>
      <c r="BE60" s="215">
        <v>17.142709679999999</v>
      </c>
      <c r="BF60" s="215">
        <v>16.98332903</v>
      </c>
      <c r="BG60" s="356">
        <v>16.503820000000001</v>
      </c>
      <c r="BH60" s="356">
        <v>15.81439</v>
      </c>
      <c r="BI60" s="356">
        <v>16.21442</v>
      </c>
      <c r="BJ60" s="356">
        <v>16.543389999999999</v>
      </c>
      <c r="BK60" s="356">
        <v>15.856490000000001</v>
      </c>
      <c r="BL60" s="356">
        <v>15.65831</v>
      </c>
      <c r="BM60" s="356">
        <v>15.849830000000001</v>
      </c>
      <c r="BN60" s="356">
        <v>16.319230000000001</v>
      </c>
      <c r="BO60" s="356">
        <v>16.57582</v>
      </c>
      <c r="BP60" s="356">
        <v>16.900020000000001</v>
      </c>
      <c r="BQ60" s="356">
        <v>17.156849999999999</v>
      </c>
      <c r="BR60" s="356">
        <v>16.951750000000001</v>
      </c>
      <c r="BS60" s="356">
        <v>16.58953</v>
      </c>
      <c r="BT60" s="356">
        <v>15.96993</v>
      </c>
      <c r="BU60" s="356">
        <v>16.334569999999999</v>
      </c>
      <c r="BV60" s="356">
        <v>16.62189</v>
      </c>
    </row>
    <row r="61" spans="1:74" ht="11.1" customHeight="1" x14ac:dyDescent="0.2">
      <c r="A61" s="61" t="s">
        <v>1008</v>
      </c>
      <c r="B61" s="180" t="s">
        <v>577</v>
      </c>
      <c r="C61" s="215">
        <v>17.736370000000001</v>
      </c>
      <c r="D61" s="215">
        <v>17.736370000000001</v>
      </c>
      <c r="E61" s="215">
        <v>17.736370000000001</v>
      </c>
      <c r="F61" s="215">
        <v>17.736370000000001</v>
      </c>
      <c r="G61" s="215">
        <v>17.736370000000001</v>
      </c>
      <c r="H61" s="215">
        <v>17.736370000000001</v>
      </c>
      <c r="I61" s="215">
        <v>17.736370000000001</v>
      </c>
      <c r="J61" s="215">
        <v>17.736370000000001</v>
      </c>
      <c r="K61" s="215">
        <v>17.736370000000001</v>
      </c>
      <c r="L61" s="215">
        <v>17.736370000000001</v>
      </c>
      <c r="M61" s="215">
        <v>17.730464000000001</v>
      </c>
      <c r="N61" s="215">
        <v>17.740053</v>
      </c>
      <c r="O61" s="215">
        <v>17.367177999999999</v>
      </c>
      <c r="P61" s="215">
        <v>17.367177999999999</v>
      </c>
      <c r="Q61" s="215">
        <v>17.275480000000002</v>
      </c>
      <c r="R61" s="215">
        <v>17.275480000000002</v>
      </c>
      <c r="S61" s="215">
        <v>17.275480000000002</v>
      </c>
      <c r="T61" s="215">
        <v>17.275480000000002</v>
      </c>
      <c r="U61" s="215">
        <v>17.290980000000001</v>
      </c>
      <c r="V61" s="215">
        <v>17.210979999999999</v>
      </c>
      <c r="W61" s="215">
        <v>17.400144999999998</v>
      </c>
      <c r="X61" s="215">
        <v>17.402027</v>
      </c>
      <c r="Y61" s="215">
        <v>17.407952000000002</v>
      </c>
      <c r="Z61" s="215">
        <v>17.391152000000002</v>
      </c>
      <c r="AA61" s="215">
        <v>17.823159</v>
      </c>
      <c r="AB61" s="215">
        <v>17.813963000000001</v>
      </c>
      <c r="AC61" s="215">
        <v>17.813963000000001</v>
      </c>
      <c r="AD61" s="215">
        <v>17.813963000000001</v>
      </c>
      <c r="AE61" s="215">
        <v>17.815463000000001</v>
      </c>
      <c r="AF61" s="215">
        <v>17.815463000000001</v>
      </c>
      <c r="AG61" s="215">
        <v>17.817762999999999</v>
      </c>
      <c r="AH61" s="215">
        <v>17.819762999999998</v>
      </c>
      <c r="AI61" s="215">
        <v>17.819762999999998</v>
      </c>
      <c r="AJ61" s="215">
        <v>17.819762999999998</v>
      </c>
      <c r="AK61" s="215">
        <v>17.819762999999998</v>
      </c>
      <c r="AL61" s="215">
        <v>17.819762999999998</v>
      </c>
      <c r="AM61" s="215">
        <v>17.924630000000001</v>
      </c>
      <c r="AN61" s="215">
        <v>17.924630000000001</v>
      </c>
      <c r="AO61" s="215">
        <v>17.930630000000001</v>
      </c>
      <c r="AP61" s="215">
        <v>17.951229999999999</v>
      </c>
      <c r="AQ61" s="215">
        <v>17.951229999999999</v>
      </c>
      <c r="AR61" s="215">
        <v>17.824694999999998</v>
      </c>
      <c r="AS61" s="215">
        <v>17.834695</v>
      </c>
      <c r="AT61" s="215">
        <v>17.834695</v>
      </c>
      <c r="AU61" s="215">
        <v>17.834695</v>
      </c>
      <c r="AV61" s="215">
        <v>17.850695000000002</v>
      </c>
      <c r="AW61" s="215">
        <v>17.810694999999999</v>
      </c>
      <c r="AX61" s="215">
        <v>17.811382999999999</v>
      </c>
      <c r="AY61" s="215">
        <v>17.888988000000001</v>
      </c>
      <c r="AZ61" s="215">
        <v>17.873487999999998</v>
      </c>
      <c r="BA61" s="215">
        <v>17.873988000000001</v>
      </c>
      <c r="BB61" s="215">
        <v>17.961587999999999</v>
      </c>
      <c r="BC61" s="215">
        <v>17.961587999999999</v>
      </c>
      <c r="BD61" s="215">
        <v>18.017437999999999</v>
      </c>
      <c r="BE61" s="215">
        <v>17.956322579999998</v>
      </c>
      <c r="BF61" s="215">
        <v>17.961130319999999</v>
      </c>
      <c r="BG61" s="356">
        <v>18.011130000000001</v>
      </c>
      <c r="BH61" s="356">
        <v>18.011130000000001</v>
      </c>
      <c r="BI61" s="356">
        <v>18.011130000000001</v>
      </c>
      <c r="BJ61" s="356">
        <v>18.03613</v>
      </c>
      <c r="BK61" s="356">
        <v>18.050129999999999</v>
      </c>
      <c r="BL61" s="356">
        <v>18.050129999999999</v>
      </c>
      <c r="BM61" s="356">
        <v>18.050129999999999</v>
      </c>
      <c r="BN61" s="356">
        <v>18.050129999999999</v>
      </c>
      <c r="BO61" s="356">
        <v>18.050129999999999</v>
      </c>
      <c r="BP61" s="356">
        <v>18.050129999999999</v>
      </c>
      <c r="BQ61" s="356">
        <v>18.210129999999999</v>
      </c>
      <c r="BR61" s="356">
        <v>18.210129999999999</v>
      </c>
      <c r="BS61" s="356">
        <v>18.210129999999999</v>
      </c>
      <c r="BT61" s="356">
        <v>18.275130000000001</v>
      </c>
      <c r="BU61" s="356">
        <v>18.275130000000001</v>
      </c>
      <c r="BV61" s="356">
        <v>18.325130000000001</v>
      </c>
    </row>
    <row r="62" spans="1:74" ht="11.1" customHeight="1" x14ac:dyDescent="0.2">
      <c r="A62" s="61" t="s">
        <v>1009</v>
      </c>
      <c r="B62" s="181" t="s">
        <v>915</v>
      </c>
      <c r="C62" s="216">
        <v>0.84769318599999999</v>
      </c>
      <c r="D62" s="216">
        <v>0.80034291099999999</v>
      </c>
      <c r="E62" s="216">
        <v>0.84366096300000004</v>
      </c>
      <c r="F62" s="216">
        <v>0.82934292600000004</v>
      </c>
      <c r="G62" s="216">
        <v>0.85300210799999998</v>
      </c>
      <c r="H62" s="216">
        <v>0.88958073199999999</v>
      </c>
      <c r="I62" s="216">
        <v>0.90217936399999998</v>
      </c>
      <c r="J62" s="216">
        <v>0.90260312600000003</v>
      </c>
      <c r="K62" s="216">
        <v>0.88716197299999999</v>
      </c>
      <c r="L62" s="216">
        <v>0.84851342200000002</v>
      </c>
      <c r="M62" s="216">
        <v>0.870050553</v>
      </c>
      <c r="N62" s="216">
        <v>0.86477537599999998</v>
      </c>
      <c r="O62" s="216">
        <v>0.85591556700000004</v>
      </c>
      <c r="P62" s="216">
        <v>0.86481799199999998</v>
      </c>
      <c r="Q62" s="216">
        <v>0.85569350300000002</v>
      </c>
      <c r="R62" s="216">
        <v>0.86550799199999995</v>
      </c>
      <c r="S62" s="216">
        <v>0.906296612</v>
      </c>
      <c r="T62" s="216">
        <v>0.92517255700000001</v>
      </c>
      <c r="U62" s="216">
        <v>0.92479130700000001</v>
      </c>
      <c r="V62" s="216">
        <v>0.91098821799999996</v>
      </c>
      <c r="W62" s="216">
        <v>0.87632028399999995</v>
      </c>
      <c r="X62" s="216">
        <v>0.87076804299999999</v>
      </c>
      <c r="Y62" s="216">
        <v>0.88558378400000004</v>
      </c>
      <c r="Z62" s="216">
        <v>0.90374283399999999</v>
      </c>
      <c r="AA62" s="216">
        <v>0.837923906</v>
      </c>
      <c r="AB62" s="216">
        <v>0.81630583800000001</v>
      </c>
      <c r="AC62" s="216">
        <v>0.83681547999999994</v>
      </c>
      <c r="AD62" s="216">
        <v>0.85788692799999999</v>
      </c>
      <c r="AE62" s="216">
        <v>0.88202282499999995</v>
      </c>
      <c r="AF62" s="216">
        <v>0.91566331999999995</v>
      </c>
      <c r="AG62" s="216">
        <v>0.92510069900000003</v>
      </c>
      <c r="AH62" s="216">
        <v>0.91418976799999996</v>
      </c>
      <c r="AI62" s="216">
        <v>0.90667120499999998</v>
      </c>
      <c r="AJ62" s="216">
        <v>0.868415983</v>
      </c>
      <c r="AK62" s="216">
        <v>0.90546097599999997</v>
      </c>
      <c r="AL62" s="216">
        <v>0.91902855299999997</v>
      </c>
      <c r="AM62" s="216">
        <v>0.87305707300000002</v>
      </c>
      <c r="AN62" s="216">
        <v>0.86571817699999998</v>
      </c>
      <c r="AO62" s="216">
        <v>0.858309608</v>
      </c>
      <c r="AP62" s="216">
        <v>0.906027052</v>
      </c>
      <c r="AQ62" s="216">
        <v>0.90225639099999999</v>
      </c>
      <c r="AR62" s="216">
        <v>0.90252315699999996</v>
      </c>
      <c r="AS62" s="216">
        <v>0.94647158300000001</v>
      </c>
      <c r="AT62" s="216">
        <v>0.93676959400000004</v>
      </c>
      <c r="AU62" s="216">
        <v>0.91721030299999995</v>
      </c>
      <c r="AV62" s="216">
        <v>0.87726046499999999</v>
      </c>
      <c r="AW62" s="216">
        <v>0.918916022</v>
      </c>
      <c r="AX62" s="216">
        <v>0.94048047800000001</v>
      </c>
      <c r="AY62" s="216">
        <v>0.88353505499999996</v>
      </c>
      <c r="AZ62" s="216">
        <v>0.87625593800000001</v>
      </c>
      <c r="BA62" s="216">
        <v>0.88731753700000005</v>
      </c>
      <c r="BB62" s="216">
        <v>0.91991120199999998</v>
      </c>
      <c r="BC62" s="216">
        <v>0.92488765500000003</v>
      </c>
      <c r="BD62" s="216">
        <v>0.94001522299999996</v>
      </c>
      <c r="BE62" s="216">
        <v>0.95468933600000006</v>
      </c>
      <c r="BF62" s="216">
        <v>0.94556014700000002</v>
      </c>
      <c r="BG62" s="387">
        <v>0.91631209999999996</v>
      </c>
      <c r="BH62" s="387">
        <v>0.87803419999999999</v>
      </c>
      <c r="BI62" s="387">
        <v>0.9002445</v>
      </c>
      <c r="BJ62" s="387">
        <v>0.9172363</v>
      </c>
      <c r="BK62" s="387">
        <v>0.87846950000000001</v>
      </c>
      <c r="BL62" s="387">
        <v>0.86749010000000004</v>
      </c>
      <c r="BM62" s="387">
        <v>0.87810060000000001</v>
      </c>
      <c r="BN62" s="387">
        <v>0.90410590000000002</v>
      </c>
      <c r="BO62" s="387">
        <v>0.91832139999999995</v>
      </c>
      <c r="BP62" s="387">
        <v>0.93628219999999995</v>
      </c>
      <c r="BQ62" s="387">
        <v>0.94215979999999999</v>
      </c>
      <c r="BR62" s="387">
        <v>0.93089690000000003</v>
      </c>
      <c r="BS62" s="387">
        <v>0.91100550000000002</v>
      </c>
      <c r="BT62" s="387">
        <v>0.87386160000000002</v>
      </c>
      <c r="BU62" s="387">
        <v>0.89381429999999995</v>
      </c>
      <c r="BV62" s="387">
        <v>0.90705420000000003</v>
      </c>
    </row>
    <row r="63" spans="1:74"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5"/>
      <c r="AZ63" s="405"/>
      <c r="BA63" s="405"/>
      <c r="BB63" s="405"/>
      <c r="BC63" s="405"/>
      <c r="BD63" s="405"/>
      <c r="BE63" s="405"/>
      <c r="BF63" s="160"/>
      <c r="BG63" s="405"/>
      <c r="BH63" s="405"/>
      <c r="BI63" s="405"/>
      <c r="BJ63" s="405"/>
      <c r="BK63" s="405"/>
      <c r="BL63" s="405"/>
      <c r="BM63" s="405"/>
      <c r="BN63" s="405"/>
      <c r="BO63" s="405"/>
      <c r="BP63" s="405"/>
      <c r="BQ63" s="405"/>
      <c r="BR63" s="405"/>
      <c r="BS63" s="405"/>
      <c r="BT63" s="405"/>
      <c r="BU63" s="405"/>
      <c r="BV63" s="405"/>
    </row>
    <row r="64" spans="1:74" ht="12" customHeight="1" x14ac:dyDescent="0.2">
      <c r="A64" s="61"/>
      <c r="B64" s="746" t="s">
        <v>1068</v>
      </c>
      <c r="C64" s="747"/>
      <c r="D64" s="747"/>
      <c r="E64" s="747"/>
      <c r="F64" s="747"/>
      <c r="G64" s="747"/>
      <c r="H64" s="747"/>
      <c r="I64" s="747"/>
      <c r="J64" s="747"/>
      <c r="K64" s="747"/>
      <c r="L64" s="747"/>
      <c r="M64" s="747"/>
      <c r="N64" s="747"/>
      <c r="O64" s="747"/>
      <c r="P64" s="747"/>
      <c r="Q64" s="747"/>
    </row>
    <row r="65" spans="1:74" s="444" customFormat="1" ht="22.35" customHeight="1" x14ac:dyDescent="0.2">
      <c r="A65" s="443"/>
      <c r="B65" s="787" t="s">
        <v>1277</v>
      </c>
      <c r="C65" s="769"/>
      <c r="D65" s="769"/>
      <c r="E65" s="769"/>
      <c r="F65" s="769"/>
      <c r="G65" s="769"/>
      <c r="H65" s="769"/>
      <c r="I65" s="769"/>
      <c r="J65" s="769"/>
      <c r="K65" s="769"/>
      <c r="L65" s="769"/>
      <c r="M65" s="769"/>
      <c r="N65" s="769"/>
      <c r="O65" s="769"/>
      <c r="P65" s="769"/>
      <c r="Q65" s="765"/>
      <c r="AY65" s="536"/>
      <c r="AZ65" s="536"/>
      <c r="BA65" s="536"/>
      <c r="BB65" s="536"/>
      <c r="BC65" s="536"/>
      <c r="BD65" s="536"/>
      <c r="BE65" s="536"/>
      <c r="BF65" s="676"/>
      <c r="BG65" s="536"/>
      <c r="BH65" s="536"/>
      <c r="BI65" s="536"/>
      <c r="BJ65" s="536"/>
    </row>
    <row r="66" spans="1:74" s="444" customFormat="1" ht="12" customHeight="1" x14ac:dyDescent="0.2">
      <c r="A66" s="443"/>
      <c r="B66" s="768" t="s">
        <v>1095</v>
      </c>
      <c r="C66" s="769"/>
      <c r="D66" s="769"/>
      <c r="E66" s="769"/>
      <c r="F66" s="769"/>
      <c r="G66" s="769"/>
      <c r="H66" s="769"/>
      <c r="I66" s="769"/>
      <c r="J66" s="769"/>
      <c r="K66" s="769"/>
      <c r="L66" s="769"/>
      <c r="M66" s="769"/>
      <c r="N66" s="769"/>
      <c r="O66" s="769"/>
      <c r="P66" s="769"/>
      <c r="Q66" s="765"/>
      <c r="AY66" s="536"/>
      <c r="AZ66" s="536"/>
      <c r="BA66" s="536"/>
      <c r="BB66" s="536"/>
      <c r="BC66" s="536"/>
      <c r="BD66" s="536"/>
      <c r="BE66" s="536"/>
      <c r="BF66" s="676"/>
      <c r="BG66" s="536"/>
      <c r="BH66" s="536"/>
      <c r="BI66" s="536"/>
      <c r="BJ66" s="536"/>
    </row>
    <row r="67" spans="1:74" s="444" customFormat="1" ht="12" customHeight="1" x14ac:dyDescent="0.2">
      <c r="A67" s="443"/>
      <c r="B67" s="768" t="s">
        <v>1113</v>
      </c>
      <c r="C67" s="769"/>
      <c r="D67" s="769"/>
      <c r="E67" s="769"/>
      <c r="F67" s="769"/>
      <c r="G67" s="769"/>
      <c r="H67" s="769"/>
      <c r="I67" s="769"/>
      <c r="J67" s="769"/>
      <c r="K67" s="769"/>
      <c r="L67" s="769"/>
      <c r="M67" s="769"/>
      <c r="N67" s="769"/>
      <c r="O67" s="769"/>
      <c r="P67" s="769"/>
      <c r="Q67" s="765"/>
      <c r="AY67" s="536"/>
      <c r="AZ67" s="536"/>
      <c r="BA67" s="536"/>
      <c r="BB67" s="536"/>
      <c r="BC67" s="536"/>
      <c r="BD67" s="536"/>
      <c r="BE67" s="536"/>
      <c r="BF67" s="676"/>
      <c r="BG67" s="536"/>
      <c r="BH67" s="536"/>
      <c r="BI67" s="536"/>
      <c r="BJ67" s="536"/>
    </row>
    <row r="68" spans="1:74" s="444" customFormat="1" ht="12" customHeight="1" x14ac:dyDescent="0.2">
      <c r="A68" s="443"/>
      <c r="B68" s="770" t="s">
        <v>1115</v>
      </c>
      <c r="C68" s="764"/>
      <c r="D68" s="764"/>
      <c r="E68" s="764"/>
      <c r="F68" s="764"/>
      <c r="G68" s="764"/>
      <c r="H68" s="764"/>
      <c r="I68" s="764"/>
      <c r="J68" s="764"/>
      <c r="K68" s="764"/>
      <c r="L68" s="764"/>
      <c r="M68" s="764"/>
      <c r="N68" s="764"/>
      <c r="O68" s="764"/>
      <c r="P68" s="764"/>
      <c r="Q68" s="765"/>
      <c r="AY68" s="536"/>
      <c r="AZ68" s="536"/>
      <c r="BA68" s="536"/>
      <c r="BB68" s="536"/>
      <c r="BC68" s="536"/>
      <c r="BD68" s="536"/>
      <c r="BE68" s="536"/>
      <c r="BF68" s="676"/>
      <c r="BG68" s="536"/>
      <c r="BH68" s="536"/>
      <c r="BI68" s="536"/>
      <c r="BJ68" s="536"/>
    </row>
    <row r="69" spans="1:74" s="444" customFormat="1" ht="12" customHeight="1" x14ac:dyDescent="0.2">
      <c r="A69" s="443"/>
      <c r="B69" s="763" t="s">
        <v>1099</v>
      </c>
      <c r="C69" s="764"/>
      <c r="D69" s="764"/>
      <c r="E69" s="764"/>
      <c r="F69" s="764"/>
      <c r="G69" s="764"/>
      <c r="H69" s="764"/>
      <c r="I69" s="764"/>
      <c r="J69" s="764"/>
      <c r="K69" s="764"/>
      <c r="L69" s="764"/>
      <c r="M69" s="764"/>
      <c r="N69" s="764"/>
      <c r="O69" s="764"/>
      <c r="P69" s="764"/>
      <c r="Q69" s="765"/>
      <c r="AY69" s="536"/>
      <c r="AZ69" s="536"/>
      <c r="BA69" s="536"/>
      <c r="BB69" s="536"/>
      <c r="BC69" s="536"/>
      <c r="BD69" s="536"/>
      <c r="BE69" s="536"/>
      <c r="BF69" s="676"/>
      <c r="BG69" s="536"/>
      <c r="BH69" s="536"/>
      <c r="BI69" s="536"/>
      <c r="BJ69" s="536"/>
    </row>
    <row r="70" spans="1:74" s="444" customFormat="1" ht="12" customHeight="1" x14ac:dyDescent="0.2">
      <c r="A70" s="437"/>
      <c r="B70" s="777" t="s">
        <v>1216</v>
      </c>
      <c r="C70" s="765"/>
      <c r="D70" s="765"/>
      <c r="E70" s="765"/>
      <c r="F70" s="765"/>
      <c r="G70" s="765"/>
      <c r="H70" s="765"/>
      <c r="I70" s="765"/>
      <c r="J70" s="765"/>
      <c r="K70" s="765"/>
      <c r="L70" s="765"/>
      <c r="M70" s="765"/>
      <c r="N70" s="765"/>
      <c r="O70" s="765"/>
      <c r="P70" s="765"/>
      <c r="Q70" s="765"/>
      <c r="AY70" s="536"/>
      <c r="AZ70" s="536"/>
      <c r="BA70" s="536"/>
      <c r="BB70" s="536"/>
      <c r="BC70" s="536"/>
      <c r="BD70" s="536"/>
      <c r="BE70" s="536"/>
      <c r="BF70" s="676"/>
      <c r="BG70" s="536"/>
      <c r="BH70" s="536"/>
      <c r="BI70" s="536"/>
      <c r="BJ70" s="536"/>
    </row>
    <row r="71" spans="1:74" x14ac:dyDescent="0.2">
      <c r="C71" s="161"/>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c r="AE71" s="161"/>
      <c r="AF71" s="161"/>
      <c r="AG71" s="161"/>
      <c r="AH71" s="161"/>
      <c r="AI71" s="161"/>
      <c r="AJ71" s="161"/>
      <c r="AK71" s="161"/>
      <c r="AL71" s="161"/>
      <c r="AM71" s="161"/>
      <c r="AN71" s="161"/>
      <c r="AO71" s="161"/>
      <c r="AP71" s="161"/>
      <c r="AQ71" s="161"/>
      <c r="AR71" s="161"/>
      <c r="AS71" s="161"/>
      <c r="AT71" s="161"/>
      <c r="AU71" s="161"/>
      <c r="AV71" s="161"/>
      <c r="AW71" s="161"/>
      <c r="AX71" s="161"/>
      <c r="AY71" s="406"/>
      <c r="AZ71" s="406"/>
      <c r="BA71" s="406"/>
      <c r="BB71" s="406"/>
      <c r="BC71" s="406"/>
      <c r="BD71" s="406"/>
      <c r="BE71" s="406"/>
      <c r="BF71" s="651"/>
      <c r="BG71" s="406"/>
      <c r="BH71" s="406"/>
      <c r="BI71" s="406"/>
      <c r="BJ71" s="406"/>
      <c r="BK71" s="406"/>
      <c r="BL71" s="406"/>
      <c r="BM71" s="406"/>
      <c r="BN71" s="406"/>
      <c r="BO71" s="406"/>
      <c r="BP71" s="406"/>
      <c r="BQ71" s="406"/>
      <c r="BR71" s="406"/>
      <c r="BS71" s="406"/>
      <c r="BT71" s="406"/>
      <c r="BU71" s="406"/>
      <c r="BV71" s="406"/>
    </row>
    <row r="72" spans="1:74" x14ac:dyDescent="0.2">
      <c r="C72" s="161"/>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c r="AE72" s="161"/>
      <c r="AF72" s="161"/>
      <c r="AG72" s="161"/>
      <c r="AH72" s="161"/>
      <c r="AI72" s="161"/>
      <c r="AJ72" s="161"/>
      <c r="AK72" s="161"/>
      <c r="AL72" s="161"/>
      <c r="AM72" s="161"/>
      <c r="AN72" s="161"/>
      <c r="AO72" s="161"/>
      <c r="AP72" s="161"/>
      <c r="AQ72" s="161"/>
      <c r="AR72" s="161"/>
      <c r="AS72" s="161"/>
      <c r="AT72" s="161"/>
      <c r="AU72" s="161"/>
      <c r="AV72" s="161"/>
      <c r="AW72" s="161"/>
      <c r="AX72" s="161"/>
      <c r="AY72" s="406"/>
      <c r="AZ72" s="406"/>
      <c r="BA72" s="406"/>
      <c r="BB72" s="406"/>
      <c r="BC72" s="406"/>
      <c r="BD72" s="406"/>
      <c r="BE72" s="406"/>
      <c r="BF72" s="651"/>
      <c r="BG72" s="406"/>
      <c r="BH72" s="406"/>
      <c r="BI72" s="406"/>
      <c r="BJ72" s="406"/>
      <c r="BK72" s="406"/>
      <c r="BL72" s="406"/>
      <c r="BM72" s="406"/>
      <c r="BN72" s="406"/>
      <c r="BO72" s="406"/>
      <c r="BP72" s="406"/>
      <c r="BQ72" s="406"/>
      <c r="BR72" s="406"/>
      <c r="BS72" s="406"/>
      <c r="BT72" s="406"/>
      <c r="BU72" s="406"/>
      <c r="BV72" s="406"/>
    </row>
    <row r="73" spans="1:74" x14ac:dyDescent="0.2">
      <c r="C73" s="161"/>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c r="AE73" s="161"/>
      <c r="AF73" s="161"/>
      <c r="AG73" s="161"/>
      <c r="AH73" s="161"/>
      <c r="AI73" s="161"/>
      <c r="AJ73" s="161"/>
      <c r="AK73" s="161"/>
      <c r="AL73" s="161"/>
      <c r="AM73" s="161"/>
      <c r="AN73" s="161"/>
      <c r="AO73" s="161"/>
      <c r="AP73" s="161"/>
      <c r="AQ73" s="161"/>
      <c r="AR73" s="161"/>
      <c r="AS73" s="161"/>
      <c r="AT73" s="161"/>
      <c r="AU73" s="161"/>
      <c r="AV73" s="161"/>
      <c r="AW73" s="161"/>
      <c r="AX73" s="161"/>
      <c r="AY73" s="406"/>
      <c r="AZ73" s="406"/>
      <c r="BA73" s="406"/>
      <c r="BB73" s="406"/>
      <c r="BC73" s="406"/>
      <c r="BD73" s="406"/>
      <c r="BE73" s="406"/>
      <c r="BF73" s="651"/>
      <c r="BG73" s="406"/>
      <c r="BH73" s="406"/>
      <c r="BI73" s="406"/>
      <c r="BJ73" s="406"/>
      <c r="BK73" s="406"/>
      <c r="BL73" s="406"/>
      <c r="BM73" s="406"/>
      <c r="BN73" s="406"/>
      <c r="BO73" s="406"/>
      <c r="BP73" s="406"/>
      <c r="BQ73" s="406"/>
      <c r="BR73" s="406"/>
      <c r="BS73" s="406"/>
      <c r="BT73" s="406"/>
      <c r="BU73" s="406"/>
      <c r="BV73" s="406"/>
    </row>
    <row r="74" spans="1:74" x14ac:dyDescent="0.2">
      <c r="C74" s="161"/>
      <c r="D74" s="161"/>
      <c r="E74" s="161"/>
      <c r="F74" s="161"/>
      <c r="G74" s="161"/>
      <c r="H74" s="161"/>
      <c r="I74" s="161"/>
      <c r="J74" s="161"/>
      <c r="K74" s="161"/>
      <c r="L74" s="161"/>
      <c r="M74" s="161"/>
      <c r="N74" s="161"/>
      <c r="O74" s="161"/>
      <c r="P74" s="161"/>
      <c r="Q74" s="161"/>
      <c r="R74" s="161"/>
      <c r="S74" s="161"/>
      <c r="T74" s="161"/>
      <c r="U74" s="161"/>
      <c r="V74" s="161"/>
      <c r="W74" s="161"/>
      <c r="X74" s="161"/>
      <c r="Y74" s="161"/>
      <c r="Z74" s="161"/>
      <c r="AA74" s="161"/>
      <c r="AB74" s="161"/>
      <c r="AC74" s="161"/>
      <c r="AD74" s="161"/>
      <c r="AE74" s="161"/>
      <c r="AF74" s="161"/>
      <c r="AG74" s="161"/>
      <c r="AH74" s="161"/>
      <c r="AI74" s="161"/>
      <c r="AJ74" s="161"/>
      <c r="AK74" s="161"/>
      <c r="AL74" s="161"/>
      <c r="AM74" s="161"/>
      <c r="AN74" s="161"/>
      <c r="AO74" s="161"/>
      <c r="AP74" s="161"/>
      <c r="AQ74" s="161"/>
      <c r="AR74" s="161"/>
      <c r="AS74" s="161"/>
      <c r="AT74" s="161"/>
      <c r="AU74" s="161"/>
      <c r="AV74" s="161"/>
      <c r="AW74" s="161"/>
      <c r="AX74" s="161"/>
      <c r="AY74" s="406"/>
      <c r="AZ74" s="406"/>
      <c r="BA74" s="406"/>
      <c r="BB74" s="406"/>
      <c r="BC74" s="406"/>
      <c r="BD74" s="406"/>
      <c r="BE74" s="406"/>
      <c r="BF74" s="651"/>
      <c r="BG74" s="406"/>
      <c r="BH74" s="406"/>
      <c r="BI74" s="406"/>
      <c r="BJ74" s="406"/>
      <c r="BK74" s="406"/>
      <c r="BL74" s="406"/>
      <c r="BM74" s="406"/>
      <c r="BN74" s="406"/>
      <c r="BO74" s="406"/>
      <c r="BP74" s="406"/>
      <c r="BQ74" s="406"/>
      <c r="BR74" s="406"/>
      <c r="BS74" s="406"/>
      <c r="BT74" s="406"/>
      <c r="BU74" s="406"/>
      <c r="BV74" s="406"/>
    </row>
    <row r="75" spans="1:74" x14ac:dyDescent="0.2">
      <c r="C75" s="161"/>
      <c r="D75" s="161"/>
      <c r="E75" s="161"/>
      <c r="F75" s="161"/>
      <c r="G75" s="161"/>
      <c r="H75" s="161"/>
      <c r="I75" s="161"/>
      <c r="J75" s="161"/>
      <c r="K75" s="161"/>
      <c r="L75" s="161"/>
      <c r="M75" s="161"/>
      <c r="N75" s="161"/>
      <c r="O75" s="161"/>
      <c r="P75" s="161"/>
      <c r="Q75" s="161"/>
      <c r="R75" s="161"/>
      <c r="S75" s="161"/>
      <c r="T75" s="161"/>
      <c r="U75" s="161"/>
      <c r="V75" s="161"/>
      <c r="W75" s="161"/>
      <c r="X75" s="161"/>
      <c r="Y75" s="161"/>
      <c r="Z75" s="161"/>
      <c r="AA75" s="161"/>
      <c r="AB75" s="161"/>
      <c r="AC75" s="161"/>
      <c r="AD75" s="161"/>
      <c r="AE75" s="161"/>
      <c r="AF75" s="161"/>
      <c r="AG75" s="161"/>
      <c r="AH75" s="161"/>
      <c r="AI75" s="161"/>
      <c r="AJ75" s="161"/>
      <c r="AK75" s="161"/>
      <c r="AL75" s="161"/>
      <c r="AM75" s="161"/>
      <c r="AN75" s="161"/>
      <c r="AO75" s="161"/>
      <c r="AP75" s="161"/>
      <c r="AQ75" s="161"/>
      <c r="AR75" s="161"/>
      <c r="AS75" s="161"/>
      <c r="AT75" s="161"/>
      <c r="AU75" s="161"/>
      <c r="AV75" s="161"/>
      <c r="AW75" s="161"/>
      <c r="AX75" s="161"/>
      <c r="AY75" s="406"/>
      <c r="AZ75" s="406"/>
      <c r="BA75" s="406"/>
      <c r="BB75" s="406"/>
      <c r="BC75" s="406"/>
      <c r="BD75" s="406"/>
      <c r="BE75" s="406"/>
      <c r="BF75" s="651"/>
      <c r="BG75" s="406"/>
      <c r="BH75" s="406"/>
      <c r="BI75" s="406"/>
      <c r="BJ75" s="406"/>
      <c r="BK75" s="406"/>
      <c r="BL75" s="406"/>
      <c r="BM75" s="406"/>
      <c r="BN75" s="406"/>
      <c r="BO75" s="406"/>
      <c r="BP75" s="406"/>
      <c r="BQ75" s="406"/>
      <c r="BR75" s="406"/>
      <c r="BS75" s="406"/>
      <c r="BT75" s="406"/>
      <c r="BU75" s="406"/>
      <c r="BV75" s="406"/>
    </row>
    <row r="76" spans="1:74" x14ac:dyDescent="0.2">
      <c r="C76" s="161"/>
      <c r="D76" s="161"/>
      <c r="E76" s="161"/>
      <c r="F76" s="161"/>
      <c r="G76" s="161"/>
      <c r="H76" s="161"/>
      <c r="I76" s="161"/>
      <c r="J76" s="161"/>
      <c r="K76" s="161"/>
      <c r="L76" s="161"/>
      <c r="M76" s="161"/>
      <c r="N76" s="161"/>
      <c r="O76" s="161"/>
      <c r="P76" s="161"/>
      <c r="Q76" s="161"/>
      <c r="R76" s="161"/>
      <c r="S76" s="161"/>
      <c r="T76" s="161"/>
      <c r="U76" s="161"/>
      <c r="V76" s="161"/>
      <c r="W76" s="161"/>
      <c r="X76" s="161"/>
      <c r="Y76" s="161"/>
      <c r="Z76" s="161"/>
      <c r="AA76" s="161"/>
      <c r="AB76" s="161"/>
      <c r="AC76" s="161"/>
      <c r="AD76" s="161"/>
      <c r="AE76" s="161"/>
      <c r="AF76" s="161"/>
      <c r="AG76" s="161"/>
      <c r="AH76" s="161"/>
      <c r="AI76" s="161"/>
      <c r="AJ76" s="161"/>
      <c r="AK76" s="161"/>
      <c r="AL76" s="161"/>
      <c r="AM76" s="161"/>
      <c r="AN76" s="161"/>
      <c r="AO76" s="161"/>
      <c r="AP76" s="161"/>
      <c r="AQ76" s="161"/>
      <c r="AR76" s="161"/>
      <c r="AS76" s="161"/>
      <c r="AT76" s="161"/>
      <c r="AU76" s="161"/>
      <c r="AV76" s="161"/>
      <c r="AW76" s="161"/>
      <c r="AX76" s="161"/>
      <c r="AY76" s="406"/>
      <c r="AZ76" s="406"/>
      <c r="BA76" s="406"/>
      <c r="BB76" s="406"/>
      <c r="BC76" s="406"/>
      <c r="BD76" s="406"/>
      <c r="BE76" s="406"/>
      <c r="BF76" s="651"/>
      <c r="BG76" s="406"/>
      <c r="BH76" s="406"/>
      <c r="BI76" s="406"/>
      <c r="BJ76" s="406"/>
      <c r="BK76" s="406"/>
      <c r="BL76" s="406"/>
      <c r="BM76" s="406"/>
      <c r="BN76" s="406"/>
      <c r="BO76" s="406"/>
      <c r="BP76" s="406"/>
      <c r="BQ76" s="406"/>
      <c r="BR76" s="406"/>
      <c r="BS76" s="406"/>
      <c r="BT76" s="406"/>
      <c r="BU76" s="406"/>
      <c r="BV76" s="406"/>
    </row>
    <row r="77" spans="1:74" x14ac:dyDescent="0.2">
      <c r="C77" s="161"/>
      <c r="D77" s="161"/>
      <c r="E77" s="161"/>
      <c r="F77" s="161"/>
      <c r="G77" s="161"/>
      <c r="H77" s="161"/>
      <c r="I77" s="161"/>
      <c r="J77" s="161"/>
      <c r="K77" s="161"/>
      <c r="L77" s="161"/>
      <c r="M77" s="161"/>
      <c r="N77" s="161"/>
      <c r="O77" s="161"/>
      <c r="P77" s="161"/>
      <c r="Q77" s="161"/>
      <c r="R77" s="161"/>
      <c r="S77" s="161"/>
      <c r="T77" s="161"/>
      <c r="U77" s="161"/>
      <c r="V77" s="161"/>
      <c r="W77" s="161"/>
      <c r="X77" s="161"/>
      <c r="Y77" s="161"/>
      <c r="Z77" s="161"/>
      <c r="AA77" s="161"/>
      <c r="AB77" s="161"/>
      <c r="AC77" s="161"/>
      <c r="AD77" s="161"/>
      <c r="AE77" s="161"/>
      <c r="AF77" s="161"/>
      <c r="AG77" s="161"/>
      <c r="AH77" s="161"/>
      <c r="AI77" s="161"/>
      <c r="AJ77" s="161"/>
      <c r="AK77" s="161"/>
      <c r="AL77" s="161"/>
      <c r="AM77" s="161"/>
      <c r="AN77" s="161"/>
      <c r="AO77" s="161"/>
      <c r="AP77" s="161"/>
      <c r="AQ77" s="161"/>
      <c r="AR77" s="161"/>
      <c r="AS77" s="161"/>
      <c r="AT77" s="161"/>
      <c r="AU77" s="161"/>
      <c r="AV77" s="161"/>
      <c r="AW77" s="161"/>
      <c r="AX77" s="161"/>
      <c r="AY77" s="406"/>
      <c r="AZ77" s="406"/>
      <c r="BA77" s="406"/>
      <c r="BB77" s="406"/>
      <c r="BC77" s="406"/>
      <c r="BD77" s="406"/>
      <c r="BE77" s="406"/>
      <c r="BF77" s="651"/>
      <c r="BG77" s="406"/>
      <c r="BH77" s="406"/>
      <c r="BI77" s="406"/>
      <c r="BJ77" s="406"/>
      <c r="BK77" s="406"/>
      <c r="BL77" s="406"/>
      <c r="BM77" s="406"/>
      <c r="BN77" s="406"/>
      <c r="BO77" s="406"/>
      <c r="BP77" s="406"/>
      <c r="BQ77" s="406"/>
      <c r="BR77" s="406"/>
      <c r="BS77" s="406"/>
      <c r="BT77" s="406"/>
      <c r="BU77" s="406"/>
      <c r="BV77" s="406"/>
    </row>
    <row r="78" spans="1:74" x14ac:dyDescent="0.2">
      <c r="C78" s="161"/>
      <c r="D78" s="161"/>
      <c r="E78" s="161"/>
      <c r="F78" s="161"/>
      <c r="G78" s="161"/>
      <c r="H78" s="161"/>
      <c r="I78" s="161"/>
      <c r="J78" s="161"/>
      <c r="K78" s="161"/>
      <c r="L78" s="161"/>
      <c r="M78" s="161"/>
      <c r="N78" s="161"/>
      <c r="O78" s="161"/>
      <c r="P78" s="161"/>
      <c r="Q78" s="161"/>
      <c r="R78" s="161"/>
      <c r="S78" s="161"/>
      <c r="T78" s="161"/>
      <c r="U78" s="161"/>
      <c r="V78" s="161"/>
      <c r="W78" s="161"/>
      <c r="X78" s="161"/>
      <c r="Y78" s="161"/>
      <c r="Z78" s="161"/>
      <c r="AA78" s="161"/>
      <c r="AB78" s="161"/>
      <c r="AC78" s="161"/>
      <c r="AD78" s="161"/>
      <c r="AE78" s="161"/>
      <c r="AF78" s="161"/>
      <c r="AG78" s="161"/>
      <c r="AH78" s="161"/>
      <c r="AI78" s="161"/>
      <c r="AJ78" s="161"/>
      <c r="AK78" s="161"/>
      <c r="AL78" s="161"/>
      <c r="AM78" s="161"/>
      <c r="AN78" s="161"/>
      <c r="AO78" s="161"/>
      <c r="AP78" s="161"/>
      <c r="AQ78" s="161"/>
      <c r="AR78" s="161"/>
      <c r="AS78" s="161"/>
      <c r="AT78" s="161"/>
      <c r="AU78" s="161"/>
      <c r="AV78" s="161"/>
      <c r="AW78" s="161"/>
      <c r="AX78" s="161"/>
      <c r="AY78" s="406"/>
      <c r="AZ78" s="406"/>
      <c r="BA78" s="406"/>
      <c r="BB78" s="406"/>
      <c r="BC78" s="406"/>
      <c r="BD78" s="406"/>
      <c r="BE78" s="406"/>
      <c r="BF78" s="651"/>
      <c r="BG78" s="406"/>
      <c r="BH78" s="406"/>
      <c r="BI78" s="406"/>
      <c r="BJ78" s="406"/>
      <c r="BK78" s="406"/>
      <c r="BL78" s="406"/>
      <c r="BM78" s="406"/>
      <c r="BN78" s="406"/>
      <c r="BO78" s="406"/>
      <c r="BP78" s="406"/>
      <c r="BQ78" s="406"/>
      <c r="BR78" s="406"/>
      <c r="BS78" s="406"/>
      <c r="BT78" s="406"/>
      <c r="BU78" s="406"/>
      <c r="BV78" s="406"/>
    </row>
    <row r="79" spans="1:74" x14ac:dyDescent="0.2">
      <c r="C79" s="161"/>
      <c r="D79" s="161"/>
      <c r="E79" s="161"/>
      <c r="F79" s="161"/>
      <c r="G79" s="161"/>
      <c r="H79" s="161"/>
      <c r="I79" s="161"/>
      <c r="J79" s="161"/>
      <c r="K79" s="161"/>
      <c r="L79" s="161"/>
      <c r="M79" s="161"/>
      <c r="N79" s="161"/>
      <c r="O79" s="161"/>
      <c r="P79" s="161"/>
      <c r="Q79" s="161"/>
      <c r="R79" s="161"/>
      <c r="S79" s="161"/>
      <c r="T79" s="161"/>
      <c r="U79" s="161"/>
      <c r="V79" s="161"/>
      <c r="W79" s="161"/>
      <c r="X79" s="161"/>
      <c r="Y79" s="161"/>
      <c r="Z79" s="161"/>
      <c r="AA79" s="161"/>
      <c r="AB79" s="161"/>
      <c r="AC79" s="161"/>
      <c r="AD79" s="161"/>
      <c r="AE79" s="161"/>
      <c r="AF79" s="161"/>
      <c r="AG79" s="161"/>
      <c r="AH79" s="161"/>
      <c r="AI79" s="161"/>
      <c r="AJ79" s="161"/>
      <c r="AK79" s="161"/>
      <c r="AL79" s="161"/>
      <c r="AM79" s="161"/>
      <c r="AN79" s="161"/>
      <c r="AO79" s="161"/>
      <c r="AP79" s="161"/>
      <c r="AQ79" s="161"/>
      <c r="AR79" s="161"/>
      <c r="AS79" s="161"/>
      <c r="AT79" s="161"/>
      <c r="AU79" s="161"/>
      <c r="AV79" s="161"/>
      <c r="AW79" s="161"/>
      <c r="AX79" s="161"/>
      <c r="AY79" s="406"/>
      <c r="AZ79" s="406"/>
      <c r="BA79" s="406"/>
      <c r="BB79" s="406"/>
      <c r="BC79" s="406"/>
      <c r="BD79" s="406"/>
      <c r="BE79" s="406"/>
      <c r="BF79" s="651"/>
      <c r="BG79" s="406"/>
      <c r="BH79" s="406"/>
      <c r="BI79" s="406"/>
      <c r="BJ79" s="406"/>
      <c r="BK79" s="406"/>
      <c r="BL79" s="406"/>
      <c r="BM79" s="406"/>
      <c r="BN79" s="406"/>
      <c r="BO79" s="406"/>
      <c r="BP79" s="406"/>
      <c r="BQ79" s="406"/>
      <c r="BR79" s="406"/>
      <c r="BS79" s="406"/>
      <c r="BT79" s="406"/>
      <c r="BU79" s="406"/>
      <c r="BV79" s="406"/>
    </row>
    <row r="80" spans="1:74" x14ac:dyDescent="0.2">
      <c r="BK80" s="407"/>
      <c r="BL80" s="407"/>
      <c r="BM80" s="407"/>
      <c r="BN80" s="407"/>
      <c r="BO80" s="407"/>
      <c r="BP80" s="407"/>
      <c r="BQ80" s="407"/>
      <c r="BR80" s="407"/>
      <c r="BS80" s="407"/>
      <c r="BT80" s="407"/>
      <c r="BU80" s="407"/>
      <c r="BV80" s="407"/>
    </row>
    <row r="81" spans="63:74" x14ac:dyDescent="0.2">
      <c r="BK81" s="407"/>
      <c r="BL81" s="407"/>
      <c r="BM81" s="407"/>
      <c r="BN81" s="407"/>
      <c r="BO81" s="407"/>
      <c r="BP81" s="407"/>
      <c r="BQ81" s="407"/>
      <c r="BR81" s="407"/>
      <c r="BS81" s="407"/>
      <c r="BT81" s="407"/>
      <c r="BU81" s="407"/>
      <c r="BV81" s="407"/>
    </row>
    <row r="82" spans="63:74" x14ac:dyDescent="0.2">
      <c r="BK82" s="407"/>
      <c r="BL82" s="407"/>
      <c r="BM82" s="407"/>
      <c r="BN82" s="407"/>
      <c r="BO82" s="407"/>
      <c r="BP82" s="407"/>
      <c r="BQ82" s="407"/>
      <c r="BR82" s="407"/>
      <c r="BS82" s="407"/>
      <c r="BT82" s="407"/>
      <c r="BU82" s="407"/>
      <c r="BV82" s="407"/>
    </row>
    <row r="83" spans="63:74" x14ac:dyDescent="0.2">
      <c r="BK83" s="407"/>
      <c r="BL83" s="407"/>
      <c r="BM83" s="407"/>
      <c r="BN83" s="407"/>
      <c r="BO83" s="407"/>
      <c r="BP83" s="407"/>
      <c r="BQ83" s="407"/>
      <c r="BR83" s="407"/>
      <c r="BS83" s="407"/>
      <c r="BT83" s="407"/>
      <c r="BU83" s="407"/>
      <c r="BV83" s="407"/>
    </row>
    <row r="84" spans="63:74" x14ac:dyDescent="0.2">
      <c r="BK84" s="407"/>
      <c r="BL84" s="407"/>
      <c r="BM84" s="407"/>
      <c r="BN84" s="407"/>
      <c r="BO84" s="407"/>
      <c r="BP84" s="407"/>
      <c r="BQ84" s="407"/>
      <c r="BR84" s="407"/>
      <c r="BS84" s="407"/>
      <c r="BT84" s="407"/>
      <c r="BU84" s="407"/>
      <c r="BV84" s="407"/>
    </row>
    <row r="85" spans="63:74" x14ac:dyDescent="0.2">
      <c r="BK85" s="407"/>
      <c r="BL85" s="407"/>
      <c r="BM85" s="407"/>
      <c r="BN85" s="407"/>
      <c r="BO85" s="407"/>
      <c r="BP85" s="407"/>
      <c r="BQ85" s="407"/>
      <c r="BR85" s="407"/>
      <c r="BS85" s="407"/>
      <c r="BT85" s="407"/>
      <c r="BU85" s="407"/>
      <c r="BV85" s="407"/>
    </row>
    <row r="86" spans="63:74" x14ac:dyDescent="0.2">
      <c r="BK86" s="407"/>
      <c r="BL86" s="407"/>
      <c r="BM86" s="407"/>
      <c r="BN86" s="407"/>
      <c r="BO86" s="407"/>
      <c r="BP86" s="407"/>
      <c r="BQ86" s="407"/>
      <c r="BR86" s="407"/>
      <c r="BS86" s="407"/>
      <c r="BT86" s="407"/>
      <c r="BU86" s="407"/>
      <c r="BV86" s="407"/>
    </row>
    <row r="87" spans="63:74" x14ac:dyDescent="0.2">
      <c r="BK87" s="407"/>
      <c r="BL87" s="407"/>
      <c r="BM87" s="407"/>
      <c r="BN87" s="407"/>
      <c r="BO87" s="407"/>
      <c r="BP87" s="407"/>
      <c r="BQ87" s="407"/>
      <c r="BR87" s="407"/>
      <c r="BS87" s="407"/>
      <c r="BT87" s="407"/>
      <c r="BU87" s="407"/>
      <c r="BV87" s="407"/>
    </row>
    <row r="88" spans="63:74" x14ac:dyDescent="0.2">
      <c r="BK88" s="407"/>
      <c r="BL88" s="407"/>
      <c r="BM88" s="407"/>
      <c r="BN88" s="407"/>
      <c r="BO88" s="407"/>
      <c r="BP88" s="407"/>
      <c r="BQ88" s="407"/>
      <c r="BR88" s="407"/>
      <c r="BS88" s="407"/>
      <c r="BT88" s="407"/>
      <c r="BU88" s="407"/>
      <c r="BV88" s="407"/>
    </row>
    <row r="89" spans="63:74" x14ac:dyDescent="0.2">
      <c r="BK89" s="407"/>
      <c r="BL89" s="407"/>
      <c r="BM89" s="407"/>
      <c r="BN89" s="407"/>
      <c r="BO89" s="407"/>
      <c r="BP89" s="407"/>
      <c r="BQ89" s="407"/>
      <c r="BR89" s="407"/>
      <c r="BS89" s="407"/>
      <c r="BT89" s="407"/>
      <c r="BU89" s="407"/>
      <c r="BV89" s="407"/>
    </row>
    <row r="90" spans="63:74" x14ac:dyDescent="0.2">
      <c r="BK90" s="407"/>
      <c r="BL90" s="407"/>
      <c r="BM90" s="407"/>
      <c r="BN90" s="407"/>
      <c r="BO90" s="407"/>
      <c r="BP90" s="407"/>
      <c r="BQ90" s="407"/>
      <c r="BR90" s="407"/>
      <c r="BS90" s="407"/>
      <c r="BT90" s="407"/>
      <c r="BU90" s="407"/>
      <c r="BV90" s="407"/>
    </row>
    <row r="91" spans="63:74" x14ac:dyDescent="0.2">
      <c r="BK91" s="407"/>
      <c r="BL91" s="407"/>
      <c r="BM91" s="407"/>
      <c r="BN91" s="407"/>
      <c r="BO91" s="407"/>
      <c r="BP91" s="407"/>
      <c r="BQ91" s="407"/>
      <c r="BR91" s="407"/>
      <c r="BS91" s="407"/>
      <c r="BT91" s="407"/>
      <c r="BU91" s="407"/>
      <c r="BV91" s="407"/>
    </row>
    <row r="92" spans="63:74" x14ac:dyDescent="0.2">
      <c r="BK92" s="407"/>
      <c r="BL92" s="407"/>
      <c r="BM92" s="407"/>
      <c r="BN92" s="407"/>
      <c r="BO92" s="407"/>
      <c r="BP92" s="407"/>
      <c r="BQ92" s="407"/>
      <c r="BR92" s="407"/>
      <c r="BS92" s="407"/>
      <c r="BT92" s="407"/>
      <c r="BU92" s="407"/>
      <c r="BV92" s="407"/>
    </row>
    <row r="93" spans="63:74" x14ac:dyDescent="0.2">
      <c r="BK93" s="407"/>
      <c r="BL93" s="407"/>
      <c r="BM93" s="407"/>
      <c r="BN93" s="407"/>
      <c r="BO93" s="407"/>
      <c r="BP93" s="407"/>
      <c r="BQ93" s="407"/>
      <c r="BR93" s="407"/>
      <c r="BS93" s="407"/>
      <c r="BT93" s="407"/>
      <c r="BU93" s="407"/>
      <c r="BV93" s="407"/>
    </row>
    <row r="94" spans="63:74" x14ac:dyDescent="0.2">
      <c r="BK94" s="407"/>
      <c r="BL94" s="407"/>
      <c r="BM94" s="407"/>
      <c r="BN94" s="407"/>
      <c r="BO94" s="407"/>
      <c r="BP94" s="407"/>
      <c r="BQ94" s="407"/>
      <c r="BR94" s="407"/>
      <c r="BS94" s="407"/>
      <c r="BT94" s="407"/>
      <c r="BU94" s="407"/>
      <c r="BV94" s="407"/>
    </row>
    <row r="95" spans="63:74" x14ac:dyDescent="0.2">
      <c r="BK95" s="407"/>
      <c r="BL95" s="407"/>
      <c r="BM95" s="407"/>
      <c r="BN95" s="407"/>
      <c r="BO95" s="407"/>
      <c r="BP95" s="407"/>
      <c r="BQ95" s="407"/>
      <c r="BR95" s="407"/>
      <c r="BS95" s="407"/>
      <c r="BT95" s="407"/>
      <c r="BU95" s="407"/>
      <c r="BV95" s="407"/>
    </row>
    <row r="96" spans="63:74" x14ac:dyDescent="0.2">
      <c r="BK96" s="407"/>
      <c r="BL96" s="407"/>
      <c r="BM96" s="407"/>
      <c r="BN96" s="407"/>
      <c r="BO96" s="407"/>
      <c r="BP96" s="407"/>
      <c r="BQ96" s="407"/>
      <c r="BR96" s="407"/>
      <c r="BS96" s="407"/>
      <c r="BT96" s="407"/>
      <c r="BU96" s="407"/>
      <c r="BV96" s="407"/>
    </row>
    <row r="97" spans="63:74" x14ac:dyDescent="0.2">
      <c r="BK97" s="407"/>
      <c r="BL97" s="407"/>
      <c r="BM97" s="407"/>
      <c r="BN97" s="407"/>
      <c r="BO97" s="407"/>
      <c r="BP97" s="407"/>
      <c r="BQ97" s="407"/>
      <c r="BR97" s="407"/>
      <c r="BS97" s="407"/>
      <c r="BT97" s="407"/>
      <c r="BU97" s="407"/>
      <c r="BV97" s="407"/>
    </row>
    <row r="98" spans="63:74" x14ac:dyDescent="0.2">
      <c r="BK98" s="407"/>
      <c r="BL98" s="407"/>
      <c r="BM98" s="407"/>
      <c r="BN98" s="407"/>
      <c r="BO98" s="407"/>
      <c r="BP98" s="407"/>
      <c r="BQ98" s="407"/>
      <c r="BR98" s="407"/>
      <c r="BS98" s="407"/>
      <c r="BT98" s="407"/>
      <c r="BU98" s="407"/>
      <c r="BV98" s="407"/>
    </row>
    <row r="99" spans="63:74" x14ac:dyDescent="0.2">
      <c r="BK99" s="407"/>
      <c r="BL99" s="407"/>
      <c r="BM99" s="407"/>
      <c r="BN99" s="407"/>
      <c r="BO99" s="407"/>
      <c r="BP99" s="407"/>
      <c r="BQ99" s="407"/>
      <c r="BR99" s="407"/>
      <c r="BS99" s="407"/>
      <c r="BT99" s="407"/>
      <c r="BU99" s="407"/>
      <c r="BV99" s="407"/>
    </row>
    <row r="100" spans="63:74" x14ac:dyDescent="0.2">
      <c r="BK100" s="407"/>
      <c r="BL100" s="407"/>
      <c r="BM100" s="407"/>
      <c r="BN100" s="407"/>
      <c r="BO100" s="407"/>
      <c r="BP100" s="407"/>
      <c r="BQ100" s="407"/>
      <c r="BR100" s="407"/>
      <c r="BS100" s="407"/>
      <c r="BT100" s="407"/>
      <c r="BU100" s="407"/>
      <c r="BV100" s="407"/>
    </row>
    <row r="101" spans="63:74" x14ac:dyDescent="0.2">
      <c r="BK101" s="407"/>
      <c r="BL101" s="407"/>
      <c r="BM101" s="407"/>
      <c r="BN101" s="407"/>
      <c r="BO101" s="407"/>
      <c r="BP101" s="407"/>
      <c r="BQ101" s="407"/>
      <c r="BR101" s="407"/>
      <c r="BS101" s="407"/>
      <c r="BT101" s="407"/>
      <c r="BU101" s="407"/>
      <c r="BV101" s="407"/>
    </row>
    <row r="102" spans="63:74" x14ac:dyDescent="0.2">
      <c r="BK102" s="407"/>
      <c r="BL102" s="407"/>
      <c r="BM102" s="407"/>
      <c r="BN102" s="407"/>
      <c r="BO102" s="407"/>
      <c r="BP102" s="407"/>
      <c r="BQ102" s="407"/>
      <c r="BR102" s="407"/>
      <c r="BS102" s="407"/>
      <c r="BT102" s="407"/>
      <c r="BU102" s="407"/>
      <c r="BV102" s="407"/>
    </row>
    <row r="103" spans="63:74" x14ac:dyDescent="0.2">
      <c r="BK103" s="407"/>
      <c r="BL103" s="407"/>
      <c r="BM103" s="407"/>
      <c r="BN103" s="407"/>
      <c r="BO103" s="407"/>
      <c r="BP103" s="407"/>
      <c r="BQ103" s="407"/>
      <c r="BR103" s="407"/>
      <c r="BS103" s="407"/>
      <c r="BT103" s="407"/>
      <c r="BU103" s="407"/>
      <c r="BV103" s="407"/>
    </row>
    <row r="104" spans="63:74" x14ac:dyDescent="0.2">
      <c r="BK104" s="407"/>
      <c r="BL104" s="407"/>
      <c r="BM104" s="407"/>
      <c r="BN104" s="407"/>
      <c r="BO104" s="407"/>
      <c r="BP104" s="407"/>
      <c r="BQ104" s="407"/>
      <c r="BR104" s="407"/>
      <c r="BS104" s="407"/>
      <c r="BT104" s="407"/>
      <c r="BU104" s="407"/>
      <c r="BV104" s="407"/>
    </row>
    <row r="105" spans="63:74" x14ac:dyDescent="0.2">
      <c r="BK105" s="407"/>
      <c r="BL105" s="407"/>
      <c r="BM105" s="407"/>
      <c r="BN105" s="407"/>
      <c r="BO105" s="407"/>
      <c r="BP105" s="407"/>
      <c r="BQ105" s="407"/>
      <c r="BR105" s="407"/>
      <c r="BS105" s="407"/>
      <c r="BT105" s="407"/>
      <c r="BU105" s="407"/>
      <c r="BV105" s="407"/>
    </row>
    <row r="106" spans="63:74" x14ac:dyDescent="0.2">
      <c r="BK106" s="407"/>
      <c r="BL106" s="407"/>
      <c r="BM106" s="407"/>
      <c r="BN106" s="407"/>
      <c r="BO106" s="407"/>
      <c r="BP106" s="407"/>
      <c r="BQ106" s="407"/>
      <c r="BR106" s="407"/>
      <c r="BS106" s="407"/>
      <c r="BT106" s="407"/>
      <c r="BU106" s="407"/>
      <c r="BV106" s="407"/>
    </row>
    <row r="107" spans="63:74" x14ac:dyDescent="0.2">
      <c r="BK107" s="407"/>
      <c r="BL107" s="407"/>
      <c r="BM107" s="407"/>
      <c r="BN107" s="407"/>
      <c r="BO107" s="407"/>
      <c r="BP107" s="407"/>
      <c r="BQ107" s="407"/>
      <c r="BR107" s="407"/>
      <c r="BS107" s="407"/>
      <c r="BT107" s="407"/>
      <c r="BU107" s="407"/>
      <c r="BV107" s="407"/>
    </row>
    <row r="108" spans="63:74" x14ac:dyDescent="0.2">
      <c r="BK108" s="407"/>
      <c r="BL108" s="407"/>
      <c r="BM108" s="407"/>
      <c r="BN108" s="407"/>
      <c r="BO108" s="407"/>
      <c r="BP108" s="407"/>
      <c r="BQ108" s="407"/>
      <c r="BR108" s="407"/>
      <c r="BS108" s="407"/>
      <c r="BT108" s="407"/>
      <c r="BU108" s="407"/>
      <c r="BV108" s="407"/>
    </row>
    <row r="109" spans="63:74" x14ac:dyDescent="0.2">
      <c r="BK109" s="407"/>
      <c r="BL109" s="407"/>
      <c r="BM109" s="407"/>
      <c r="BN109" s="407"/>
      <c r="BO109" s="407"/>
      <c r="BP109" s="407"/>
      <c r="BQ109" s="407"/>
      <c r="BR109" s="407"/>
      <c r="BS109" s="407"/>
      <c r="BT109" s="407"/>
      <c r="BU109" s="407"/>
      <c r="BV109" s="407"/>
    </row>
    <row r="110" spans="63:74" x14ac:dyDescent="0.2">
      <c r="BK110" s="407"/>
      <c r="BL110" s="407"/>
      <c r="BM110" s="407"/>
      <c r="BN110" s="407"/>
      <c r="BO110" s="407"/>
      <c r="BP110" s="407"/>
      <c r="BQ110" s="407"/>
      <c r="BR110" s="407"/>
      <c r="BS110" s="407"/>
      <c r="BT110" s="407"/>
      <c r="BU110" s="407"/>
      <c r="BV110" s="407"/>
    </row>
    <row r="111" spans="63:74" x14ac:dyDescent="0.2">
      <c r="BK111" s="407"/>
      <c r="BL111" s="407"/>
      <c r="BM111" s="407"/>
      <c r="BN111" s="407"/>
      <c r="BO111" s="407"/>
      <c r="BP111" s="407"/>
      <c r="BQ111" s="407"/>
      <c r="BR111" s="407"/>
      <c r="BS111" s="407"/>
      <c r="BT111" s="407"/>
      <c r="BU111" s="407"/>
      <c r="BV111" s="407"/>
    </row>
    <row r="112" spans="63:74" x14ac:dyDescent="0.2">
      <c r="BK112" s="407"/>
      <c r="BL112" s="407"/>
      <c r="BM112" s="407"/>
      <c r="BN112" s="407"/>
      <c r="BO112" s="407"/>
      <c r="BP112" s="407"/>
      <c r="BQ112" s="407"/>
      <c r="BR112" s="407"/>
      <c r="BS112" s="407"/>
      <c r="BT112" s="407"/>
      <c r="BU112" s="407"/>
      <c r="BV112" s="407"/>
    </row>
    <row r="113" spans="63:74" x14ac:dyDescent="0.2">
      <c r="BK113" s="407"/>
      <c r="BL113" s="407"/>
      <c r="BM113" s="407"/>
      <c r="BN113" s="407"/>
      <c r="BO113" s="407"/>
      <c r="BP113" s="407"/>
      <c r="BQ113" s="407"/>
      <c r="BR113" s="407"/>
      <c r="BS113" s="407"/>
      <c r="BT113" s="407"/>
      <c r="BU113" s="407"/>
      <c r="BV113" s="407"/>
    </row>
    <row r="114" spans="63:74" x14ac:dyDescent="0.2">
      <c r="BK114" s="407"/>
      <c r="BL114" s="407"/>
      <c r="BM114" s="407"/>
      <c r="BN114" s="407"/>
      <c r="BO114" s="407"/>
      <c r="BP114" s="407"/>
      <c r="BQ114" s="407"/>
      <c r="BR114" s="407"/>
      <c r="BS114" s="407"/>
      <c r="BT114" s="407"/>
      <c r="BU114" s="407"/>
      <c r="BV114" s="407"/>
    </row>
    <row r="115" spans="63:74" x14ac:dyDescent="0.2">
      <c r="BK115" s="407"/>
      <c r="BL115" s="407"/>
      <c r="BM115" s="407"/>
      <c r="BN115" s="407"/>
      <c r="BO115" s="407"/>
      <c r="BP115" s="407"/>
      <c r="BQ115" s="407"/>
      <c r="BR115" s="407"/>
      <c r="BS115" s="407"/>
      <c r="BT115" s="407"/>
      <c r="BU115" s="407"/>
      <c r="BV115" s="407"/>
    </row>
    <row r="116" spans="63:74" x14ac:dyDescent="0.2">
      <c r="BK116" s="407"/>
      <c r="BL116" s="407"/>
      <c r="BM116" s="407"/>
      <c r="BN116" s="407"/>
      <c r="BO116" s="407"/>
      <c r="BP116" s="407"/>
      <c r="BQ116" s="407"/>
      <c r="BR116" s="407"/>
      <c r="BS116" s="407"/>
      <c r="BT116" s="407"/>
      <c r="BU116" s="407"/>
      <c r="BV116" s="407"/>
    </row>
    <row r="117" spans="63:74" x14ac:dyDescent="0.2">
      <c r="BK117" s="407"/>
      <c r="BL117" s="407"/>
      <c r="BM117" s="407"/>
      <c r="BN117" s="407"/>
      <c r="BO117" s="407"/>
      <c r="BP117" s="407"/>
      <c r="BQ117" s="407"/>
      <c r="BR117" s="407"/>
      <c r="BS117" s="407"/>
      <c r="BT117" s="407"/>
      <c r="BU117" s="407"/>
      <c r="BV117" s="407"/>
    </row>
    <row r="118" spans="63:74" x14ac:dyDescent="0.2">
      <c r="BK118" s="407"/>
      <c r="BL118" s="407"/>
      <c r="BM118" s="407"/>
      <c r="BN118" s="407"/>
      <c r="BO118" s="407"/>
      <c r="BP118" s="407"/>
      <c r="BQ118" s="407"/>
      <c r="BR118" s="407"/>
      <c r="BS118" s="407"/>
      <c r="BT118" s="407"/>
      <c r="BU118" s="407"/>
      <c r="BV118" s="407"/>
    </row>
    <row r="119" spans="63:74" x14ac:dyDescent="0.2">
      <c r="BK119" s="407"/>
      <c r="BL119" s="407"/>
      <c r="BM119" s="407"/>
      <c r="BN119" s="407"/>
      <c r="BO119" s="407"/>
      <c r="BP119" s="407"/>
      <c r="BQ119" s="407"/>
      <c r="BR119" s="407"/>
      <c r="BS119" s="407"/>
      <c r="BT119" s="407"/>
      <c r="BU119" s="407"/>
      <c r="BV119" s="407"/>
    </row>
    <row r="120" spans="63:74" x14ac:dyDescent="0.2">
      <c r="BK120" s="407"/>
      <c r="BL120" s="407"/>
      <c r="BM120" s="407"/>
      <c r="BN120" s="407"/>
      <c r="BO120" s="407"/>
      <c r="BP120" s="407"/>
      <c r="BQ120" s="407"/>
      <c r="BR120" s="407"/>
      <c r="BS120" s="407"/>
      <c r="BT120" s="407"/>
      <c r="BU120" s="407"/>
      <c r="BV120" s="407"/>
    </row>
    <row r="121" spans="63:74" x14ac:dyDescent="0.2">
      <c r="BK121" s="407"/>
      <c r="BL121" s="407"/>
      <c r="BM121" s="407"/>
      <c r="BN121" s="407"/>
      <c r="BO121" s="407"/>
      <c r="BP121" s="407"/>
      <c r="BQ121" s="407"/>
      <c r="BR121" s="407"/>
      <c r="BS121" s="407"/>
      <c r="BT121" s="407"/>
      <c r="BU121" s="407"/>
      <c r="BV121" s="407"/>
    </row>
    <row r="122" spans="63:74" x14ac:dyDescent="0.2">
      <c r="BK122" s="407"/>
      <c r="BL122" s="407"/>
      <c r="BM122" s="407"/>
      <c r="BN122" s="407"/>
      <c r="BO122" s="407"/>
      <c r="BP122" s="407"/>
      <c r="BQ122" s="407"/>
      <c r="BR122" s="407"/>
      <c r="BS122" s="407"/>
      <c r="BT122" s="407"/>
      <c r="BU122" s="407"/>
      <c r="BV122" s="407"/>
    </row>
    <row r="123" spans="63:74" x14ac:dyDescent="0.2">
      <c r="BK123" s="407"/>
      <c r="BL123" s="407"/>
      <c r="BM123" s="407"/>
      <c r="BN123" s="407"/>
      <c r="BO123" s="407"/>
      <c r="BP123" s="407"/>
      <c r="BQ123" s="407"/>
      <c r="BR123" s="407"/>
      <c r="BS123" s="407"/>
      <c r="BT123" s="407"/>
      <c r="BU123" s="407"/>
      <c r="BV123" s="407"/>
    </row>
    <row r="124" spans="63:74" x14ac:dyDescent="0.2">
      <c r="BK124" s="407"/>
      <c r="BL124" s="407"/>
      <c r="BM124" s="407"/>
      <c r="BN124" s="407"/>
      <c r="BO124" s="407"/>
      <c r="BP124" s="407"/>
      <c r="BQ124" s="407"/>
      <c r="BR124" s="407"/>
      <c r="BS124" s="407"/>
      <c r="BT124" s="407"/>
      <c r="BU124" s="407"/>
      <c r="BV124" s="407"/>
    </row>
    <row r="125" spans="63:74" x14ac:dyDescent="0.2">
      <c r="BK125" s="407"/>
      <c r="BL125" s="407"/>
      <c r="BM125" s="407"/>
      <c r="BN125" s="407"/>
      <c r="BO125" s="407"/>
      <c r="BP125" s="407"/>
      <c r="BQ125" s="407"/>
      <c r="BR125" s="407"/>
      <c r="BS125" s="407"/>
      <c r="BT125" s="407"/>
      <c r="BU125" s="407"/>
      <c r="BV125" s="407"/>
    </row>
    <row r="126" spans="63:74" x14ac:dyDescent="0.2">
      <c r="BK126" s="407"/>
      <c r="BL126" s="407"/>
      <c r="BM126" s="407"/>
      <c r="BN126" s="407"/>
      <c r="BO126" s="407"/>
      <c r="BP126" s="407"/>
      <c r="BQ126" s="407"/>
      <c r="BR126" s="407"/>
      <c r="BS126" s="407"/>
      <c r="BT126" s="407"/>
      <c r="BU126" s="407"/>
      <c r="BV126" s="407"/>
    </row>
    <row r="127" spans="63:74" x14ac:dyDescent="0.2">
      <c r="BK127" s="407"/>
      <c r="BL127" s="407"/>
      <c r="BM127" s="407"/>
      <c r="BN127" s="407"/>
      <c r="BO127" s="407"/>
      <c r="BP127" s="407"/>
      <c r="BQ127" s="407"/>
      <c r="BR127" s="407"/>
      <c r="BS127" s="407"/>
      <c r="BT127" s="407"/>
      <c r="BU127" s="407"/>
      <c r="BV127" s="407"/>
    </row>
    <row r="128" spans="63:74" x14ac:dyDescent="0.2">
      <c r="BK128" s="407"/>
      <c r="BL128" s="407"/>
      <c r="BM128" s="407"/>
      <c r="BN128" s="407"/>
      <c r="BO128" s="407"/>
      <c r="BP128" s="407"/>
      <c r="BQ128" s="407"/>
      <c r="BR128" s="407"/>
      <c r="BS128" s="407"/>
      <c r="BT128" s="407"/>
      <c r="BU128" s="407"/>
      <c r="BV128" s="407"/>
    </row>
    <row r="129" spans="63:74" x14ac:dyDescent="0.2">
      <c r="BK129" s="407"/>
      <c r="BL129" s="407"/>
      <c r="BM129" s="407"/>
      <c r="BN129" s="407"/>
      <c r="BO129" s="407"/>
      <c r="BP129" s="407"/>
      <c r="BQ129" s="407"/>
      <c r="BR129" s="407"/>
      <c r="BS129" s="407"/>
      <c r="BT129" s="407"/>
      <c r="BU129" s="407"/>
      <c r="BV129" s="407"/>
    </row>
    <row r="130" spans="63:74" x14ac:dyDescent="0.2">
      <c r="BK130" s="407"/>
      <c r="BL130" s="407"/>
      <c r="BM130" s="407"/>
      <c r="BN130" s="407"/>
      <c r="BO130" s="407"/>
      <c r="BP130" s="407"/>
      <c r="BQ130" s="407"/>
      <c r="BR130" s="407"/>
      <c r="BS130" s="407"/>
      <c r="BT130" s="407"/>
      <c r="BU130" s="407"/>
      <c r="BV130" s="407"/>
    </row>
    <row r="131" spans="63:74" x14ac:dyDescent="0.2">
      <c r="BK131" s="407"/>
      <c r="BL131" s="407"/>
      <c r="BM131" s="407"/>
      <c r="BN131" s="407"/>
      <c r="BO131" s="407"/>
      <c r="BP131" s="407"/>
      <c r="BQ131" s="407"/>
      <c r="BR131" s="407"/>
      <c r="BS131" s="407"/>
      <c r="BT131" s="407"/>
      <c r="BU131" s="407"/>
      <c r="BV131" s="407"/>
    </row>
    <row r="132" spans="63:74" x14ac:dyDescent="0.2">
      <c r="BK132" s="407"/>
      <c r="BL132" s="407"/>
      <c r="BM132" s="407"/>
      <c r="BN132" s="407"/>
      <c r="BO132" s="407"/>
      <c r="BP132" s="407"/>
      <c r="BQ132" s="407"/>
      <c r="BR132" s="407"/>
      <c r="BS132" s="407"/>
      <c r="BT132" s="407"/>
      <c r="BU132" s="407"/>
      <c r="BV132" s="407"/>
    </row>
    <row r="133" spans="63:74" x14ac:dyDescent="0.2">
      <c r="BK133" s="407"/>
      <c r="BL133" s="407"/>
      <c r="BM133" s="407"/>
      <c r="BN133" s="407"/>
      <c r="BO133" s="407"/>
      <c r="BP133" s="407"/>
      <c r="BQ133" s="407"/>
      <c r="BR133" s="407"/>
      <c r="BS133" s="407"/>
      <c r="BT133" s="407"/>
      <c r="BU133" s="407"/>
      <c r="BV133" s="407"/>
    </row>
    <row r="134" spans="63:74" x14ac:dyDescent="0.2">
      <c r="BK134" s="407"/>
      <c r="BL134" s="407"/>
      <c r="BM134" s="407"/>
      <c r="BN134" s="407"/>
      <c r="BO134" s="407"/>
      <c r="BP134" s="407"/>
      <c r="BQ134" s="407"/>
      <c r="BR134" s="407"/>
      <c r="BS134" s="407"/>
      <c r="BT134" s="407"/>
      <c r="BU134" s="407"/>
      <c r="BV134" s="407"/>
    </row>
    <row r="135" spans="63:74" x14ac:dyDescent="0.2">
      <c r="BK135" s="407"/>
      <c r="BL135" s="407"/>
      <c r="BM135" s="407"/>
      <c r="BN135" s="407"/>
      <c r="BO135" s="407"/>
      <c r="BP135" s="407"/>
      <c r="BQ135" s="407"/>
      <c r="BR135" s="407"/>
      <c r="BS135" s="407"/>
      <c r="BT135" s="407"/>
      <c r="BU135" s="407"/>
      <c r="BV135" s="407"/>
    </row>
    <row r="136" spans="63:74" x14ac:dyDescent="0.2">
      <c r="BK136" s="407"/>
      <c r="BL136" s="407"/>
      <c r="BM136" s="407"/>
      <c r="BN136" s="407"/>
      <c r="BO136" s="407"/>
      <c r="BP136" s="407"/>
      <c r="BQ136" s="407"/>
      <c r="BR136" s="407"/>
      <c r="BS136" s="407"/>
      <c r="BT136" s="407"/>
      <c r="BU136" s="407"/>
      <c r="BV136" s="407"/>
    </row>
    <row r="137" spans="63:74" x14ac:dyDescent="0.2">
      <c r="BK137" s="407"/>
      <c r="BL137" s="407"/>
      <c r="BM137" s="407"/>
      <c r="BN137" s="407"/>
      <c r="BO137" s="407"/>
      <c r="BP137" s="407"/>
      <c r="BQ137" s="407"/>
      <c r="BR137" s="407"/>
      <c r="BS137" s="407"/>
      <c r="BT137" s="407"/>
      <c r="BU137" s="407"/>
      <c r="BV137" s="407"/>
    </row>
    <row r="138" spans="63:74" x14ac:dyDescent="0.2">
      <c r="BK138" s="407"/>
      <c r="BL138" s="407"/>
      <c r="BM138" s="407"/>
      <c r="BN138" s="407"/>
      <c r="BO138" s="407"/>
      <c r="BP138" s="407"/>
      <c r="BQ138" s="407"/>
      <c r="BR138" s="407"/>
      <c r="BS138" s="407"/>
      <c r="BT138" s="407"/>
      <c r="BU138" s="407"/>
      <c r="BV138" s="407"/>
    </row>
    <row r="139" spans="63:74" x14ac:dyDescent="0.2">
      <c r="BK139" s="407"/>
      <c r="BL139" s="407"/>
      <c r="BM139" s="407"/>
      <c r="BN139" s="407"/>
      <c r="BO139" s="407"/>
      <c r="BP139" s="407"/>
      <c r="BQ139" s="407"/>
      <c r="BR139" s="407"/>
      <c r="BS139" s="407"/>
      <c r="BT139" s="407"/>
      <c r="BU139" s="407"/>
      <c r="BV139" s="407"/>
    </row>
    <row r="140" spans="63:74" x14ac:dyDescent="0.2">
      <c r="BK140" s="407"/>
      <c r="BL140" s="407"/>
      <c r="BM140" s="407"/>
      <c r="BN140" s="407"/>
      <c r="BO140" s="407"/>
      <c r="BP140" s="407"/>
      <c r="BQ140" s="407"/>
      <c r="BR140" s="407"/>
      <c r="BS140" s="407"/>
      <c r="BT140" s="407"/>
      <c r="BU140" s="407"/>
      <c r="BV140" s="407"/>
    </row>
    <row r="141" spans="63:74" x14ac:dyDescent="0.2">
      <c r="BK141" s="407"/>
      <c r="BL141" s="407"/>
      <c r="BM141" s="407"/>
      <c r="BN141" s="407"/>
      <c r="BO141" s="407"/>
      <c r="BP141" s="407"/>
      <c r="BQ141" s="407"/>
      <c r="BR141" s="407"/>
      <c r="BS141" s="407"/>
      <c r="BT141" s="407"/>
      <c r="BU141" s="407"/>
      <c r="BV141" s="407"/>
    </row>
    <row r="142" spans="63:74" x14ac:dyDescent="0.2">
      <c r="BK142" s="407"/>
      <c r="BL142" s="407"/>
      <c r="BM142" s="407"/>
      <c r="BN142" s="407"/>
      <c r="BO142" s="407"/>
      <c r="BP142" s="407"/>
      <c r="BQ142" s="407"/>
      <c r="BR142" s="407"/>
      <c r="BS142" s="407"/>
      <c r="BT142" s="407"/>
      <c r="BU142" s="407"/>
      <c r="BV142" s="407"/>
    </row>
    <row r="143" spans="63:74" x14ac:dyDescent="0.2">
      <c r="BK143" s="407"/>
      <c r="BL143" s="407"/>
      <c r="BM143" s="407"/>
      <c r="BN143" s="407"/>
      <c r="BO143" s="407"/>
      <c r="BP143" s="407"/>
      <c r="BQ143" s="407"/>
      <c r="BR143" s="407"/>
      <c r="BS143" s="407"/>
      <c r="BT143" s="407"/>
      <c r="BU143" s="407"/>
      <c r="BV143" s="407"/>
    </row>
    <row r="144" spans="63:74" x14ac:dyDescent="0.2">
      <c r="BK144" s="407"/>
      <c r="BL144" s="407"/>
      <c r="BM144" s="407"/>
      <c r="BN144" s="407"/>
      <c r="BO144" s="407"/>
      <c r="BP144" s="407"/>
      <c r="BQ144" s="407"/>
      <c r="BR144" s="407"/>
      <c r="BS144" s="407"/>
      <c r="BT144" s="407"/>
      <c r="BU144" s="407"/>
      <c r="BV144" s="407"/>
    </row>
    <row r="145" spans="63:74" x14ac:dyDescent="0.2">
      <c r="BK145" s="407"/>
      <c r="BL145" s="407"/>
      <c r="BM145" s="407"/>
      <c r="BN145" s="407"/>
      <c r="BO145" s="407"/>
      <c r="BP145" s="407"/>
      <c r="BQ145" s="407"/>
      <c r="BR145" s="407"/>
      <c r="BS145" s="407"/>
      <c r="BT145" s="407"/>
      <c r="BU145" s="407"/>
      <c r="BV145" s="407"/>
    </row>
    <row r="146" spans="63:74" x14ac:dyDescent="0.2">
      <c r="BK146" s="407"/>
      <c r="BL146" s="407"/>
      <c r="BM146" s="407"/>
      <c r="BN146" s="407"/>
      <c r="BO146" s="407"/>
      <c r="BP146" s="407"/>
      <c r="BQ146" s="407"/>
      <c r="BR146" s="407"/>
      <c r="BS146" s="407"/>
      <c r="BT146" s="407"/>
      <c r="BU146" s="407"/>
      <c r="BV146" s="407"/>
    </row>
    <row r="147" spans="63:74" x14ac:dyDescent="0.2">
      <c r="BK147" s="407"/>
      <c r="BL147" s="407"/>
      <c r="BM147" s="407"/>
      <c r="BN147" s="407"/>
      <c r="BO147" s="407"/>
      <c r="BP147" s="407"/>
      <c r="BQ147" s="407"/>
      <c r="BR147" s="407"/>
      <c r="BS147" s="407"/>
      <c r="BT147" s="407"/>
      <c r="BU147" s="407"/>
      <c r="BV147" s="407"/>
    </row>
    <row r="148" spans="63:74" x14ac:dyDescent="0.2">
      <c r="BK148" s="407"/>
      <c r="BL148" s="407"/>
      <c r="BM148" s="407"/>
      <c r="BN148" s="407"/>
      <c r="BO148" s="407"/>
      <c r="BP148" s="407"/>
      <c r="BQ148" s="407"/>
      <c r="BR148" s="407"/>
      <c r="BS148" s="407"/>
      <c r="BT148" s="407"/>
      <c r="BU148" s="407"/>
      <c r="BV148" s="407"/>
    </row>
    <row r="149" spans="63:74" x14ac:dyDescent="0.2">
      <c r="BK149" s="407"/>
      <c r="BL149" s="407"/>
      <c r="BM149" s="407"/>
      <c r="BN149" s="407"/>
      <c r="BO149" s="407"/>
      <c r="BP149" s="407"/>
      <c r="BQ149" s="407"/>
      <c r="BR149" s="407"/>
      <c r="BS149" s="407"/>
      <c r="BT149" s="407"/>
      <c r="BU149" s="407"/>
      <c r="BV149" s="407"/>
    </row>
    <row r="150" spans="63:74" x14ac:dyDescent="0.2">
      <c r="BK150" s="407"/>
      <c r="BL150" s="407"/>
      <c r="BM150" s="407"/>
      <c r="BN150" s="407"/>
      <c r="BO150" s="407"/>
      <c r="BP150" s="407"/>
      <c r="BQ150" s="407"/>
      <c r="BR150" s="407"/>
      <c r="BS150" s="407"/>
      <c r="BT150" s="407"/>
      <c r="BU150" s="407"/>
      <c r="BV150" s="407"/>
    </row>
    <row r="151" spans="63:74" x14ac:dyDescent="0.2">
      <c r="BK151" s="407"/>
      <c r="BL151" s="407"/>
      <c r="BM151" s="407"/>
      <c r="BN151" s="407"/>
      <c r="BO151" s="407"/>
      <c r="BP151" s="407"/>
      <c r="BQ151" s="407"/>
      <c r="BR151" s="407"/>
      <c r="BS151" s="407"/>
      <c r="BT151" s="407"/>
      <c r="BU151" s="407"/>
      <c r="BV151" s="407"/>
    </row>
    <row r="152" spans="63:74" x14ac:dyDescent="0.2">
      <c r="BK152" s="407"/>
      <c r="BL152" s="407"/>
      <c r="BM152" s="407"/>
      <c r="BN152" s="407"/>
      <c r="BO152" s="407"/>
      <c r="BP152" s="407"/>
      <c r="BQ152" s="407"/>
      <c r="BR152" s="407"/>
      <c r="BS152" s="407"/>
      <c r="BT152" s="407"/>
      <c r="BU152" s="407"/>
      <c r="BV152" s="407"/>
    </row>
    <row r="153" spans="63:74" x14ac:dyDescent="0.2">
      <c r="BK153" s="407"/>
      <c r="BL153" s="407"/>
      <c r="BM153" s="407"/>
      <c r="BN153" s="407"/>
      <c r="BO153" s="407"/>
      <c r="BP153" s="407"/>
      <c r="BQ153" s="407"/>
      <c r="BR153" s="407"/>
      <c r="BS153" s="407"/>
      <c r="BT153" s="407"/>
      <c r="BU153" s="407"/>
      <c r="BV153" s="407"/>
    </row>
    <row r="154" spans="63:74" x14ac:dyDescent="0.2">
      <c r="BK154" s="407"/>
      <c r="BL154" s="407"/>
      <c r="BM154" s="407"/>
      <c r="BN154" s="407"/>
      <c r="BO154" s="407"/>
      <c r="BP154" s="407"/>
      <c r="BQ154" s="407"/>
      <c r="BR154" s="407"/>
      <c r="BS154" s="407"/>
      <c r="BT154" s="407"/>
      <c r="BU154" s="407"/>
      <c r="BV154" s="407"/>
    </row>
    <row r="155" spans="63:74" x14ac:dyDescent="0.2">
      <c r="BK155" s="407"/>
      <c r="BL155" s="407"/>
      <c r="BM155" s="407"/>
      <c r="BN155" s="407"/>
      <c r="BO155" s="407"/>
      <c r="BP155" s="407"/>
      <c r="BQ155" s="407"/>
      <c r="BR155" s="407"/>
      <c r="BS155" s="407"/>
      <c r="BT155" s="407"/>
      <c r="BU155" s="407"/>
      <c r="BV155" s="407"/>
    </row>
    <row r="156" spans="63:74" x14ac:dyDescent="0.2">
      <c r="BK156" s="407"/>
      <c r="BL156" s="407"/>
      <c r="BM156" s="407"/>
      <c r="BN156" s="407"/>
      <c r="BO156" s="407"/>
      <c r="BP156" s="407"/>
      <c r="BQ156" s="407"/>
      <c r="BR156" s="407"/>
      <c r="BS156" s="407"/>
      <c r="BT156" s="407"/>
      <c r="BU156" s="407"/>
      <c r="BV156" s="407"/>
    </row>
    <row r="157" spans="63:74" x14ac:dyDescent="0.2">
      <c r="BK157" s="407"/>
      <c r="BL157" s="407"/>
      <c r="BM157" s="407"/>
      <c r="BN157" s="407"/>
      <c r="BO157" s="407"/>
      <c r="BP157" s="407"/>
      <c r="BQ157" s="407"/>
      <c r="BR157" s="407"/>
      <c r="BS157" s="407"/>
      <c r="BT157" s="407"/>
      <c r="BU157" s="407"/>
      <c r="BV157" s="407"/>
    </row>
    <row r="158" spans="63:74" x14ac:dyDescent="0.2">
      <c r="BK158" s="407"/>
      <c r="BL158" s="407"/>
      <c r="BM158" s="407"/>
      <c r="BN158" s="407"/>
      <c r="BO158" s="407"/>
      <c r="BP158" s="407"/>
      <c r="BQ158" s="407"/>
      <c r="BR158" s="407"/>
      <c r="BS158" s="407"/>
      <c r="BT158" s="407"/>
      <c r="BU158" s="407"/>
      <c r="BV158" s="407"/>
    </row>
    <row r="159" spans="63:74" x14ac:dyDescent="0.2">
      <c r="BK159" s="407"/>
      <c r="BL159" s="407"/>
      <c r="BM159" s="407"/>
      <c r="BN159" s="407"/>
      <c r="BO159" s="407"/>
      <c r="BP159" s="407"/>
      <c r="BQ159" s="407"/>
      <c r="BR159" s="407"/>
      <c r="BS159" s="407"/>
      <c r="BT159" s="407"/>
      <c r="BU159" s="407"/>
      <c r="BV159" s="407"/>
    </row>
    <row r="160" spans="63:74" x14ac:dyDescent="0.2">
      <c r="BK160" s="407"/>
      <c r="BL160" s="407"/>
      <c r="BM160" s="407"/>
      <c r="BN160" s="407"/>
      <c r="BO160" s="407"/>
      <c r="BP160" s="407"/>
      <c r="BQ160" s="407"/>
      <c r="BR160" s="407"/>
      <c r="BS160" s="407"/>
      <c r="BT160" s="407"/>
      <c r="BU160" s="407"/>
      <c r="BV160" s="407"/>
    </row>
    <row r="161" spans="63:74" x14ac:dyDescent="0.2">
      <c r="BK161" s="407"/>
      <c r="BL161" s="407"/>
      <c r="BM161" s="407"/>
      <c r="BN161" s="407"/>
      <c r="BO161" s="407"/>
      <c r="BP161" s="407"/>
      <c r="BQ161" s="407"/>
      <c r="BR161" s="407"/>
      <c r="BS161" s="407"/>
      <c r="BT161" s="407"/>
      <c r="BU161" s="407"/>
      <c r="BV161" s="407"/>
    </row>
    <row r="162" spans="63:74" x14ac:dyDescent="0.2">
      <c r="BK162" s="407"/>
      <c r="BL162" s="407"/>
      <c r="BM162" s="407"/>
      <c r="BN162" s="407"/>
      <c r="BO162" s="407"/>
      <c r="BP162" s="407"/>
      <c r="BQ162" s="407"/>
      <c r="BR162" s="407"/>
      <c r="BS162" s="407"/>
      <c r="BT162" s="407"/>
      <c r="BU162" s="407"/>
      <c r="BV162" s="407"/>
    </row>
    <row r="163" spans="63:74" x14ac:dyDescent="0.2">
      <c r="BK163" s="407"/>
      <c r="BL163" s="407"/>
      <c r="BM163" s="407"/>
      <c r="BN163" s="407"/>
      <c r="BO163" s="407"/>
      <c r="BP163" s="407"/>
      <c r="BQ163" s="407"/>
      <c r="BR163" s="407"/>
      <c r="BS163" s="407"/>
      <c r="BT163" s="407"/>
      <c r="BU163" s="407"/>
      <c r="BV163" s="407"/>
    </row>
    <row r="164" spans="63:74" x14ac:dyDescent="0.2">
      <c r="BK164" s="407"/>
      <c r="BL164" s="407"/>
      <c r="BM164" s="407"/>
      <c r="BN164" s="407"/>
      <c r="BO164" s="407"/>
      <c r="BP164" s="407"/>
      <c r="BQ164" s="407"/>
      <c r="BR164" s="407"/>
      <c r="BS164" s="407"/>
      <c r="BT164" s="407"/>
      <c r="BU164" s="407"/>
      <c r="BV164" s="407"/>
    </row>
    <row r="165" spans="63:74" x14ac:dyDescent="0.2">
      <c r="BK165" s="407"/>
      <c r="BL165" s="407"/>
      <c r="BM165" s="407"/>
      <c r="BN165" s="407"/>
      <c r="BO165" s="407"/>
      <c r="BP165" s="407"/>
      <c r="BQ165" s="407"/>
      <c r="BR165" s="407"/>
      <c r="BS165" s="407"/>
      <c r="BT165" s="407"/>
      <c r="BU165" s="407"/>
      <c r="BV165" s="407"/>
    </row>
    <row r="166" spans="63:74" x14ac:dyDescent="0.2">
      <c r="BK166" s="407"/>
      <c r="BL166" s="407"/>
      <c r="BM166" s="407"/>
      <c r="BN166" s="407"/>
      <c r="BO166" s="407"/>
      <c r="BP166" s="407"/>
      <c r="BQ166" s="407"/>
      <c r="BR166" s="407"/>
      <c r="BS166" s="407"/>
      <c r="BT166" s="407"/>
      <c r="BU166" s="407"/>
      <c r="BV166" s="407"/>
    </row>
    <row r="167" spans="63:74" x14ac:dyDescent="0.2">
      <c r="BK167" s="407"/>
      <c r="BL167" s="407"/>
      <c r="BM167" s="407"/>
      <c r="BN167" s="407"/>
      <c r="BO167" s="407"/>
      <c r="BP167" s="407"/>
      <c r="BQ167" s="407"/>
      <c r="BR167" s="407"/>
      <c r="BS167" s="407"/>
      <c r="BT167" s="407"/>
      <c r="BU167" s="407"/>
      <c r="BV167" s="407"/>
    </row>
    <row r="168" spans="63:74" x14ac:dyDescent="0.2">
      <c r="BK168" s="407"/>
      <c r="BL168" s="407"/>
      <c r="BM168" s="407"/>
      <c r="BN168" s="407"/>
      <c r="BO168" s="407"/>
      <c r="BP168" s="407"/>
      <c r="BQ168" s="407"/>
      <c r="BR168" s="407"/>
      <c r="BS168" s="407"/>
      <c r="BT168" s="407"/>
      <c r="BU168" s="407"/>
      <c r="BV168" s="407"/>
    </row>
    <row r="169" spans="63:74" x14ac:dyDescent="0.2">
      <c r="BK169" s="407"/>
      <c r="BL169" s="407"/>
      <c r="BM169" s="407"/>
      <c r="BN169" s="407"/>
      <c r="BO169" s="407"/>
      <c r="BP169" s="407"/>
      <c r="BQ169" s="407"/>
      <c r="BR169" s="407"/>
      <c r="BS169" s="407"/>
      <c r="BT169" s="407"/>
      <c r="BU169" s="407"/>
      <c r="BV169" s="407"/>
    </row>
    <row r="170" spans="63:74" x14ac:dyDescent="0.2">
      <c r="BK170" s="407"/>
      <c r="BL170" s="407"/>
      <c r="BM170" s="407"/>
      <c r="BN170" s="407"/>
      <c r="BO170" s="407"/>
      <c r="BP170" s="407"/>
      <c r="BQ170" s="407"/>
      <c r="BR170" s="407"/>
      <c r="BS170" s="407"/>
      <c r="BT170" s="407"/>
      <c r="BU170" s="407"/>
      <c r="BV170" s="407"/>
    </row>
    <row r="171" spans="63:74" x14ac:dyDescent="0.2">
      <c r="BK171" s="407"/>
      <c r="BL171" s="407"/>
      <c r="BM171" s="407"/>
      <c r="BN171" s="407"/>
      <c r="BO171" s="407"/>
      <c r="BP171" s="407"/>
      <c r="BQ171" s="407"/>
      <c r="BR171" s="407"/>
      <c r="BS171" s="407"/>
      <c r="BT171" s="407"/>
      <c r="BU171" s="407"/>
      <c r="BV171" s="407"/>
    </row>
    <row r="172" spans="63:74" x14ac:dyDescent="0.2">
      <c r="BK172" s="407"/>
      <c r="BL172" s="407"/>
      <c r="BM172" s="407"/>
      <c r="BN172" s="407"/>
      <c r="BO172" s="407"/>
      <c r="BP172" s="407"/>
      <c r="BQ172" s="407"/>
      <c r="BR172" s="407"/>
      <c r="BS172" s="407"/>
      <c r="BT172" s="407"/>
      <c r="BU172" s="407"/>
      <c r="BV172" s="407"/>
    </row>
    <row r="173" spans="63:74" x14ac:dyDescent="0.2">
      <c r="BK173" s="407"/>
      <c r="BL173" s="407"/>
      <c r="BM173" s="407"/>
      <c r="BN173" s="407"/>
      <c r="BO173" s="407"/>
      <c r="BP173" s="407"/>
      <c r="BQ173" s="407"/>
      <c r="BR173" s="407"/>
      <c r="BS173" s="407"/>
      <c r="BT173" s="407"/>
      <c r="BU173" s="407"/>
      <c r="BV173" s="407"/>
    </row>
    <row r="174" spans="63:74" x14ac:dyDescent="0.2">
      <c r="BK174" s="407"/>
      <c r="BL174" s="407"/>
      <c r="BM174" s="407"/>
      <c r="BN174" s="407"/>
      <c r="BO174" s="407"/>
      <c r="BP174" s="407"/>
      <c r="BQ174" s="407"/>
      <c r="BR174" s="407"/>
      <c r="BS174" s="407"/>
      <c r="BT174" s="407"/>
      <c r="BU174" s="407"/>
      <c r="BV174" s="407"/>
    </row>
    <row r="175" spans="63:74" x14ac:dyDescent="0.2">
      <c r="BK175" s="407"/>
      <c r="BL175" s="407"/>
      <c r="BM175" s="407"/>
      <c r="BN175" s="407"/>
      <c r="BO175" s="407"/>
      <c r="BP175" s="407"/>
      <c r="BQ175" s="407"/>
      <c r="BR175" s="407"/>
      <c r="BS175" s="407"/>
      <c r="BT175" s="407"/>
      <c r="BU175" s="407"/>
      <c r="BV175" s="407"/>
    </row>
    <row r="176" spans="63:74" x14ac:dyDescent="0.2">
      <c r="BK176" s="407"/>
      <c r="BL176" s="407"/>
      <c r="BM176" s="407"/>
      <c r="BN176" s="407"/>
      <c r="BO176" s="407"/>
      <c r="BP176" s="407"/>
      <c r="BQ176" s="407"/>
      <c r="BR176" s="407"/>
      <c r="BS176" s="407"/>
      <c r="BT176" s="407"/>
      <c r="BU176" s="407"/>
      <c r="BV176" s="407"/>
    </row>
    <row r="177" spans="63:74" x14ac:dyDescent="0.2">
      <c r="BK177" s="407"/>
      <c r="BL177" s="407"/>
      <c r="BM177" s="407"/>
      <c r="BN177" s="407"/>
      <c r="BO177" s="407"/>
      <c r="BP177" s="407"/>
      <c r="BQ177" s="407"/>
      <c r="BR177" s="407"/>
      <c r="BS177" s="407"/>
      <c r="BT177" s="407"/>
      <c r="BU177" s="407"/>
      <c r="BV177" s="407"/>
    </row>
  </sheetData>
  <mergeCells count="15">
    <mergeCell ref="B68:Q68"/>
    <mergeCell ref="B69:Q69"/>
    <mergeCell ref="B70:Q70"/>
    <mergeCell ref="B64:Q64"/>
    <mergeCell ref="B65:Q65"/>
    <mergeCell ref="B66:Q66"/>
    <mergeCell ref="B67:Q67"/>
    <mergeCell ref="A1:A2"/>
    <mergeCell ref="AM3:AX3"/>
    <mergeCell ref="AY3:BJ3"/>
    <mergeCell ref="BK3:BV3"/>
    <mergeCell ref="B1:AL1"/>
    <mergeCell ref="C3:N3"/>
    <mergeCell ref="O3:Z3"/>
    <mergeCell ref="AA3:AL3"/>
  </mergeCells>
  <phoneticPr fontId="2" type="noConversion"/>
  <conditionalFormatting sqref="C66:Q66">
    <cfRule type="cellIs" dxfId="2" priority="1" stopIfTrue="1" operator="notEqual">
      <formula>C$65</formula>
    </cfRule>
  </conditionalFormatting>
  <hyperlinks>
    <hyperlink ref="A1:A2" location="Contents!A1" display="Table of Contents"/>
  </hyperlinks>
  <pageMargins left="0.25" right="0.25" top="0.25" bottom="0.25" header="0.5" footer="0.5"/>
  <pageSetup scale="78"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8">
    <pageSetUpPr fitToPage="1"/>
  </sheetPr>
  <dimension ref="A1:BV127"/>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I31" sqref="BI31"/>
    </sheetView>
  </sheetViews>
  <sheetFormatPr defaultColWidth="9.5703125" defaultRowHeight="12" x14ac:dyDescent="0.15"/>
  <cols>
    <col min="1" max="1" width="8.5703125" style="2" customWidth="1"/>
    <col min="2" max="2" width="45.42578125" style="2" customWidth="1"/>
    <col min="3" max="50" width="6.5703125" style="2" customWidth="1"/>
    <col min="51" max="57" width="6.5703125" style="404" customWidth="1"/>
    <col min="58" max="58" width="6.5703125" style="678" customWidth="1"/>
    <col min="59" max="62" width="6.5703125" style="404" customWidth="1"/>
    <col min="63" max="74" width="6.5703125" style="2" customWidth="1"/>
    <col min="75" max="16384" width="9.5703125" style="2"/>
  </cols>
  <sheetData>
    <row r="1" spans="1:74" ht="15.75" customHeight="1" x14ac:dyDescent="0.2">
      <c r="A1" s="756" t="s">
        <v>1043</v>
      </c>
      <c r="B1" s="792" t="s">
        <v>256</v>
      </c>
      <c r="C1" s="747"/>
      <c r="D1" s="747"/>
      <c r="E1" s="747"/>
      <c r="F1" s="747"/>
      <c r="G1" s="747"/>
      <c r="H1" s="747"/>
      <c r="I1" s="747"/>
      <c r="J1" s="747"/>
      <c r="K1" s="747"/>
      <c r="L1" s="747"/>
      <c r="M1" s="747"/>
      <c r="N1" s="747"/>
      <c r="O1" s="747"/>
      <c r="P1" s="747"/>
      <c r="Q1" s="747"/>
      <c r="R1" s="747"/>
      <c r="S1" s="747"/>
      <c r="T1" s="747"/>
      <c r="U1" s="747"/>
      <c r="V1" s="747"/>
      <c r="W1" s="747"/>
      <c r="X1" s="747"/>
      <c r="Y1" s="747"/>
      <c r="Z1" s="747"/>
      <c r="AA1" s="747"/>
      <c r="AB1" s="747"/>
      <c r="AC1" s="747"/>
      <c r="AD1" s="747"/>
      <c r="AE1" s="747"/>
      <c r="AF1" s="747"/>
      <c r="AG1" s="747"/>
      <c r="AH1" s="747"/>
      <c r="AI1" s="747"/>
      <c r="AJ1" s="747"/>
      <c r="AK1" s="747"/>
      <c r="AL1" s="747"/>
      <c r="AM1" s="306"/>
    </row>
    <row r="2" spans="1:74" s="5" customFormat="1" ht="12.75" x14ac:dyDescent="0.2">
      <c r="A2" s="757"/>
      <c r="B2" s="543" t="str">
        <f>"U.S. Energy Information Administration  |  Short-Term Energy Outlook  - "&amp;Dates!D1</f>
        <v>U.S. Energy Information Administration  |  Short-Term Energy Outlook  - September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7"/>
      <c r="AY2" s="532"/>
      <c r="AZ2" s="532"/>
      <c r="BA2" s="532"/>
      <c r="BB2" s="532"/>
      <c r="BC2" s="532"/>
      <c r="BD2" s="532"/>
      <c r="BE2" s="532"/>
      <c r="BF2" s="679"/>
      <c r="BG2" s="532"/>
      <c r="BH2" s="532"/>
      <c r="BI2" s="532"/>
      <c r="BJ2" s="532"/>
    </row>
    <row r="3" spans="1:74" s="12" customFormat="1" ht="12.75" x14ac:dyDescent="0.2">
      <c r="A3" s="14"/>
      <c r="B3" s="15"/>
      <c r="C3" s="761">
        <f>Dates!D3</f>
        <v>2011</v>
      </c>
      <c r="D3" s="752"/>
      <c r="E3" s="752"/>
      <c r="F3" s="752"/>
      <c r="G3" s="752"/>
      <c r="H3" s="752"/>
      <c r="I3" s="752"/>
      <c r="J3" s="752"/>
      <c r="K3" s="752"/>
      <c r="L3" s="752"/>
      <c r="M3" s="752"/>
      <c r="N3" s="753"/>
      <c r="O3" s="761">
        <f>C3+1</f>
        <v>2012</v>
      </c>
      <c r="P3" s="762"/>
      <c r="Q3" s="762"/>
      <c r="R3" s="762"/>
      <c r="S3" s="762"/>
      <c r="T3" s="762"/>
      <c r="U3" s="762"/>
      <c r="V3" s="762"/>
      <c r="W3" s="762"/>
      <c r="X3" s="752"/>
      <c r="Y3" s="752"/>
      <c r="Z3" s="753"/>
      <c r="AA3" s="751">
        <f>O3+1</f>
        <v>2013</v>
      </c>
      <c r="AB3" s="752"/>
      <c r="AC3" s="752"/>
      <c r="AD3" s="752"/>
      <c r="AE3" s="752"/>
      <c r="AF3" s="752"/>
      <c r="AG3" s="752"/>
      <c r="AH3" s="752"/>
      <c r="AI3" s="752"/>
      <c r="AJ3" s="752"/>
      <c r="AK3" s="752"/>
      <c r="AL3" s="753"/>
      <c r="AM3" s="751">
        <f>AA3+1</f>
        <v>2014</v>
      </c>
      <c r="AN3" s="752"/>
      <c r="AO3" s="752"/>
      <c r="AP3" s="752"/>
      <c r="AQ3" s="752"/>
      <c r="AR3" s="752"/>
      <c r="AS3" s="752"/>
      <c r="AT3" s="752"/>
      <c r="AU3" s="752"/>
      <c r="AV3" s="752"/>
      <c r="AW3" s="752"/>
      <c r="AX3" s="753"/>
      <c r="AY3" s="751">
        <f>AM3+1</f>
        <v>2015</v>
      </c>
      <c r="AZ3" s="758"/>
      <c r="BA3" s="758"/>
      <c r="BB3" s="758"/>
      <c r="BC3" s="758"/>
      <c r="BD3" s="758"/>
      <c r="BE3" s="758"/>
      <c r="BF3" s="758"/>
      <c r="BG3" s="758"/>
      <c r="BH3" s="758"/>
      <c r="BI3" s="758"/>
      <c r="BJ3" s="759"/>
      <c r="BK3" s="751">
        <f>AY3+1</f>
        <v>2016</v>
      </c>
      <c r="BL3" s="752"/>
      <c r="BM3" s="752"/>
      <c r="BN3" s="752"/>
      <c r="BO3" s="752"/>
      <c r="BP3" s="752"/>
      <c r="BQ3" s="752"/>
      <c r="BR3" s="752"/>
      <c r="BS3" s="752"/>
      <c r="BT3" s="752"/>
      <c r="BU3" s="752"/>
      <c r="BV3" s="753"/>
    </row>
    <row r="4" spans="1:74" s="12" customFormat="1" ht="11.25" x14ac:dyDescent="0.2">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 customHeight="1" x14ac:dyDescent="0.2">
      <c r="A5" s="3"/>
      <c r="B5" s="7" t="s">
        <v>139</v>
      </c>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28"/>
      <c r="AZ5" s="428"/>
      <c r="BA5" s="428"/>
      <c r="BB5" s="428"/>
      <c r="BC5" s="428"/>
      <c r="BD5" s="428"/>
      <c r="BE5" s="428"/>
      <c r="BF5" s="680"/>
      <c r="BG5" s="428"/>
      <c r="BH5" s="428"/>
      <c r="BI5" s="428"/>
      <c r="BJ5" s="428"/>
      <c r="BK5" s="428"/>
      <c r="BL5" s="428"/>
      <c r="BM5" s="428"/>
      <c r="BN5" s="428"/>
      <c r="BO5" s="428"/>
      <c r="BP5" s="428"/>
      <c r="BQ5" s="428"/>
      <c r="BR5" s="428"/>
      <c r="BS5" s="428"/>
      <c r="BT5" s="428"/>
      <c r="BU5" s="428"/>
      <c r="BV5" s="428"/>
    </row>
    <row r="6" spans="1:74" ht="11.1" customHeight="1" x14ac:dyDescent="0.2">
      <c r="A6" s="3" t="s">
        <v>1011</v>
      </c>
      <c r="B6" s="182" t="s">
        <v>15</v>
      </c>
      <c r="C6" s="241">
        <v>247.2</v>
      </c>
      <c r="D6" s="241">
        <v>258.39999999999998</v>
      </c>
      <c r="E6" s="241">
        <v>293.39999999999998</v>
      </c>
      <c r="F6" s="241">
        <v>321.8</v>
      </c>
      <c r="G6" s="241">
        <v>317.39999999999998</v>
      </c>
      <c r="H6" s="241">
        <v>297</v>
      </c>
      <c r="I6" s="241">
        <v>305.8</v>
      </c>
      <c r="J6" s="241">
        <v>294.89999999999998</v>
      </c>
      <c r="K6" s="241">
        <v>289.60000000000002</v>
      </c>
      <c r="L6" s="241">
        <v>280.5</v>
      </c>
      <c r="M6" s="241">
        <v>270.10000000000002</v>
      </c>
      <c r="N6" s="241">
        <v>261.39999999999998</v>
      </c>
      <c r="O6" s="241">
        <v>274.7</v>
      </c>
      <c r="P6" s="241">
        <v>293.60000000000002</v>
      </c>
      <c r="Q6" s="241">
        <v>320.3</v>
      </c>
      <c r="R6" s="241">
        <v>318.89999999999998</v>
      </c>
      <c r="S6" s="241">
        <v>301.60000000000002</v>
      </c>
      <c r="T6" s="241">
        <v>275.7</v>
      </c>
      <c r="U6" s="241">
        <v>280.60000000000002</v>
      </c>
      <c r="V6" s="241">
        <v>308.7</v>
      </c>
      <c r="W6" s="241">
        <v>316.3</v>
      </c>
      <c r="X6" s="241">
        <v>294.10000000000002</v>
      </c>
      <c r="Y6" s="241">
        <v>271.3</v>
      </c>
      <c r="Z6" s="241">
        <v>259</v>
      </c>
      <c r="AA6" s="241">
        <v>267.60000000000002</v>
      </c>
      <c r="AB6" s="241">
        <v>302</v>
      </c>
      <c r="AC6" s="241">
        <v>298.7</v>
      </c>
      <c r="AD6" s="241">
        <v>285.3</v>
      </c>
      <c r="AE6" s="241">
        <v>295.10000000000002</v>
      </c>
      <c r="AF6" s="241">
        <v>288.2</v>
      </c>
      <c r="AG6" s="241">
        <v>294.2</v>
      </c>
      <c r="AH6" s="241">
        <v>289</v>
      </c>
      <c r="AI6" s="241">
        <v>279.2</v>
      </c>
      <c r="AJ6" s="241">
        <v>263.2</v>
      </c>
      <c r="AK6" s="241">
        <v>254.4</v>
      </c>
      <c r="AL6" s="241">
        <v>258.10000000000002</v>
      </c>
      <c r="AM6" s="241">
        <v>260.39999999999998</v>
      </c>
      <c r="AN6" s="241">
        <v>269.89999999999998</v>
      </c>
      <c r="AO6" s="241">
        <v>285.5</v>
      </c>
      <c r="AP6" s="241">
        <v>298.10000000000002</v>
      </c>
      <c r="AQ6" s="241">
        <v>295.10000000000002</v>
      </c>
      <c r="AR6" s="241">
        <v>300.10000000000002</v>
      </c>
      <c r="AS6" s="241">
        <v>285.5</v>
      </c>
      <c r="AT6" s="241">
        <v>275.89999999999998</v>
      </c>
      <c r="AU6" s="241">
        <v>266.89999999999998</v>
      </c>
      <c r="AV6" s="241">
        <v>233.3</v>
      </c>
      <c r="AW6" s="241">
        <v>211.1</v>
      </c>
      <c r="AX6" s="241">
        <v>163.4</v>
      </c>
      <c r="AY6" s="241">
        <v>136.6</v>
      </c>
      <c r="AZ6" s="241">
        <v>163.69999999999999</v>
      </c>
      <c r="BA6" s="241">
        <v>177</v>
      </c>
      <c r="BB6" s="241">
        <v>183.5</v>
      </c>
      <c r="BC6" s="241">
        <v>208</v>
      </c>
      <c r="BD6" s="241">
        <v>212.1</v>
      </c>
      <c r="BE6" s="241">
        <v>209.36429999999999</v>
      </c>
      <c r="BF6" s="241">
        <v>176.03989999999999</v>
      </c>
      <c r="BG6" s="334">
        <v>151.75370000000001</v>
      </c>
      <c r="BH6" s="334">
        <v>143.0795</v>
      </c>
      <c r="BI6" s="334">
        <v>134.84190000000001</v>
      </c>
      <c r="BJ6" s="334">
        <v>129.2629</v>
      </c>
      <c r="BK6" s="334">
        <v>138.70359999999999</v>
      </c>
      <c r="BL6" s="334">
        <v>145.30189999999999</v>
      </c>
      <c r="BM6" s="334">
        <v>162.4288</v>
      </c>
      <c r="BN6" s="334">
        <v>178.22190000000001</v>
      </c>
      <c r="BO6" s="334">
        <v>184.37469999999999</v>
      </c>
      <c r="BP6" s="334">
        <v>188.40629999999999</v>
      </c>
      <c r="BQ6" s="334">
        <v>187.13820000000001</v>
      </c>
      <c r="BR6" s="334">
        <v>181.16380000000001</v>
      </c>
      <c r="BS6" s="334">
        <v>173.40870000000001</v>
      </c>
      <c r="BT6" s="334">
        <v>162.6634</v>
      </c>
      <c r="BU6" s="334">
        <v>152.74860000000001</v>
      </c>
      <c r="BV6" s="334">
        <v>148.44120000000001</v>
      </c>
    </row>
    <row r="7" spans="1:74" ht="11.1" customHeight="1" x14ac:dyDescent="0.2">
      <c r="A7" s="1"/>
      <c r="B7" s="7" t="s">
        <v>16</v>
      </c>
      <c r="C7" s="226"/>
      <c r="D7" s="226"/>
      <c r="E7" s="226"/>
      <c r="F7" s="226"/>
      <c r="G7" s="226"/>
      <c r="H7" s="226"/>
      <c r="I7" s="226"/>
      <c r="J7" s="226"/>
      <c r="K7" s="226"/>
      <c r="L7" s="226"/>
      <c r="M7" s="226"/>
      <c r="N7" s="226"/>
      <c r="O7" s="226"/>
      <c r="P7" s="226"/>
      <c r="Q7" s="226"/>
      <c r="R7" s="226"/>
      <c r="S7" s="226"/>
      <c r="T7" s="226"/>
      <c r="U7" s="226"/>
      <c r="V7" s="226"/>
      <c r="W7" s="226"/>
      <c r="X7" s="226"/>
      <c r="Y7" s="226"/>
      <c r="Z7" s="226"/>
      <c r="AA7" s="226"/>
      <c r="AB7" s="226"/>
      <c r="AC7" s="226"/>
      <c r="AD7" s="226"/>
      <c r="AE7" s="226"/>
      <c r="AF7" s="226"/>
      <c r="AG7" s="226"/>
      <c r="AH7" s="226"/>
      <c r="AI7" s="226"/>
      <c r="AJ7" s="226"/>
      <c r="AK7" s="226"/>
      <c r="AL7" s="226"/>
      <c r="AM7" s="226"/>
      <c r="AN7" s="226"/>
      <c r="AO7" s="226"/>
      <c r="AP7" s="226"/>
      <c r="AQ7" s="226"/>
      <c r="AR7" s="226"/>
      <c r="AS7" s="226"/>
      <c r="AT7" s="226"/>
      <c r="AU7" s="226"/>
      <c r="AV7" s="226"/>
      <c r="AW7" s="226"/>
      <c r="AX7" s="226"/>
      <c r="AY7" s="226"/>
      <c r="AZ7" s="226"/>
      <c r="BA7" s="226"/>
      <c r="BB7" s="226"/>
      <c r="BC7" s="226"/>
      <c r="BD7" s="226"/>
      <c r="BE7" s="226"/>
      <c r="BF7" s="226"/>
      <c r="BG7" s="398"/>
      <c r="BH7" s="398"/>
      <c r="BI7" s="398"/>
      <c r="BJ7" s="398"/>
      <c r="BK7" s="398"/>
      <c r="BL7" s="398"/>
      <c r="BM7" s="398"/>
      <c r="BN7" s="398"/>
      <c r="BO7" s="398"/>
      <c r="BP7" s="398"/>
      <c r="BQ7" s="398"/>
      <c r="BR7" s="398"/>
      <c r="BS7" s="398"/>
      <c r="BT7" s="398"/>
      <c r="BU7" s="398"/>
      <c r="BV7" s="398"/>
    </row>
    <row r="8" spans="1:74" ht="11.1" customHeight="1" x14ac:dyDescent="0.2">
      <c r="A8" s="1" t="s">
        <v>660</v>
      </c>
      <c r="B8" s="183" t="s">
        <v>580</v>
      </c>
      <c r="C8" s="241">
        <v>310.54000000000002</v>
      </c>
      <c r="D8" s="241">
        <v>319.95</v>
      </c>
      <c r="E8" s="241">
        <v>353.65</v>
      </c>
      <c r="F8" s="241">
        <v>375.45</v>
      </c>
      <c r="G8" s="241">
        <v>389.4</v>
      </c>
      <c r="H8" s="241">
        <v>367.05</v>
      </c>
      <c r="I8" s="241">
        <v>366.375</v>
      </c>
      <c r="J8" s="241">
        <v>365.96</v>
      </c>
      <c r="K8" s="241">
        <v>359.1</v>
      </c>
      <c r="L8" s="241">
        <v>343.84</v>
      </c>
      <c r="M8" s="241">
        <v>338.6</v>
      </c>
      <c r="N8" s="241">
        <v>328.52499999999998</v>
      </c>
      <c r="O8" s="241">
        <v>342.86</v>
      </c>
      <c r="P8" s="241">
        <v>363.85</v>
      </c>
      <c r="Q8" s="241">
        <v>380.52499999999998</v>
      </c>
      <c r="R8" s="241">
        <v>390.04</v>
      </c>
      <c r="S8" s="241">
        <v>366.65</v>
      </c>
      <c r="T8" s="241">
        <v>342.77499999999998</v>
      </c>
      <c r="U8" s="241">
        <v>340.78</v>
      </c>
      <c r="V8" s="241">
        <v>368.375</v>
      </c>
      <c r="W8" s="241">
        <v>383.625</v>
      </c>
      <c r="X8" s="241">
        <v>373.6</v>
      </c>
      <c r="Y8" s="241">
        <v>349.7</v>
      </c>
      <c r="Z8" s="241">
        <v>339.64</v>
      </c>
      <c r="AA8" s="241">
        <v>343.875</v>
      </c>
      <c r="AB8" s="241">
        <v>369.7</v>
      </c>
      <c r="AC8" s="241">
        <v>370.95</v>
      </c>
      <c r="AD8" s="241">
        <v>353.74</v>
      </c>
      <c r="AE8" s="241">
        <v>348.15</v>
      </c>
      <c r="AF8" s="241">
        <v>349.55</v>
      </c>
      <c r="AG8" s="241">
        <v>356.24</v>
      </c>
      <c r="AH8" s="241">
        <v>357.6</v>
      </c>
      <c r="AI8" s="241">
        <v>351.8</v>
      </c>
      <c r="AJ8" s="241">
        <v>334.55</v>
      </c>
      <c r="AK8" s="241">
        <v>330</v>
      </c>
      <c r="AL8" s="241">
        <v>338.74</v>
      </c>
      <c r="AM8" s="241">
        <v>340.3</v>
      </c>
      <c r="AN8" s="241">
        <v>339.47500000000002</v>
      </c>
      <c r="AO8" s="241">
        <v>351.38</v>
      </c>
      <c r="AP8" s="241">
        <v>363.875</v>
      </c>
      <c r="AQ8" s="241">
        <v>367.3</v>
      </c>
      <c r="AR8" s="241">
        <v>365.28</v>
      </c>
      <c r="AS8" s="241">
        <v>360.45</v>
      </c>
      <c r="AT8" s="241">
        <v>345.125</v>
      </c>
      <c r="AU8" s="241">
        <v>337.52</v>
      </c>
      <c r="AV8" s="241">
        <v>318.25</v>
      </c>
      <c r="AW8" s="241">
        <v>292.5</v>
      </c>
      <c r="AX8" s="241">
        <v>263.18</v>
      </c>
      <c r="AY8" s="241">
        <v>221.8</v>
      </c>
      <c r="AZ8" s="241">
        <v>220.9</v>
      </c>
      <c r="BA8" s="241">
        <v>238.8</v>
      </c>
      <c r="BB8" s="241">
        <v>241.67500000000001</v>
      </c>
      <c r="BC8" s="241">
        <v>262.02499999999998</v>
      </c>
      <c r="BD8" s="241">
        <v>271.2</v>
      </c>
      <c r="BE8" s="241">
        <v>267.85000000000002</v>
      </c>
      <c r="BF8" s="241">
        <v>247.36</v>
      </c>
      <c r="BG8" s="334">
        <v>223.07820000000001</v>
      </c>
      <c r="BH8" s="334">
        <v>215.935</v>
      </c>
      <c r="BI8" s="334">
        <v>210.5147</v>
      </c>
      <c r="BJ8" s="334">
        <v>206.97219999999999</v>
      </c>
      <c r="BK8" s="334">
        <v>211.5436</v>
      </c>
      <c r="BL8" s="334">
        <v>217.49260000000001</v>
      </c>
      <c r="BM8" s="334">
        <v>230.0377</v>
      </c>
      <c r="BN8" s="334">
        <v>243.72399999999999</v>
      </c>
      <c r="BO8" s="334">
        <v>253.59889999999999</v>
      </c>
      <c r="BP8" s="334">
        <v>255.11750000000001</v>
      </c>
      <c r="BQ8" s="334">
        <v>255.12450000000001</v>
      </c>
      <c r="BR8" s="334">
        <v>250.66460000000001</v>
      </c>
      <c r="BS8" s="334">
        <v>243.9067</v>
      </c>
      <c r="BT8" s="334">
        <v>236.51910000000001</v>
      </c>
      <c r="BU8" s="334">
        <v>229.58150000000001</v>
      </c>
      <c r="BV8" s="334">
        <v>226.24719999999999</v>
      </c>
    </row>
    <row r="9" spans="1:74" ht="11.1" customHeight="1" x14ac:dyDescent="0.2">
      <c r="A9" s="1" t="s">
        <v>661</v>
      </c>
      <c r="B9" s="183" t="s">
        <v>581</v>
      </c>
      <c r="C9" s="241">
        <v>308.2</v>
      </c>
      <c r="D9" s="241">
        <v>318.02499999999998</v>
      </c>
      <c r="E9" s="241">
        <v>351.97500000000002</v>
      </c>
      <c r="F9" s="241">
        <v>380.85</v>
      </c>
      <c r="G9" s="241">
        <v>391.68</v>
      </c>
      <c r="H9" s="241">
        <v>367.35</v>
      </c>
      <c r="I9" s="241">
        <v>366.3</v>
      </c>
      <c r="J9" s="241">
        <v>364.18</v>
      </c>
      <c r="K9" s="241">
        <v>360.02499999999998</v>
      </c>
      <c r="L9" s="241">
        <v>336.36</v>
      </c>
      <c r="M9" s="241">
        <v>329.375</v>
      </c>
      <c r="N9" s="241">
        <v>320.45</v>
      </c>
      <c r="O9" s="241">
        <v>332.84</v>
      </c>
      <c r="P9" s="241">
        <v>347.625</v>
      </c>
      <c r="Q9" s="241">
        <v>382.32499999999999</v>
      </c>
      <c r="R9" s="241">
        <v>382.84</v>
      </c>
      <c r="S9" s="241">
        <v>364.47500000000002</v>
      </c>
      <c r="T9" s="241">
        <v>351.25</v>
      </c>
      <c r="U9" s="241">
        <v>343.64</v>
      </c>
      <c r="V9" s="241">
        <v>377.47500000000002</v>
      </c>
      <c r="W9" s="241">
        <v>386.02499999999998</v>
      </c>
      <c r="X9" s="241">
        <v>362.38</v>
      </c>
      <c r="Y9" s="241">
        <v>334.625</v>
      </c>
      <c r="Z9" s="241">
        <v>322.83999999999997</v>
      </c>
      <c r="AA9" s="241">
        <v>320.3</v>
      </c>
      <c r="AB9" s="241">
        <v>364.82499999999999</v>
      </c>
      <c r="AC9" s="241">
        <v>365.72500000000002</v>
      </c>
      <c r="AD9" s="241">
        <v>354.12</v>
      </c>
      <c r="AE9" s="241">
        <v>373.27499999999998</v>
      </c>
      <c r="AF9" s="241">
        <v>374.75</v>
      </c>
      <c r="AG9" s="241">
        <v>353.54</v>
      </c>
      <c r="AH9" s="241">
        <v>352.3</v>
      </c>
      <c r="AI9" s="241">
        <v>350</v>
      </c>
      <c r="AJ9" s="241">
        <v>327.05</v>
      </c>
      <c r="AK9" s="241">
        <v>314.47500000000002</v>
      </c>
      <c r="AL9" s="241">
        <v>315.12</v>
      </c>
      <c r="AM9" s="241">
        <v>322.35000000000002</v>
      </c>
      <c r="AN9" s="241">
        <v>332.77499999999998</v>
      </c>
      <c r="AO9" s="241">
        <v>354.96</v>
      </c>
      <c r="AP9" s="241">
        <v>362.82499999999999</v>
      </c>
      <c r="AQ9" s="241">
        <v>361.32499999999999</v>
      </c>
      <c r="AR9" s="241">
        <v>369.66</v>
      </c>
      <c r="AS9" s="241">
        <v>351.47500000000002</v>
      </c>
      <c r="AT9" s="241">
        <v>341.47500000000002</v>
      </c>
      <c r="AU9" s="241">
        <v>336.02</v>
      </c>
      <c r="AV9" s="241">
        <v>308.10000000000002</v>
      </c>
      <c r="AW9" s="241">
        <v>287.07499999999999</v>
      </c>
      <c r="AX9" s="241">
        <v>240.6</v>
      </c>
      <c r="AY9" s="241">
        <v>194.45</v>
      </c>
      <c r="AZ9" s="241">
        <v>217.65</v>
      </c>
      <c r="BA9" s="241">
        <v>235.42</v>
      </c>
      <c r="BB9" s="241">
        <v>236.27500000000001</v>
      </c>
      <c r="BC9" s="241">
        <v>256.47500000000002</v>
      </c>
      <c r="BD9" s="241">
        <v>272.88</v>
      </c>
      <c r="BE9" s="241">
        <v>267.77499999999998</v>
      </c>
      <c r="BF9" s="241">
        <v>258.38</v>
      </c>
      <c r="BG9" s="334">
        <v>226.9965</v>
      </c>
      <c r="BH9" s="334">
        <v>211.00409999999999</v>
      </c>
      <c r="BI9" s="334">
        <v>201.042</v>
      </c>
      <c r="BJ9" s="334">
        <v>194.99299999999999</v>
      </c>
      <c r="BK9" s="334">
        <v>200.55340000000001</v>
      </c>
      <c r="BL9" s="334">
        <v>206.7611</v>
      </c>
      <c r="BM9" s="334">
        <v>227.54650000000001</v>
      </c>
      <c r="BN9" s="334">
        <v>245.46799999999999</v>
      </c>
      <c r="BO9" s="334">
        <v>253.56790000000001</v>
      </c>
      <c r="BP9" s="334">
        <v>257.95159999999998</v>
      </c>
      <c r="BQ9" s="334">
        <v>255.06780000000001</v>
      </c>
      <c r="BR9" s="334">
        <v>249.65790000000001</v>
      </c>
      <c r="BS9" s="334">
        <v>242.7433</v>
      </c>
      <c r="BT9" s="334">
        <v>228.12139999999999</v>
      </c>
      <c r="BU9" s="334">
        <v>217.78210000000001</v>
      </c>
      <c r="BV9" s="334">
        <v>212.36349999999999</v>
      </c>
    </row>
    <row r="10" spans="1:74" ht="11.1" customHeight="1" x14ac:dyDescent="0.2">
      <c r="A10" s="1" t="s">
        <v>662</v>
      </c>
      <c r="B10" s="183" t="s">
        <v>582</v>
      </c>
      <c r="C10" s="241">
        <v>294.36</v>
      </c>
      <c r="D10" s="241">
        <v>306.32499999999999</v>
      </c>
      <c r="E10" s="241">
        <v>343.05</v>
      </c>
      <c r="F10" s="241">
        <v>366.55</v>
      </c>
      <c r="G10" s="241">
        <v>375.58</v>
      </c>
      <c r="H10" s="241">
        <v>352.27499999999998</v>
      </c>
      <c r="I10" s="241">
        <v>351.97500000000002</v>
      </c>
      <c r="J10" s="241">
        <v>351.68</v>
      </c>
      <c r="K10" s="241">
        <v>342.17500000000001</v>
      </c>
      <c r="L10" s="241">
        <v>326.39999999999998</v>
      </c>
      <c r="M10" s="241">
        <v>318.25</v>
      </c>
      <c r="N10" s="241">
        <v>306.85000000000002</v>
      </c>
      <c r="O10" s="241">
        <v>320.52</v>
      </c>
      <c r="P10" s="241">
        <v>345.42500000000001</v>
      </c>
      <c r="Q10" s="241">
        <v>367.72500000000002</v>
      </c>
      <c r="R10" s="241">
        <v>377.08</v>
      </c>
      <c r="S10" s="241">
        <v>352.27499999999998</v>
      </c>
      <c r="T10" s="241">
        <v>328.6</v>
      </c>
      <c r="U10" s="241">
        <v>321.8</v>
      </c>
      <c r="V10" s="241">
        <v>350.7</v>
      </c>
      <c r="W10" s="241">
        <v>363.52499999999998</v>
      </c>
      <c r="X10" s="241">
        <v>348.44</v>
      </c>
      <c r="Y10" s="241">
        <v>320.375</v>
      </c>
      <c r="Z10" s="241">
        <v>309.72000000000003</v>
      </c>
      <c r="AA10" s="241">
        <v>316.2</v>
      </c>
      <c r="AB10" s="241">
        <v>346.8</v>
      </c>
      <c r="AC10" s="241">
        <v>353.625</v>
      </c>
      <c r="AD10" s="241">
        <v>337.92</v>
      </c>
      <c r="AE10" s="241">
        <v>335.52499999999998</v>
      </c>
      <c r="AF10" s="241">
        <v>335.85</v>
      </c>
      <c r="AG10" s="241">
        <v>340.7</v>
      </c>
      <c r="AH10" s="241">
        <v>339.72500000000002</v>
      </c>
      <c r="AI10" s="241">
        <v>329.82</v>
      </c>
      <c r="AJ10" s="241">
        <v>310.875</v>
      </c>
      <c r="AK10" s="241">
        <v>303.8</v>
      </c>
      <c r="AL10" s="241">
        <v>309.06</v>
      </c>
      <c r="AM10" s="241">
        <v>310.64999999999998</v>
      </c>
      <c r="AN10" s="241">
        <v>313.92500000000001</v>
      </c>
      <c r="AO10" s="241">
        <v>328.48</v>
      </c>
      <c r="AP10" s="241">
        <v>346.15</v>
      </c>
      <c r="AQ10" s="241">
        <v>344.4</v>
      </c>
      <c r="AR10" s="241">
        <v>345.26</v>
      </c>
      <c r="AS10" s="241">
        <v>341.125</v>
      </c>
      <c r="AT10" s="241">
        <v>326.97500000000002</v>
      </c>
      <c r="AU10" s="241">
        <v>317.89999999999998</v>
      </c>
      <c r="AV10" s="241">
        <v>296.47500000000002</v>
      </c>
      <c r="AW10" s="241">
        <v>268.95</v>
      </c>
      <c r="AX10" s="241">
        <v>230.96</v>
      </c>
      <c r="AY10" s="241">
        <v>189.95</v>
      </c>
      <c r="AZ10" s="241">
        <v>200.67500000000001</v>
      </c>
      <c r="BA10" s="241">
        <v>220.82</v>
      </c>
      <c r="BB10" s="241">
        <v>222.95</v>
      </c>
      <c r="BC10" s="241">
        <v>244.3</v>
      </c>
      <c r="BD10" s="241">
        <v>254.56</v>
      </c>
      <c r="BE10" s="241">
        <v>249.375</v>
      </c>
      <c r="BF10" s="241">
        <v>230.96</v>
      </c>
      <c r="BG10" s="334">
        <v>203.75020000000001</v>
      </c>
      <c r="BH10" s="334">
        <v>194.0667</v>
      </c>
      <c r="BI10" s="334">
        <v>185.56739999999999</v>
      </c>
      <c r="BJ10" s="334">
        <v>180.446</v>
      </c>
      <c r="BK10" s="334">
        <v>187.25069999999999</v>
      </c>
      <c r="BL10" s="334">
        <v>193.1138</v>
      </c>
      <c r="BM10" s="334">
        <v>210.6053</v>
      </c>
      <c r="BN10" s="334">
        <v>225.96010000000001</v>
      </c>
      <c r="BO10" s="334">
        <v>233.9735</v>
      </c>
      <c r="BP10" s="334">
        <v>237.48490000000001</v>
      </c>
      <c r="BQ10" s="334">
        <v>236.2045</v>
      </c>
      <c r="BR10" s="334">
        <v>231.38069999999999</v>
      </c>
      <c r="BS10" s="334">
        <v>222.82859999999999</v>
      </c>
      <c r="BT10" s="334">
        <v>211.58629999999999</v>
      </c>
      <c r="BU10" s="334">
        <v>202.4872</v>
      </c>
      <c r="BV10" s="334">
        <v>198.31110000000001</v>
      </c>
    </row>
    <row r="11" spans="1:74" ht="11.1" customHeight="1" x14ac:dyDescent="0.2">
      <c r="A11" s="1" t="s">
        <v>663</v>
      </c>
      <c r="B11" s="183" t="s">
        <v>583</v>
      </c>
      <c r="C11" s="241">
        <v>289.04000000000002</v>
      </c>
      <c r="D11" s="241">
        <v>306.27499999999998</v>
      </c>
      <c r="E11" s="241">
        <v>337.02499999999998</v>
      </c>
      <c r="F11" s="241">
        <v>357.9</v>
      </c>
      <c r="G11" s="241">
        <v>372.38</v>
      </c>
      <c r="H11" s="241">
        <v>363.52499999999998</v>
      </c>
      <c r="I11" s="241">
        <v>352.02499999999998</v>
      </c>
      <c r="J11" s="241">
        <v>354.06</v>
      </c>
      <c r="K11" s="241">
        <v>358.72500000000002</v>
      </c>
      <c r="L11" s="241">
        <v>352.28</v>
      </c>
      <c r="M11" s="241">
        <v>341.55</v>
      </c>
      <c r="N11" s="241">
        <v>318.8</v>
      </c>
      <c r="O11" s="241">
        <v>301.83999999999997</v>
      </c>
      <c r="P11" s="241">
        <v>310.77499999999998</v>
      </c>
      <c r="Q11" s="241">
        <v>352.97500000000002</v>
      </c>
      <c r="R11" s="241">
        <v>378.46</v>
      </c>
      <c r="S11" s="241">
        <v>375.5</v>
      </c>
      <c r="T11" s="241">
        <v>369</v>
      </c>
      <c r="U11" s="241">
        <v>351.92</v>
      </c>
      <c r="V11" s="241">
        <v>351.82499999999999</v>
      </c>
      <c r="W11" s="241">
        <v>372.1</v>
      </c>
      <c r="X11" s="241">
        <v>372.04</v>
      </c>
      <c r="Y11" s="241">
        <v>353.8</v>
      </c>
      <c r="Z11" s="241">
        <v>321.12</v>
      </c>
      <c r="AA11" s="241">
        <v>291.57499999999999</v>
      </c>
      <c r="AB11" s="241">
        <v>332.45</v>
      </c>
      <c r="AC11" s="241">
        <v>347.07499999999999</v>
      </c>
      <c r="AD11" s="241">
        <v>349.98</v>
      </c>
      <c r="AE11" s="241">
        <v>361.2</v>
      </c>
      <c r="AF11" s="241">
        <v>370.17500000000001</v>
      </c>
      <c r="AG11" s="241">
        <v>362.34</v>
      </c>
      <c r="AH11" s="241">
        <v>363.57499999999999</v>
      </c>
      <c r="AI11" s="241">
        <v>360.08</v>
      </c>
      <c r="AJ11" s="241">
        <v>344</v>
      </c>
      <c r="AK11" s="241">
        <v>321.55</v>
      </c>
      <c r="AL11" s="241">
        <v>308</v>
      </c>
      <c r="AM11" s="241">
        <v>313.67500000000001</v>
      </c>
      <c r="AN11" s="241">
        <v>320.57499999999999</v>
      </c>
      <c r="AO11" s="241">
        <v>343.8</v>
      </c>
      <c r="AP11" s="241">
        <v>345.3</v>
      </c>
      <c r="AQ11" s="241">
        <v>350.45</v>
      </c>
      <c r="AR11" s="241">
        <v>355.52</v>
      </c>
      <c r="AS11" s="241">
        <v>364.27499999999998</v>
      </c>
      <c r="AT11" s="241">
        <v>365.05</v>
      </c>
      <c r="AU11" s="241">
        <v>357.92</v>
      </c>
      <c r="AV11" s="241">
        <v>330.57499999999999</v>
      </c>
      <c r="AW11" s="241">
        <v>304</v>
      </c>
      <c r="AX11" s="241">
        <v>255.98</v>
      </c>
      <c r="AY11" s="241">
        <v>197.02500000000001</v>
      </c>
      <c r="AZ11" s="241">
        <v>196.22499999999999</v>
      </c>
      <c r="BA11" s="241">
        <v>225.18</v>
      </c>
      <c r="BB11" s="241">
        <v>239.375</v>
      </c>
      <c r="BC11" s="241">
        <v>265.42500000000001</v>
      </c>
      <c r="BD11" s="241">
        <v>277.2</v>
      </c>
      <c r="BE11" s="241">
        <v>283.125</v>
      </c>
      <c r="BF11" s="241">
        <v>280.98</v>
      </c>
      <c r="BG11" s="334">
        <v>246.7242</v>
      </c>
      <c r="BH11" s="334">
        <v>227.05189999999999</v>
      </c>
      <c r="BI11" s="334">
        <v>210.76419999999999</v>
      </c>
      <c r="BJ11" s="334">
        <v>195.2431</v>
      </c>
      <c r="BK11" s="334">
        <v>190.49350000000001</v>
      </c>
      <c r="BL11" s="334">
        <v>197.56950000000001</v>
      </c>
      <c r="BM11" s="334">
        <v>214.0924</v>
      </c>
      <c r="BN11" s="334">
        <v>229.447</v>
      </c>
      <c r="BO11" s="334">
        <v>245.08500000000001</v>
      </c>
      <c r="BP11" s="334">
        <v>250.6069</v>
      </c>
      <c r="BQ11" s="334">
        <v>254.6694</v>
      </c>
      <c r="BR11" s="334">
        <v>253.48169999999999</v>
      </c>
      <c r="BS11" s="334">
        <v>247.60929999999999</v>
      </c>
      <c r="BT11" s="334">
        <v>238.69990000000001</v>
      </c>
      <c r="BU11" s="334">
        <v>225.30840000000001</v>
      </c>
      <c r="BV11" s="334">
        <v>212.04949999999999</v>
      </c>
    </row>
    <row r="12" spans="1:74" ht="11.1" customHeight="1" x14ac:dyDescent="0.2">
      <c r="A12" s="1" t="s">
        <v>664</v>
      </c>
      <c r="B12" s="183" t="s">
        <v>584</v>
      </c>
      <c r="C12" s="241">
        <v>327.5</v>
      </c>
      <c r="D12" s="241">
        <v>345.42500000000001</v>
      </c>
      <c r="E12" s="241">
        <v>384.52499999999998</v>
      </c>
      <c r="F12" s="241">
        <v>404.125</v>
      </c>
      <c r="G12" s="241">
        <v>408.44</v>
      </c>
      <c r="H12" s="241">
        <v>386.47500000000002</v>
      </c>
      <c r="I12" s="241">
        <v>374.42500000000001</v>
      </c>
      <c r="J12" s="241">
        <v>372.66</v>
      </c>
      <c r="K12" s="241">
        <v>385.375</v>
      </c>
      <c r="L12" s="241">
        <v>377.8</v>
      </c>
      <c r="M12" s="241">
        <v>372.17500000000001</v>
      </c>
      <c r="N12" s="241">
        <v>353.3</v>
      </c>
      <c r="O12" s="241">
        <v>360.62</v>
      </c>
      <c r="P12" s="241">
        <v>385.4</v>
      </c>
      <c r="Q12" s="241">
        <v>422.25</v>
      </c>
      <c r="R12" s="241">
        <v>417.38</v>
      </c>
      <c r="S12" s="241">
        <v>421.47500000000002</v>
      </c>
      <c r="T12" s="241">
        <v>401.625</v>
      </c>
      <c r="U12" s="241">
        <v>369.68</v>
      </c>
      <c r="V12" s="241">
        <v>393.7</v>
      </c>
      <c r="W12" s="241">
        <v>407.375</v>
      </c>
      <c r="X12" s="241">
        <v>423.42</v>
      </c>
      <c r="Y12" s="241">
        <v>376.42500000000001</v>
      </c>
      <c r="Z12" s="241">
        <v>350</v>
      </c>
      <c r="AA12" s="241">
        <v>350.67500000000001</v>
      </c>
      <c r="AB12" s="241">
        <v>390.77499999999998</v>
      </c>
      <c r="AC12" s="241">
        <v>402.17500000000001</v>
      </c>
      <c r="AD12" s="241">
        <v>387.94</v>
      </c>
      <c r="AE12" s="241">
        <v>390.85</v>
      </c>
      <c r="AF12" s="241">
        <v>390.07499999999999</v>
      </c>
      <c r="AG12" s="241">
        <v>391.5</v>
      </c>
      <c r="AH12" s="241">
        <v>381.25</v>
      </c>
      <c r="AI12" s="241">
        <v>382.3</v>
      </c>
      <c r="AJ12" s="241">
        <v>367.125</v>
      </c>
      <c r="AK12" s="241">
        <v>349.875</v>
      </c>
      <c r="AL12" s="241">
        <v>348.66</v>
      </c>
      <c r="AM12" s="241">
        <v>351.27499999999998</v>
      </c>
      <c r="AN12" s="241">
        <v>355.82499999999999</v>
      </c>
      <c r="AO12" s="241">
        <v>378.96</v>
      </c>
      <c r="AP12" s="241">
        <v>398.92500000000001</v>
      </c>
      <c r="AQ12" s="241">
        <v>402.4</v>
      </c>
      <c r="AR12" s="241">
        <v>400.96</v>
      </c>
      <c r="AS12" s="241">
        <v>397.92500000000001</v>
      </c>
      <c r="AT12" s="241">
        <v>385.77499999999998</v>
      </c>
      <c r="AU12" s="241">
        <v>372.8</v>
      </c>
      <c r="AV12" s="241">
        <v>347.35</v>
      </c>
      <c r="AW12" s="241">
        <v>314.17500000000001</v>
      </c>
      <c r="AX12" s="241">
        <v>282.10000000000002</v>
      </c>
      <c r="AY12" s="241">
        <v>244.57499999999999</v>
      </c>
      <c r="AZ12" s="241">
        <v>254.55</v>
      </c>
      <c r="BA12" s="241">
        <v>309.5</v>
      </c>
      <c r="BB12" s="241">
        <v>300.64999999999998</v>
      </c>
      <c r="BC12" s="241">
        <v>346.5</v>
      </c>
      <c r="BD12" s="241">
        <v>335.86</v>
      </c>
      <c r="BE12" s="241">
        <v>350.875</v>
      </c>
      <c r="BF12" s="241">
        <v>332.98</v>
      </c>
      <c r="BG12" s="334">
        <v>292.64800000000002</v>
      </c>
      <c r="BH12" s="334">
        <v>264.61529999999999</v>
      </c>
      <c r="BI12" s="334">
        <v>246.19909999999999</v>
      </c>
      <c r="BJ12" s="334">
        <v>230.27350000000001</v>
      </c>
      <c r="BK12" s="334">
        <v>230.3724</v>
      </c>
      <c r="BL12" s="334">
        <v>238.78739999999999</v>
      </c>
      <c r="BM12" s="334">
        <v>260.08420000000001</v>
      </c>
      <c r="BN12" s="334">
        <v>275.12049999999999</v>
      </c>
      <c r="BO12" s="334">
        <v>284.61540000000002</v>
      </c>
      <c r="BP12" s="334">
        <v>287.25099999999998</v>
      </c>
      <c r="BQ12" s="334">
        <v>286.73140000000001</v>
      </c>
      <c r="BR12" s="334">
        <v>281.91120000000001</v>
      </c>
      <c r="BS12" s="334">
        <v>276.06389999999999</v>
      </c>
      <c r="BT12" s="334">
        <v>263.88409999999999</v>
      </c>
      <c r="BU12" s="334">
        <v>255.12870000000001</v>
      </c>
      <c r="BV12" s="334">
        <v>248.20310000000001</v>
      </c>
    </row>
    <row r="13" spans="1:74" ht="11.1" customHeight="1" x14ac:dyDescent="0.2">
      <c r="A13" s="1" t="s">
        <v>665</v>
      </c>
      <c r="B13" s="183" t="s">
        <v>622</v>
      </c>
      <c r="C13" s="241">
        <v>309.48</v>
      </c>
      <c r="D13" s="241">
        <v>321.10000000000002</v>
      </c>
      <c r="E13" s="241">
        <v>356.125</v>
      </c>
      <c r="F13" s="241">
        <v>379.95</v>
      </c>
      <c r="G13" s="241">
        <v>390.62</v>
      </c>
      <c r="H13" s="241">
        <v>368</v>
      </c>
      <c r="I13" s="241">
        <v>365.02499999999998</v>
      </c>
      <c r="J13" s="241">
        <v>363.94</v>
      </c>
      <c r="K13" s="241">
        <v>361.125</v>
      </c>
      <c r="L13" s="241">
        <v>344.8</v>
      </c>
      <c r="M13" s="241">
        <v>338.375</v>
      </c>
      <c r="N13" s="241">
        <v>326.57499999999999</v>
      </c>
      <c r="O13" s="241">
        <v>338</v>
      </c>
      <c r="P13" s="241">
        <v>357.92500000000001</v>
      </c>
      <c r="Q13" s="241">
        <v>385.17500000000001</v>
      </c>
      <c r="R13" s="241">
        <v>390.04</v>
      </c>
      <c r="S13" s="241">
        <v>373.22500000000002</v>
      </c>
      <c r="T13" s="241">
        <v>353.875</v>
      </c>
      <c r="U13" s="241">
        <v>343.92</v>
      </c>
      <c r="V13" s="241">
        <v>372.15</v>
      </c>
      <c r="W13" s="241">
        <v>384.85</v>
      </c>
      <c r="X13" s="241">
        <v>374.56</v>
      </c>
      <c r="Y13" s="241">
        <v>345.17500000000001</v>
      </c>
      <c r="Z13" s="241">
        <v>331.04</v>
      </c>
      <c r="AA13" s="241">
        <v>331.85</v>
      </c>
      <c r="AB13" s="241">
        <v>367</v>
      </c>
      <c r="AC13" s="241">
        <v>371.125</v>
      </c>
      <c r="AD13" s="241">
        <v>357.02</v>
      </c>
      <c r="AE13" s="241">
        <v>361.47500000000002</v>
      </c>
      <c r="AF13" s="241">
        <v>362.6</v>
      </c>
      <c r="AG13" s="241">
        <v>359.1</v>
      </c>
      <c r="AH13" s="241">
        <v>357.375</v>
      </c>
      <c r="AI13" s="241">
        <v>353.24</v>
      </c>
      <c r="AJ13" s="241">
        <v>334.375</v>
      </c>
      <c r="AK13" s="241">
        <v>324.27499999999998</v>
      </c>
      <c r="AL13" s="241">
        <v>327.64</v>
      </c>
      <c r="AM13" s="241">
        <v>331.25</v>
      </c>
      <c r="AN13" s="241">
        <v>335.625</v>
      </c>
      <c r="AO13" s="241">
        <v>353.32</v>
      </c>
      <c r="AP13" s="241">
        <v>366.07499999999999</v>
      </c>
      <c r="AQ13" s="241">
        <v>367.27499999999998</v>
      </c>
      <c r="AR13" s="241">
        <v>369.16</v>
      </c>
      <c r="AS13" s="241">
        <v>361.125</v>
      </c>
      <c r="AT13" s="241">
        <v>348.65</v>
      </c>
      <c r="AU13" s="241">
        <v>340.62</v>
      </c>
      <c r="AV13" s="241">
        <v>317.05</v>
      </c>
      <c r="AW13" s="241">
        <v>291.22500000000002</v>
      </c>
      <c r="AX13" s="241">
        <v>254.26</v>
      </c>
      <c r="AY13" s="241">
        <v>211.57499999999999</v>
      </c>
      <c r="AZ13" s="241">
        <v>221.625</v>
      </c>
      <c r="BA13" s="241">
        <v>246.36</v>
      </c>
      <c r="BB13" s="241">
        <v>246.9</v>
      </c>
      <c r="BC13" s="241">
        <v>271.82499999999999</v>
      </c>
      <c r="BD13" s="241">
        <v>280.16000000000003</v>
      </c>
      <c r="BE13" s="241">
        <v>279.35000000000002</v>
      </c>
      <c r="BF13" s="241">
        <v>263.62</v>
      </c>
      <c r="BG13" s="334">
        <v>233.9615</v>
      </c>
      <c r="BH13" s="334">
        <v>219.63140000000001</v>
      </c>
      <c r="BI13" s="334">
        <v>209.63800000000001</v>
      </c>
      <c r="BJ13" s="334">
        <v>202.6225</v>
      </c>
      <c r="BK13" s="334">
        <v>206.95599999999999</v>
      </c>
      <c r="BL13" s="334">
        <v>213.3098</v>
      </c>
      <c r="BM13" s="334">
        <v>230.78890000000001</v>
      </c>
      <c r="BN13" s="334">
        <v>246.12819999999999</v>
      </c>
      <c r="BO13" s="334">
        <v>255.40049999999999</v>
      </c>
      <c r="BP13" s="334">
        <v>258.4751</v>
      </c>
      <c r="BQ13" s="334">
        <v>257.4914</v>
      </c>
      <c r="BR13" s="334">
        <v>252.51519999999999</v>
      </c>
      <c r="BS13" s="334">
        <v>245.87860000000001</v>
      </c>
      <c r="BT13" s="334">
        <v>234.7689</v>
      </c>
      <c r="BU13" s="334">
        <v>225.7937</v>
      </c>
      <c r="BV13" s="334">
        <v>220.80080000000001</v>
      </c>
    </row>
    <row r="14" spans="1:74" ht="11.1" customHeight="1" x14ac:dyDescent="0.2">
      <c r="A14" s="1" t="s">
        <v>688</v>
      </c>
      <c r="B14" s="10" t="s">
        <v>17</v>
      </c>
      <c r="C14" s="241">
        <v>314.83999999999997</v>
      </c>
      <c r="D14" s="241">
        <v>326.39999999999998</v>
      </c>
      <c r="E14" s="241">
        <v>361.5</v>
      </c>
      <c r="F14" s="241">
        <v>385.2</v>
      </c>
      <c r="G14" s="241">
        <v>395.96</v>
      </c>
      <c r="H14" s="241">
        <v>373.47500000000002</v>
      </c>
      <c r="I14" s="241">
        <v>370.47500000000002</v>
      </c>
      <c r="J14" s="241">
        <v>369.56</v>
      </c>
      <c r="K14" s="241">
        <v>366.67500000000001</v>
      </c>
      <c r="L14" s="241">
        <v>350.64</v>
      </c>
      <c r="M14" s="241">
        <v>344.3</v>
      </c>
      <c r="N14" s="241">
        <v>332.57499999999999</v>
      </c>
      <c r="O14" s="241">
        <v>344</v>
      </c>
      <c r="P14" s="241">
        <v>363.95</v>
      </c>
      <c r="Q14" s="241">
        <v>390.72500000000002</v>
      </c>
      <c r="R14" s="241">
        <v>395.82</v>
      </c>
      <c r="S14" s="241">
        <v>379.1</v>
      </c>
      <c r="T14" s="241">
        <v>359.57499999999999</v>
      </c>
      <c r="U14" s="241">
        <v>349.82</v>
      </c>
      <c r="V14" s="241">
        <v>378.02499999999998</v>
      </c>
      <c r="W14" s="241">
        <v>390.95</v>
      </c>
      <c r="X14" s="241">
        <v>381.2</v>
      </c>
      <c r="Y14" s="241">
        <v>352.07499999999999</v>
      </c>
      <c r="Z14" s="241">
        <v>338.06</v>
      </c>
      <c r="AA14" s="241">
        <v>339.07499999999999</v>
      </c>
      <c r="AB14" s="241">
        <v>373.6</v>
      </c>
      <c r="AC14" s="241">
        <v>377.875</v>
      </c>
      <c r="AD14" s="241">
        <v>363.82</v>
      </c>
      <c r="AE14" s="241">
        <v>367.5</v>
      </c>
      <c r="AF14" s="241">
        <v>368.85</v>
      </c>
      <c r="AG14" s="241">
        <v>366.06</v>
      </c>
      <c r="AH14" s="241">
        <v>364.47500000000002</v>
      </c>
      <c r="AI14" s="241">
        <v>360.42</v>
      </c>
      <c r="AJ14" s="241">
        <v>341.95</v>
      </c>
      <c r="AK14" s="241">
        <v>332.17500000000001</v>
      </c>
      <c r="AL14" s="241">
        <v>335.68</v>
      </c>
      <c r="AM14" s="241">
        <v>339.2</v>
      </c>
      <c r="AN14" s="241">
        <v>343.42500000000001</v>
      </c>
      <c r="AO14" s="241">
        <v>360.58</v>
      </c>
      <c r="AP14" s="241">
        <v>373.52499999999998</v>
      </c>
      <c r="AQ14" s="241">
        <v>375</v>
      </c>
      <c r="AR14" s="241">
        <v>376.6</v>
      </c>
      <c r="AS14" s="241">
        <v>368.82499999999999</v>
      </c>
      <c r="AT14" s="241">
        <v>356.45</v>
      </c>
      <c r="AU14" s="241">
        <v>348.42</v>
      </c>
      <c r="AV14" s="241">
        <v>325.45</v>
      </c>
      <c r="AW14" s="241">
        <v>299.67500000000001</v>
      </c>
      <c r="AX14" s="241">
        <v>263.24</v>
      </c>
      <c r="AY14" s="241">
        <v>220.75</v>
      </c>
      <c r="AZ14" s="241">
        <v>230.07499999999999</v>
      </c>
      <c r="BA14" s="241">
        <v>254.64</v>
      </c>
      <c r="BB14" s="241">
        <v>255.47499999999999</v>
      </c>
      <c r="BC14" s="241">
        <v>280.22500000000002</v>
      </c>
      <c r="BD14" s="241">
        <v>288.48</v>
      </c>
      <c r="BE14" s="241">
        <v>287.95</v>
      </c>
      <c r="BF14" s="241">
        <v>272.60000000000002</v>
      </c>
      <c r="BG14" s="334">
        <v>242.71369999999999</v>
      </c>
      <c r="BH14" s="334">
        <v>228.363</v>
      </c>
      <c r="BI14" s="334">
        <v>218.40880000000001</v>
      </c>
      <c r="BJ14" s="334">
        <v>211.4248</v>
      </c>
      <c r="BK14" s="334">
        <v>215.6242</v>
      </c>
      <c r="BL14" s="334">
        <v>221.99600000000001</v>
      </c>
      <c r="BM14" s="334">
        <v>239.25880000000001</v>
      </c>
      <c r="BN14" s="334">
        <v>254.6026</v>
      </c>
      <c r="BO14" s="334">
        <v>263.9796</v>
      </c>
      <c r="BP14" s="334">
        <v>266.9314</v>
      </c>
      <c r="BQ14" s="334">
        <v>266.1397</v>
      </c>
      <c r="BR14" s="334">
        <v>261.18049999999999</v>
      </c>
      <c r="BS14" s="334">
        <v>254.5821</v>
      </c>
      <c r="BT14" s="334">
        <v>243.60310000000001</v>
      </c>
      <c r="BU14" s="334">
        <v>234.75409999999999</v>
      </c>
      <c r="BV14" s="334">
        <v>229.84119999999999</v>
      </c>
    </row>
    <row r="15" spans="1:74" ht="11.1" customHeight="1" x14ac:dyDescent="0.2">
      <c r="A15" s="1"/>
      <c r="B15" s="10"/>
      <c r="C15" s="225"/>
      <c r="D15" s="225"/>
      <c r="E15" s="225"/>
      <c r="F15" s="225"/>
      <c r="G15" s="225"/>
      <c r="H15" s="225"/>
      <c r="I15" s="225"/>
      <c r="J15" s="225"/>
      <c r="K15" s="225"/>
      <c r="L15" s="225"/>
      <c r="M15" s="225"/>
      <c r="N15" s="225"/>
      <c r="O15" s="225"/>
      <c r="P15" s="225"/>
      <c r="Q15" s="225"/>
      <c r="R15" s="225"/>
      <c r="S15" s="225"/>
      <c r="T15" s="225"/>
      <c r="U15" s="225"/>
      <c r="V15" s="225"/>
      <c r="W15" s="225"/>
      <c r="X15" s="225"/>
      <c r="Y15" s="225"/>
      <c r="Z15" s="225"/>
      <c r="AA15" s="225"/>
      <c r="AB15" s="225"/>
      <c r="AC15" s="225"/>
      <c r="AD15" s="225"/>
      <c r="AE15" s="225"/>
      <c r="AF15" s="225"/>
      <c r="AG15" s="225"/>
      <c r="AH15" s="225"/>
      <c r="AI15" s="225"/>
      <c r="AJ15" s="225"/>
      <c r="AK15" s="225"/>
      <c r="AL15" s="225"/>
      <c r="AM15" s="225"/>
      <c r="AN15" s="225"/>
      <c r="AO15" s="225"/>
      <c r="AP15" s="225"/>
      <c r="AQ15" s="225"/>
      <c r="AR15" s="225"/>
      <c r="AS15" s="225"/>
      <c r="AT15" s="225"/>
      <c r="AU15" s="225"/>
      <c r="AV15" s="225"/>
      <c r="AW15" s="225"/>
      <c r="AX15" s="225"/>
      <c r="AY15" s="225"/>
      <c r="AZ15" s="225"/>
      <c r="BA15" s="225"/>
      <c r="BB15" s="225"/>
      <c r="BC15" s="225"/>
      <c r="BD15" s="225"/>
      <c r="BE15" s="225"/>
      <c r="BF15" s="225"/>
      <c r="BG15" s="399"/>
      <c r="BH15" s="399"/>
      <c r="BI15" s="399"/>
      <c r="BJ15" s="399"/>
      <c r="BK15" s="399"/>
      <c r="BL15" s="399"/>
      <c r="BM15" s="399"/>
      <c r="BN15" s="399"/>
      <c r="BO15" s="399"/>
      <c r="BP15" s="399"/>
      <c r="BQ15" s="399"/>
      <c r="BR15" s="399"/>
      <c r="BS15" s="399"/>
      <c r="BT15" s="399"/>
      <c r="BU15" s="399"/>
      <c r="BV15" s="399"/>
    </row>
    <row r="16" spans="1:74" ht="11.1" customHeight="1" x14ac:dyDescent="0.2">
      <c r="A16" s="1"/>
      <c r="B16" s="7" t="s">
        <v>989</v>
      </c>
      <c r="C16" s="227"/>
      <c r="D16" s="227"/>
      <c r="E16" s="227"/>
      <c r="F16" s="227"/>
      <c r="G16" s="227"/>
      <c r="H16" s="227"/>
      <c r="I16" s="227"/>
      <c r="J16" s="227"/>
      <c r="K16" s="227"/>
      <c r="L16" s="227"/>
      <c r="M16" s="227"/>
      <c r="N16" s="227"/>
      <c r="O16" s="227"/>
      <c r="P16" s="227"/>
      <c r="Q16" s="227"/>
      <c r="R16" s="227"/>
      <c r="S16" s="227"/>
      <c r="T16" s="227"/>
      <c r="U16" s="227"/>
      <c r="V16" s="227"/>
      <c r="W16" s="227"/>
      <c r="X16" s="227"/>
      <c r="Y16" s="227"/>
      <c r="Z16" s="227"/>
      <c r="AA16" s="227"/>
      <c r="AB16" s="227"/>
      <c r="AC16" s="227"/>
      <c r="AD16" s="227"/>
      <c r="AE16" s="227"/>
      <c r="AF16" s="227"/>
      <c r="AG16" s="227"/>
      <c r="AH16" s="227"/>
      <c r="AI16" s="227"/>
      <c r="AJ16" s="227"/>
      <c r="AK16" s="227"/>
      <c r="AL16" s="227"/>
      <c r="AM16" s="227"/>
      <c r="AN16" s="227"/>
      <c r="AO16" s="227"/>
      <c r="AP16" s="227"/>
      <c r="AQ16" s="227"/>
      <c r="AR16" s="227"/>
      <c r="AS16" s="227"/>
      <c r="AT16" s="227"/>
      <c r="AU16" s="227"/>
      <c r="AV16" s="227"/>
      <c r="AW16" s="227"/>
      <c r="AX16" s="227"/>
      <c r="AY16" s="227"/>
      <c r="AZ16" s="227"/>
      <c r="BA16" s="227"/>
      <c r="BB16" s="227"/>
      <c r="BC16" s="227"/>
      <c r="BD16" s="227"/>
      <c r="BE16" s="227"/>
      <c r="BF16" s="227"/>
      <c r="BG16" s="400"/>
      <c r="BH16" s="400"/>
      <c r="BI16" s="400"/>
      <c r="BJ16" s="400"/>
      <c r="BK16" s="400"/>
      <c r="BL16" s="400"/>
      <c r="BM16" s="400"/>
      <c r="BN16" s="400"/>
      <c r="BO16" s="400"/>
      <c r="BP16" s="400"/>
      <c r="BQ16" s="400"/>
      <c r="BR16" s="400"/>
      <c r="BS16" s="400"/>
      <c r="BT16" s="400"/>
      <c r="BU16" s="400"/>
      <c r="BV16" s="400"/>
    </row>
    <row r="17" spans="1:74" ht="11.1" customHeight="1" x14ac:dyDescent="0.2">
      <c r="A17" s="1"/>
      <c r="B17" s="7" t="s">
        <v>125</v>
      </c>
      <c r="C17" s="228"/>
      <c r="D17" s="228"/>
      <c r="E17" s="228"/>
      <c r="F17" s="228"/>
      <c r="G17" s="228"/>
      <c r="H17" s="228"/>
      <c r="I17" s="228"/>
      <c r="J17" s="228"/>
      <c r="K17" s="228"/>
      <c r="L17" s="228"/>
      <c r="M17" s="228"/>
      <c r="N17" s="228"/>
      <c r="O17" s="228"/>
      <c r="P17" s="228"/>
      <c r="Q17" s="228"/>
      <c r="R17" s="228"/>
      <c r="S17" s="228"/>
      <c r="T17" s="228"/>
      <c r="U17" s="228"/>
      <c r="V17" s="228"/>
      <c r="W17" s="228"/>
      <c r="X17" s="228"/>
      <c r="Y17" s="228"/>
      <c r="Z17" s="228"/>
      <c r="AA17" s="228"/>
      <c r="AB17" s="228"/>
      <c r="AC17" s="228"/>
      <c r="AD17" s="228"/>
      <c r="AE17" s="228"/>
      <c r="AF17" s="228"/>
      <c r="AG17" s="228"/>
      <c r="AH17" s="228"/>
      <c r="AI17" s="228"/>
      <c r="AJ17" s="228"/>
      <c r="AK17" s="228"/>
      <c r="AL17" s="228"/>
      <c r="AM17" s="228"/>
      <c r="AN17" s="228"/>
      <c r="AO17" s="228"/>
      <c r="AP17" s="228"/>
      <c r="AQ17" s="228"/>
      <c r="AR17" s="228"/>
      <c r="AS17" s="228"/>
      <c r="AT17" s="228"/>
      <c r="AU17" s="228"/>
      <c r="AV17" s="228"/>
      <c r="AW17" s="228"/>
      <c r="AX17" s="228"/>
      <c r="AY17" s="228"/>
      <c r="AZ17" s="228"/>
      <c r="BA17" s="228"/>
      <c r="BB17" s="228"/>
      <c r="BC17" s="228"/>
      <c r="BD17" s="228"/>
      <c r="BE17" s="228"/>
      <c r="BF17" s="228"/>
      <c r="BG17" s="401"/>
      <c r="BH17" s="401"/>
      <c r="BI17" s="401"/>
      <c r="BJ17" s="401"/>
      <c r="BK17" s="401"/>
      <c r="BL17" s="401"/>
      <c r="BM17" s="401"/>
      <c r="BN17" s="401"/>
      <c r="BO17" s="401"/>
      <c r="BP17" s="401"/>
      <c r="BQ17" s="401"/>
      <c r="BR17" s="401"/>
      <c r="BS17" s="401"/>
      <c r="BT17" s="401"/>
      <c r="BU17" s="401"/>
      <c r="BV17" s="401"/>
    </row>
    <row r="18" spans="1:74" ht="11.1" customHeight="1" x14ac:dyDescent="0.2">
      <c r="A18" s="1" t="s">
        <v>650</v>
      </c>
      <c r="B18" s="183" t="s">
        <v>580</v>
      </c>
      <c r="C18" s="68">
        <v>60.646000000000001</v>
      </c>
      <c r="D18" s="68">
        <v>63.43</v>
      </c>
      <c r="E18" s="68">
        <v>54.966000000000001</v>
      </c>
      <c r="F18" s="68">
        <v>50.47</v>
      </c>
      <c r="G18" s="68">
        <v>54.231000000000002</v>
      </c>
      <c r="H18" s="68">
        <v>55.158999999999999</v>
      </c>
      <c r="I18" s="68">
        <v>54.363999999999997</v>
      </c>
      <c r="J18" s="68">
        <v>55.177999999999997</v>
      </c>
      <c r="K18" s="68">
        <v>56.325000000000003</v>
      </c>
      <c r="L18" s="68">
        <v>51.981000000000002</v>
      </c>
      <c r="M18" s="68">
        <v>58.115000000000002</v>
      </c>
      <c r="N18" s="68">
        <v>59.204999999999998</v>
      </c>
      <c r="O18" s="68">
        <v>63.793999999999997</v>
      </c>
      <c r="P18" s="68">
        <v>61.115000000000002</v>
      </c>
      <c r="Q18" s="68">
        <v>56.911999999999999</v>
      </c>
      <c r="R18" s="68">
        <v>53.720999999999997</v>
      </c>
      <c r="S18" s="68">
        <v>52.716999999999999</v>
      </c>
      <c r="T18" s="68">
        <v>51.100999999999999</v>
      </c>
      <c r="U18" s="68">
        <v>51.889000000000003</v>
      </c>
      <c r="V18" s="68">
        <v>50.929000000000002</v>
      </c>
      <c r="W18" s="68">
        <v>48.067</v>
      </c>
      <c r="X18" s="68">
        <v>46.819000000000003</v>
      </c>
      <c r="Y18" s="68">
        <v>48.789000000000001</v>
      </c>
      <c r="Z18" s="68">
        <v>54.207000000000001</v>
      </c>
      <c r="AA18" s="68">
        <v>57.92</v>
      </c>
      <c r="AB18" s="68">
        <v>59.881</v>
      </c>
      <c r="AC18" s="68">
        <v>59.472999999999999</v>
      </c>
      <c r="AD18" s="68">
        <v>63.731000000000002</v>
      </c>
      <c r="AE18" s="68">
        <v>62.640999999999998</v>
      </c>
      <c r="AF18" s="68">
        <v>61.976999999999997</v>
      </c>
      <c r="AG18" s="68">
        <v>61.052999999999997</v>
      </c>
      <c r="AH18" s="68">
        <v>58.551000000000002</v>
      </c>
      <c r="AI18" s="68">
        <v>58.106000000000002</v>
      </c>
      <c r="AJ18" s="68">
        <v>54.703000000000003</v>
      </c>
      <c r="AK18" s="68">
        <v>55.972000000000001</v>
      </c>
      <c r="AL18" s="68">
        <v>61.079000000000001</v>
      </c>
      <c r="AM18" s="68">
        <v>64.453999999999994</v>
      </c>
      <c r="AN18" s="68">
        <v>59.911999999999999</v>
      </c>
      <c r="AO18" s="68">
        <v>57.656999999999996</v>
      </c>
      <c r="AP18" s="68">
        <v>54.935000000000002</v>
      </c>
      <c r="AQ18" s="68">
        <v>62.576999999999998</v>
      </c>
      <c r="AR18" s="68">
        <v>63.14</v>
      </c>
      <c r="AS18" s="68">
        <v>59.765000000000001</v>
      </c>
      <c r="AT18" s="68">
        <v>57.773000000000003</v>
      </c>
      <c r="AU18" s="68">
        <v>55.712000000000003</v>
      </c>
      <c r="AV18" s="68">
        <v>50.685000000000002</v>
      </c>
      <c r="AW18" s="68">
        <v>53.624000000000002</v>
      </c>
      <c r="AX18" s="68">
        <v>62.085000000000001</v>
      </c>
      <c r="AY18" s="68">
        <v>66.540999999999997</v>
      </c>
      <c r="AZ18" s="68">
        <v>68.209000000000003</v>
      </c>
      <c r="BA18" s="68">
        <v>64.515000000000001</v>
      </c>
      <c r="BB18" s="68">
        <v>63.267000000000003</v>
      </c>
      <c r="BC18" s="68">
        <v>61.277999999999999</v>
      </c>
      <c r="BD18" s="68">
        <v>61.337000000000003</v>
      </c>
      <c r="BE18" s="68">
        <v>60.234142859999999</v>
      </c>
      <c r="BF18" s="68">
        <v>59.647293320000003</v>
      </c>
      <c r="BG18" s="330">
        <v>56.356729999999999</v>
      </c>
      <c r="BH18" s="330">
        <v>52.755850000000002</v>
      </c>
      <c r="BI18" s="330">
        <v>54.979430000000001</v>
      </c>
      <c r="BJ18" s="330">
        <v>59.376629999999999</v>
      </c>
      <c r="BK18" s="330">
        <v>62.963270000000001</v>
      </c>
      <c r="BL18" s="330">
        <v>63.584980000000002</v>
      </c>
      <c r="BM18" s="330">
        <v>60.643050000000002</v>
      </c>
      <c r="BN18" s="330">
        <v>60.29186</v>
      </c>
      <c r="BO18" s="330">
        <v>62.959609999999998</v>
      </c>
      <c r="BP18" s="330">
        <v>61.954439999999998</v>
      </c>
      <c r="BQ18" s="330">
        <v>61.235469999999999</v>
      </c>
      <c r="BR18" s="330">
        <v>60.41621</v>
      </c>
      <c r="BS18" s="330">
        <v>57.761360000000003</v>
      </c>
      <c r="BT18" s="330">
        <v>54.116439999999997</v>
      </c>
      <c r="BU18" s="330">
        <v>55.8855</v>
      </c>
      <c r="BV18" s="330">
        <v>60.124429999999997</v>
      </c>
    </row>
    <row r="19" spans="1:74" ht="11.1" customHeight="1" x14ac:dyDescent="0.2">
      <c r="A19" s="1" t="s">
        <v>651</v>
      </c>
      <c r="B19" s="183" t="s">
        <v>581</v>
      </c>
      <c r="C19" s="68">
        <v>53.911000000000001</v>
      </c>
      <c r="D19" s="68">
        <v>54.27</v>
      </c>
      <c r="E19" s="68">
        <v>50.526000000000003</v>
      </c>
      <c r="F19" s="68">
        <v>48.067</v>
      </c>
      <c r="G19" s="68">
        <v>48.692999999999998</v>
      </c>
      <c r="H19" s="68">
        <v>49.851999999999997</v>
      </c>
      <c r="I19" s="68">
        <v>49.771000000000001</v>
      </c>
      <c r="J19" s="68">
        <v>47.030999999999999</v>
      </c>
      <c r="K19" s="68">
        <v>49.896999999999998</v>
      </c>
      <c r="L19" s="68">
        <v>47.673999999999999</v>
      </c>
      <c r="M19" s="68">
        <v>49.219000000000001</v>
      </c>
      <c r="N19" s="68">
        <v>52.215000000000003</v>
      </c>
      <c r="O19" s="68">
        <v>56.515000000000001</v>
      </c>
      <c r="P19" s="68">
        <v>55.527000000000001</v>
      </c>
      <c r="Q19" s="68">
        <v>52.512</v>
      </c>
      <c r="R19" s="68">
        <v>50.665999999999997</v>
      </c>
      <c r="S19" s="68">
        <v>48.222999999999999</v>
      </c>
      <c r="T19" s="68">
        <v>49.323999999999998</v>
      </c>
      <c r="U19" s="68">
        <v>50.18</v>
      </c>
      <c r="V19" s="68">
        <v>49.405000000000001</v>
      </c>
      <c r="W19" s="68">
        <v>48.624000000000002</v>
      </c>
      <c r="X19" s="68">
        <v>45.390999999999998</v>
      </c>
      <c r="Y19" s="68">
        <v>47.338000000000001</v>
      </c>
      <c r="Z19" s="68">
        <v>53.905000000000001</v>
      </c>
      <c r="AA19" s="68">
        <v>53.645000000000003</v>
      </c>
      <c r="AB19" s="68">
        <v>55.066000000000003</v>
      </c>
      <c r="AC19" s="68">
        <v>53.79</v>
      </c>
      <c r="AD19" s="68">
        <v>50.122</v>
      </c>
      <c r="AE19" s="68">
        <v>48.523000000000003</v>
      </c>
      <c r="AF19" s="68">
        <v>49.293999999999997</v>
      </c>
      <c r="AG19" s="68">
        <v>48.441000000000003</v>
      </c>
      <c r="AH19" s="68">
        <v>46.993000000000002</v>
      </c>
      <c r="AI19" s="68">
        <v>49.802</v>
      </c>
      <c r="AJ19" s="68">
        <v>48.033000000000001</v>
      </c>
      <c r="AK19" s="68">
        <v>49.277999999999999</v>
      </c>
      <c r="AL19" s="68">
        <v>51.527000000000001</v>
      </c>
      <c r="AM19" s="68">
        <v>52.87</v>
      </c>
      <c r="AN19" s="68">
        <v>53.250999999999998</v>
      </c>
      <c r="AO19" s="68">
        <v>49.093000000000004</v>
      </c>
      <c r="AP19" s="68">
        <v>50.506999999999998</v>
      </c>
      <c r="AQ19" s="68">
        <v>46.914000000000001</v>
      </c>
      <c r="AR19" s="68">
        <v>49.74</v>
      </c>
      <c r="AS19" s="68">
        <v>48.264000000000003</v>
      </c>
      <c r="AT19" s="68">
        <v>46.77</v>
      </c>
      <c r="AU19" s="68">
        <v>47.082999999999998</v>
      </c>
      <c r="AV19" s="68">
        <v>44.073999999999998</v>
      </c>
      <c r="AW19" s="68">
        <v>45.415999999999997</v>
      </c>
      <c r="AX19" s="68">
        <v>52.44</v>
      </c>
      <c r="AY19" s="68">
        <v>53.372999999999998</v>
      </c>
      <c r="AZ19" s="68">
        <v>53.335000000000001</v>
      </c>
      <c r="BA19" s="68">
        <v>52.851999999999997</v>
      </c>
      <c r="BB19" s="68">
        <v>53.279000000000003</v>
      </c>
      <c r="BC19" s="68">
        <v>49.084000000000003</v>
      </c>
      <c r="BD19" s="68">
        <v>50.350999999999999</v>
      </c>
      <c r="BE19" s="68">
        <v>48.344714289999999</v>
      </c>
      <c r="BF19" s="68">
        <v>47.260749390000001</v>
      </c>
      <c r="BG19" s="330">
        <v>48.947380000000003</v>
      </c>
      <c r="BH19" s="330">
        <v>46.638689999999997</v>
      </c>
      <c r="BI19" s="330">
        <v>47.693829999999998</v>
      </c>
      <c r="BJ19" s="330">
        <v>50.449689999999997</v>
      </c>
      <c r="BK19" s="330">
        <v>53.76943</v>
      </c>
      <c r="BL19" s="330">
        <v>54.111870000000003</v>
      </c>
      <c r="BM19" s="330">
        <v>51.2059</v>
      </c>
      <c r="BN19" s="330">
        <v>49.134259999999998</v>
      </c>
      <c r="BO19" s="330">
        <v>47.79269</v>
      </c>
      <c r="BP19" s="330">
        <v>48.778680000000001</v>
      </c>
      <c r="BQ19" s="330">
        <v>48.965350000000001</v>
      </c>
      <c r="BR19" s="330">
        <v>47.659399999999998</v>
      </c>
      <c r="BS19" s="330">
        <v>49.210619999999999</v>
      </c>
      <c r="BT19" s="330">
        <v>46.703249999999997</v>
      </c>
      <c r="BU19" s="330">
        <v>47.630049999999997</v>
      </c>
      <c r="BV19" s="330">
        <v>50.559899999999999</v>
      </c>
    </row>
    <row r="20" spans="1:74" ht="11.1" customHeight="1" x14ac:dyDescent="0.2">
      <c r="A20" s="1" t="s">
        <v>652</v>
      </c>
      <c r="B20" s="183" t="s">
        <v>582</v>
      </c>
      <c r="C20" s="68">
        <v>80.605999999999995</v>
      </c>
      <c r="D20" s="68">
        <v>73.766999999999996</v>
      </c>
      <c r="E20" s="68">
        <v>70.350999999999999</v>
      </c>
      <c r="F20" s="68">
        <v>68.438000000000002</v>
      </c>
      <c r="G20" s="68">
        <v>73.734999999999999</v>
      </c>
      <c r="H20" s="68">
        <v>72.863</v>
      </c>
      <c r="I20" s="68">
        <v>73.713999999999999</v>
      </c>
      <c r="J20" s="68">
        <v>74.444999999999993</v>
      </c>
      <c r="K20" s="68">
        <v>73.751000000000005</v>
      </c>
      <c r="L20" s="68">
        <v>72.364999999999995</v>
      </c>
      <c r="M20" s="68">
        <v>75.528999999999996</v>
      </c>
      <c r="N20" s="68">
        <v>74.534000000000006</v>
      </c>
      <c r="O20" s="68">
        <v>73.849999999999994</v>
      </c>
      <c r="P20" s="68">
        <v>75.492000000000004</v>
      </c>
      <c r="Q20" s="68">
        <v>71.388000000000005</v>
      </c>
      <c r="R20" s="68">
        <v>72.992999999999995</v>
      </c>
      <c r="S20" s="68">
        <v>71.531000000000006</v>
      </c>
      <c r="T20" s="68">
        <v>72.912999999999997</v>
      </c>
      <c r="U20" s="68">
        <v>73.542000000000002</v>
      </c>
      <c r="V20" s="68">
        <v>66.978999999999999</v>
      </c>
      <c r="W20" s="68">
        <v>70.811000000000007</v>
      </c>
      <c r="X20" s="68">
        <v>74.822999999999993</v>
      </c>
      <c r="Y20" s="68">
        <v>79.045000000000002</v>
      </c>
      <c r="Z20" s="68">
        <v>80.397999999999996</v>
      </c>
      <c r="AA20" s="68">
        <v>80.215999999999994</v>
      </c>
      <c r="AB20" s="68">
        <v>72.703999999999994</v>
      </c>
      <c r="AC20" s="68">
        <v>75.552999999999997</v>
      </c>
      <c r="AD20" s="68">
        <v>73.146000000000001</v>
      </c>
      <c r="AE20" s="68">
        <v>76.858999999999995</v>
      </c>
      <c r="AF20" s="68">
        <v>77.495999999999995</v>
      </c>
      <c r="AG20" s="68">
        <v>76.861999999999995</v>
      </c>
      <c r="AH20" s="68">
        <v>75.866</v>
      </c>
      <c r="AI20" s="68">
        <v>77.305999999999997</v>
      </c>
      <c r="AJ20" s="68">
        <v>75.111000000000004</v>
      </c>
      <c r="AK20" s="68">
        <v>73.557000000000002</v>
      </c>
      <c r="AL20" s="68">
        <v>76.271000000000001</v>
      </c>
      <c r="AM20" s="68">
        <v>77.477999999999994</v>
      </c>
      <c r="AN20" s="68">
        <v>78.179000000000002</v>
      </c>
      <c r="AO20" s="68">
        <v>78.495000000000005</v>
      </c>
      <c r="AP20" s="68">
        <v>76.575999999999993</v>
      </c>
      <c r="AQ20" s="68">
        <v>74.337000000000003</v>
      </c>
      <c r="AR20" s="68">
        <v>73.213999999999999</v>
      </c>
      <c r="AS20" s="68">
        <v>75.789000000000001</v>
      </c>
      <c r="AT20" s="68">
        <v>74.349000000000004</v>
      </c>
      <c r="AU20" s="68">
        <v>74.918000000000006</v>
      </c>
      <c r="AV20" s="68">
        <v>75.433999999999997</v>
      </c>
      <c r="AW20" s="68">
        <v>82.728999999999999</v>
      </c>
      <c r="AX20" s="68">
        <v>84.2</v>
      </c>
      <c r="AY20" s="68">
        <v>79.587999999999994</v>
      </c>
      <c r="AZ20" s="68">
        <v>80.988</v>
      </c>
      <c r="BA20" s="68">
        <v>78.424999999999997</v>
      </c>
      <c r="BB20" s="68">
        <v>76.507999999999996</v>
      </c>
      <c r="BC20" s="68">
        <v>76.703999999999994</v>
      </c>
      <c r="BD20" s="68">
        <v>74.557000000000002</v>
      </c>
      <c r="BE20" s="68">
        <v>75.891714289999996</v>
      </c>
      <c r="BF20" s="68">
        <v>73.490450150000001</v>
      </c>
      <c r="BG20" s="330">
        <v>76.150750000000002</v>
      </c>
      <c r="BH20" s="330">
        <v>76.24212</v>
      </c>
      <c r="BI20" s="330">
        <v>79.451189999999997</v>
      </c>
      <c r="BJ20" s="330">
        <v>80.981189999999998</v>
      </c>
      <c r="BK20" s="330">
        <v>82.455010000000001</v>
      </c>
      <c r="BL20" s="330">
        <v>79.921270000000007</v>
      </c>
      <c r="BM20" s="330">
        <v>79.693190000000001</v>
      </c>
      <c r="BN20" s="330">
        <v>78.037019999999998</v>
      </c>
      <c r="BO20" s="330">
        <v>77.604560000000006</v>
      </c>
      <c r="BP20" s="330">
        <v>77.520120000000006</v>
      </c>
      <c r="BQ20" s="330">
        <v>78.490290000000002</v>
      </c>
      <c r="BR20" s="330">
        <v>76.691220000000001</v>
      </c>
      <c r="BS20" s="330">
        <v>78.002160000000003</v>
      </c>
      <c r="BT20" s="330">
        <v>77.493390000000005</v>
      </c>
      <c r="BU20" s="330">
        <v>80.567239999999998</v>
      </c>
      <c r="BV20" s="330">
        <v>82.032250000000005</v>
      </c>
    </row>
    <row r="21" spans="1:74" ht="11.1" customHeight="1" x14ac:dyDescent="0.2">
      <c r="A21" s="1" t="s">
        <v>653</v>
      </c>
      <c r="B21" s="183" t="s">
        <v>583</v>
      </c>
      <c r="C21" s="68">
        <v>6.9119999999999999</v>
      </c>
      <c r="D21" s="68">
        <v>6.8109999999999999</v>
      </c>
      <c r="E21" s="68">
        <v>6.4569999999999999</v>
      </c>
      <c r="F21" s="68">
        <v>5.7389999999999999</v>
      </c>
      <c r="G21" s="68">
        <v>6.5279999999999996</v>
      </c>
      <c r="H21" s="68">
        <v>6.6109999999999998</v>
      </c>
      <c r="I21" s="68">
        <v>6.2460000000000004</v>
      </c>
      <c r="J21" s="68">
        <v>5.8680000000000003</v>
      </c>
      <c r="K21" s="68">
        <v>5.9109999999999996</v>
      </c>
      <c r="L21" s="68">
        <v>6.5620000000000003</v>
      </c>
      <c r="M21" s="68">
        <v>7.4950000000000001</v>
      </c>
      <c r="N21" s="68">
        <v>7.5830000000000002</v>
      </c>
      <c r="O21" s="68">
        <v>7.3019999999999996</v>
      </c>
      <c r="P21" s="68">
        <v>6.6929999999999996</v>
      </c>
      <c r="Q21" s="68">
        <v>6.4790000000000001</v>
      </c>
      <c r="R21" s="68">
        <v>6.08</v>
      </c>
      <c r="S21" s="68">
        <v>5.8</v>
      </c>
      <c r="T21" s="68">
        <v>6.3940000000000001</v>
      </c>
      <c r="U21" s="68">
        <v>6.64</v>
      </c>
      <c r="V21" s="68">
        <v>6.2619999999999996</v>
      </c>
      <c r="W21" s="68">
        <v>6.5869999999999997</v>
      </c>
      <c r="X21" s="68">
        <v>6.33</v>
      </c>
      <c r="Y21" s="68">
        <v>7.2080000000000002</v>
      </c>
      <c r="Z21" s="68">
        <v>7.3609999999999998</v>
      </c>
      <c r="AA21" s="68">
        <v>7.1289999999999996</v>
      </c>
      <c r="AB21" s="68">
        <v>6.9409999999999998</v>
      </c>
      <c r="AC21" s="68">
        <v>6.7670000000000003</v>
      </c>
      <c r="AD21" s="68">
        <v>6.5140000000000002</v>
      </c>
      <c r="AE21" s="68">
        <v>5.9349999999999996</v>
      </c>
      <c r="AF21" s="68">
        <v>6.5250000000000004</v>
      </c>
      <c r="AG21" s="68">
        <v>6.6120000000000001</v>
      </c>
      <c r="AH21" s="68">
        <v>6.7089999999999996</v>
      </c>
      <c r="AI21" s="68">
        <v>6.3230000000000004</v>
      </c>
      <c r="AJ21" s="68">
        <v>7.2690000000000001</v>
      </c>
      <c r="AK21" s="68">
        <v>7.4080000000000004</v>
      </c>
      <c r="AL21" s="68">
        <v>7.07</v>
      </c>
      <c r="AM21" s="68">
        <v>7.1470000000000002</v>
      </c>
      <c r="AN21" s="68">
        <v>6.2560000000000002</v>
      </c>
      <c r="AO21" s="68">
        <v>6.431</v>
      </c>
      <c r="AP21" s="68">
        <v>6.2839999999999998</v>
      </c>
      <c r="AQ21" s="68">
        <v>6.6639999999999997</v>
      </c>
      <c r="AR21" s="68">
        <v>6.0960000000000001</v>
      </c>
      <c r="AS21" s="68">
        <v>6.5389999999999997</v>
      </c>
      <c r="AT21" s="68">
        <v>6.891</v>
      </c>
      <c r="AU21" s="68">
        <v>7.41</v>
      </c>
      <c r="AV21" s="68">
        <v>6.52</v>
      </c>
      <c r="AW21" s="68">
        <v>7.8579999999999997</v>
      </c>
      <c r="AX21" s="68">
        <v>7.9020000000000001</v>
      </c>
      <c r="AY21" s="68">
        <v>7.6509999999999998</v>
      </c>
      <c r="AZ21" s="68">
        <v>7.7709999999999999</v>
      </c>
      <c r="BA21" s="68">
        <v>6.46</v>
      </c>
      <c r="BB21" s="68">
        <v>6.7789999999999999</v>
      </c>
      <c r="BC21" s="68">
        <v>7.0640000000000001</v>
      </c>
      <c r="BD21" s="68">
        <v>6.7610000000000001</v>
      </c>
      <c r="BE21" s="68">
        <v>6.254428571</v>
      </c>
      <c r="BF21" s="68">
        <v>6.6865051309999997</v>
      </c>
      <c r="BG21" s="330">
        <v>6.9096320000000002</v>
      </c>
      <c r="BH21" s="330">
        <v>6.8980920000000001</v>
      </c>
      <c r="BI21" s="330">
        <v>7.5824299999999996</v>
      </c>
      <c r="BJ21" s="330">
        <v>7.6880740000000003</v>
      </c>
      <c r="BK21" s="330">
        <v>7.6135809999999999</v>
      </c>
      <c r="BL21" s="330">
        <v>7.3311609999999998</v>
      </c>
      <c r="BM21" s="330">
        <v>7.1537649999999999</v>
      </c>
      <c r="BN21" s="330">
        <v>6.8081459999999998</v>
      </c>
      <c r="BO21" s="330">
        <v>6.7631420000000002</v>
      </c>
      <c r="BP21" s="330">
        <v>6.8529619999999998</v>
      </c>
      <c r="BQ21" s="330">
        <v>6.7300139999999997</v>
      </c>
      <c r="BR21" s="330">
        <v>6.6375869999999999</v>
      </c>
      <c r="BS21" s="330">
        <v>6.9117699999999997</v>
      </c>
      <c r="BT21" s="330">
        <v>6.9988859999999997</v>
      </c>
      <c r="BU21" s="330">
        <v>7.676539</v>
      </c>
      <c r="BV21" s="330">
        <v>7.7033849999999999</v>
      </c>
    </row>
    <row r="22" spans="1:74" ht="11.1" customHeight="1" x14ac:dyDescent="0.2">
      <c r="A22" s="1" t="s">
        <v>654</v>
      </c>
      <c r="B22" s="183" t="s">
        <v>584</v>
      </c>
      <c r="C22" s="68">
        <v>33.573999999999998</v>
      </c>
      <c r="D22" s="68">
        <v>31.437000000000001</v>
      </c>
      <c r="E22" s="68">
        <v>32.712000000000003</v>
      </c>
      <c r="F22" s="68">
        <v>31.541</v>
      </c>
      <c r="G22" s="68">
        <v>30.574999999999999</v>
      </c>
      <c r="H22" s="68">
        <v>30.524999999999999</v>
      </c>
      <c r="I22" s="68">
        <v>31.126000000000001</v>
      </c>
      <c r="J22" s="68">
        <v>27.858000000000001</v>
      </c>
      <c r="K22" s="68">
        <v>28.965</v>
      </c>
      <c r="L22" s="68">
        <v>28.033999999999999</v>
      </c>
      <c r="M22" s="68">
        <v>29.353000000000002</v>
      </c>
      <c r="N22" s="68">
        <v>29.61</v>
      </c>
      <c r="O22" s="68">
        <v>32.183</v>
      </c>
      <c r="P22" s="68">
        <v>31.798999999999999</v>
      </c>
      <c r="Q22" s="68">
        <v>31.335000000000001</v>
      </c>
      <c r="R22" s="68">
        <v>27.135000000000002</v>
      </c>
      <c r="S22" s="68">
        <v>26.692</v>
      </c>
      <c r="T22" s="68">
        <v>27.850999999999999</v>
      </c>
      <c r="U22" s="68">
        <v>27.331</v>
      </c>
      <c r="V22" s="68">
        <v>27.097999999999999</v>
      </c>
      <c r="W22" s="68">
        <v>26.795000000000002</v>
      </c>
      <c r="X22" s="68">
        <v>29.632000000000001</v>
      </c>
      <c r="Y22" s="68">
        <v>32.883000000000003</v>
      </c>
      <c r="Z22" s="68">
        <v>35.017000000000003</v>
      </c>
      <c r="AA22" s="68">
        <v>35.526000000000003</v>
      </c>
      <c r="AB22" s="68">
        <v>32.17</v>
      </c>
      <c r="AC22" s="68">
        <v>29.087</v>
      </c>
      <c r="AD22" s="68">
        <v>27.254999999999999</v>
      </c>
      <c r="AE22" s="68">
        <v>27.373999999999999</v>
      </c>
      <c r="AF22" s="68">
        <v>29.074000000000002</v>
      </c>
      <c r="AG22" s="68">
        <v>29.388000000000002</v>
      </c>
      <c r="AH22" s="68">
        <v>29.478000000000002</v>
      </c>
      <c r="AI22" s="68">
        <v>28.248000000000001</v>
      </c>
      <c r="AJ22" s="68">
        <v>28.861000000000001</v>
      </c>
      <c r="AK22" s="68">
        <v>30.634</v>
      </c>
      <c r="AL22" s="68">
        <v>32.087000000000003</v>
      </c>
      <c r="AM22" s="68">
        <v>33.905999999999999</v>
      </c>
      <c r="AN22" s="68">
        <v>31.901</v>
      </c>
      <c r="AO22" s="68">
        <v>29.936</v>
      </c>
      <c r="AP22" s="68">
        <v>28.457999999999998</v>
      </c>
      <c r="AQ22" s="68">
        <v>27.66</v>
      </c>
      <c r="AR22" s="68">
        <v>27.062000000000001</v>
      </c>
      <c r="AS22" s="68">
        <v>27.204000000000001</v>
      </c>
      <c r="AT22" s="68">
        <v>26.361999999999998</v>
      </c>
      <c r="AU22" s="68">
        <v>27.327999999999999</v>
      </c>
      <c r="AV22" s="68">
        <v>26.96</v>
      </c>
      <c r="AW22" s="68">
        <v>29.928000000000001</v>
      </c>
      <c r="AX22" s="68">
        <v>33.741</v>
      </c>
      <c r="AY22" s="68">
        <v>32.476999999999997</v>
      </c>
      <c r="AZ22" s="68">
        <v>30.375</v>
      </c>
      <c r="BA22" s="68">
        <v>29.233000000000001</v>
      </c>
      <c r="BB22" s="68">
        <v>28.605</v>
      </c>
      <c r="BC22" s="68">
        <v>28.366</v>
      </c>
      <c r="BD22" s="68">
        <v>28.021999999999998</v>
      </c>
      <c r="BE22" s="68">
        <v>26.830142859999999</v>
      </c>
      <c r="BF22" s="68">
        <v>26.68511904</v>
      </c>
      <c r="BG22" s="330">
        <v>27.37135</v>
      </c>
      <c r="BH22" s="330">
        <v>27.296050000000001</v>
      </c>
      <c r="BI22" s="330">
        <v>29.32226</v>
      </c>
      <c r="BJ22" s="330">
        <v>31.459959999999999</v>
      </c>
      <c r="BK22" s="330">
        <v>33.49971</v>
      </c>
      <c r="BL22" s="330">
        <v>32.222270000000002</v>
      </c>
      <c r="BM22" s="330">
        <v>30.165140000000001</v>
      </c>
      <c r="BN22" s="330">
        <v>28.729590000000002</v>
      </c>
      <c r="BO22" s="330">
        <v>27.4833</v>
      </c>
      <c r="BP22" s="330">
        <v>27.93261</v>
      </c>
      <c r="BQ22" s="330">
        <v>27.924060000000001</v>
      </c>
      <c r="BR22" s="330">
        <v>27.490860000000001</v>
      </c>
      <c r="BS22" s="330">
        <v>27.88439</v>
      </c>
      <c r="BT22" s="330">
        <v>27.566330000000001</v>
      </c>
      <c r="BU22" s="330">
        <v>29.471409999999999</v>
      </c>
      <c r="BV22" s="330">
        <v>31.567340000000002</v>
      </c>
    </row>
    <row r="23" spans="1:74" ht="11.1" customHeight="1" x14ac:dyDescent="0.2">
      <c r="A23" s="1" t="s">
        <v>655</v>
      </c>
      <c r="B23" s="183" t="s">
        <v>124</v>
      </c>
      <c r="C23" s="68">
        <v>235.649</v>
      </c>
      <c r="D23" s="68">
        <v>229.715</v>
      </c>
      <c r="E23" s="68">
        <v>215.012</v>
      </c>
      <c r="F23" s="68">
        <v>204.255</v>
      </c>
      <c r="G23" s="68">
        <v>213.762</v>
      </c>
      <c r="H23" s="68">
        <v>215.01</v>
      </c>
      <c r="I23" s="68">
        <v>215.221</v>
      </c>
      <c r="J23" s="68">
        <v>210.38</v>
      </c>
      <c r="K23" s="68">
        <v>214.84899999999999</v>
      </c>
      <c r="L23" s="68">
        <v>206.61600000000001</v>
      </c>
      <c r="M23" s="68">
        <v>219.71100000000001</v>
      </c>
      <c r="N23" s="68">
        <v>223.14699999999999</v>
      </c>
      <c r="O23" s="68">
        <v>233.64400000000001</v>
      </c>
      <c r="P23" s="68">
        <v>230.626</v>
      </c>
      <c r="Q23" s="68">
        <v>218.626</v>
      </c>
      <c r="R23" s="68">
        <v>210.595</v>
      </c>
      <c r="S23" s="68">
        <v>204.96299999999999</v>
      </c>
      <c r="T23" s="68">
        <v>207.583</v>
      </c>
      <c r="U23" s="68">
        <v>209.58199999999999</v>
      </c>
      <c r="V23" s="68">
        <v>200.673</v>
      </c>
      <c r="W23" s="68">
        <v>200.88399999999999</v>
      </c>
      <c r="X23" s="68">
        <v>202.995</v>
      </c>
      <c r="Y23" s="68">
        <v>215.26300000000001</v>
      </c>
      <c r="Z23" s="68">
        <v>230.88800000000001</v>
      </c>
      <c r="AA23" s="68">
        <v>234.43600000000001</v>
      </c>
      <c r="AB23" s="68">
        <v>226.762</v>
      </c>
      <c r="AC23" s="68">
        <v>224.67</v>
      </c>
      <c r="AD23" s="68">
        <v>220.768</v>
      </c>
      <c r="AE23" s="68">
        <v>221.33199999999999</v>
      </c>
      <c r="AF23" s="68">
        <v>224.36600000000001</v>
      </c>
      <c r="AG23" s="68">
        <v>222.35599999999999</v>
      </c>
      <c r="AH23" s="68">
        <v>217.59700000000001</v>
      </c>
      <c r="AI23" s="68">
        <v>219.785</v>
      </c>
      <c r="AJ23" s="68">
        <v>213.977</v>
      </c>
      <c r="AK23" s="68">
        <v>216.84899999999999</v>
      </c>
      <c r="AL23" s="68">
        <v>228.03399999999999</v>
      </c>
      <c r="AM23" s="68">
        <v>235.85499999999999</v>
      </c>
      <c r="AN23" s="68">
        <v>229.499</v>
      </c>
      <c r="AO23" s="68">
        <v>221.61199999999999</v>
      </c>
      <c r="AP23" s="68">
        <v>216.76</v>
      </c>
      <c r="AQ23" s="68">
        <v>218.15199999999999</v>
      </c>
      <c r="AR23" s="68">
        <v>219.25200000000001</v>
      </c>
      <c r="AS23" s="68">
        <v>217.56100000000001</v>
      </c>
      <c r="AT23" s="68">
        <v>212.14500000000001</v>
      </c>
      <c r="AU23" s="68">
        <v>212.45099999999999</v>
      </c>
      <c r="AV23" s="68">
        <v>203.673</v>
      </c>
      <c r="AW23" s="68">
        <v>219.55500000000001</v>
      </c>
      <c r="AX23" s="68">
        <v>240.36799999999999</v>
      </c>
      <c r="AY23" s="68">
        <v>239.63</v>
      </c>
      <c r="AZ23" s="68">
        <v>240.678</v>
      </c>
      <c r="BA23" s="68">
        <v>231.48500000000001</v>
      </c>
      <c r="BB23" s="68">
        <v>228.43799999999999</v>
      </c>
      <c r="BC23" s="68">
        <v>222.49600000000001</v>
      </c>
      <c r="BD23" s="68">
        <v>221.02799999999999</v>
      </c>
      <c r="BE23" s="68">
        <v>217.55514289999999</v>
      </c>
      <c r="BF23" s="68">
        <v>213.770117</v>
      </c>
      <c r="BG23" s="330">
        <v>215.73580000000001</v>
      </c>
      <c r="BH23" s="330">
        <v>209.83080000000001</v>
      </c>
      <c r="BI23" s="330">
        <v>219.0292</v>
      </c>
      <c r="BJ23" s="330">
        <v>229.9555</v>
      </c>
      <c r="BK23" s="330">
        <v>240.30099999999999</v>
      </c>
      <c r="BL23" s="330">
        <v>237.17150000000001</v>
      </c>
      <c r="BM23" s="330">
        <v>228.86099999999999</v>
      </c>
      <c r="BN23" s="330">
        <v>223.0009</v>
      </c>
      <c r="BO23" s="330">
        <v>222.60329999999999</v>
      </c>
      <c r="BP23" s="330">
        <v>223.03880000000001</v>
      </c>
      <c r="BQ23" s="330">
        <v>223.34520000000001</v>
      </c>
      <c r="BR23" s="330">
        <v>218.89529999999999</v>
      </c>
      <c r="BS23" s="330">
        <v>219.77029999999999</v>
      </c>
      <c r="BT23" s="330">
        <v>212.8783</v>
      </c>
      <c r="BU23" s="330">
        <v>221.23070000000001</v>
      </c>
      <c r="BV23" s="330">
        <v>231.9873</v>
      </c>
    </row>
    <row r="24" spans="1:74" ht="11.1" customHeight="1" x14ac:dyDescent="0.2">
      <c r="A24" s="1"/>
      <c r="B24" s="7" t="s">
        <v>126</v>
      </c>
      <c r="C24" s="228"/>
      <c r="D24" s="228"/>
      <c r="E24" s="228"/>
      <c r="F24" s="228"/>
      <c r="G24" s="228"/>
      <c r="H24" s="228"/>
      <c r="I24" s="228"/>
      <c r="J24" s="228"/>
      <c r="K24" s="228"/>
      <c r="L24" s="228"/>
      <c r="M24" s="228"/>
      <c r="N24" s="228"/>
      <c r="O24" s="228"/>
      <c r="P24" s="228"/>
      <c r="Q24" s="228"/>
      <c r="R24" s="228"/>
      <c r="S24" s="228"/>
      <c r="T24" s="228"/>
      <c r="U24" s="228"/>
      <c r="V24" s="228"/>
      <c r="W24" s="228"/>
      <c r="X24" s="228"/>
      <c r="Y24" s="228"/>
      <c r="Z24" s="228"/>
      <c r="AA24" s="228"/>
      <c r="AB24" s="228"/>
      <c r="AC24" s="228"/>
      <c r="AD24" s="228"/>
      <c r="AE24" s="228"/>
      <c r="AF24" s="228"/>
      <c r="AG24" s="228"/>
      <c r="AH24" s="228"/>
      <c r="AI24" s="228"/>
      <c r="AJ24" s="228"/>
      <c r="AK24" s="228"/>
      <c r="AL24" s="228"/>
      <c r="AM24" s="228"/>
      <c r="AN24" s="228"/>
      <c r="AO24" s="228"/>
      <c r="AP24" s="228"/>
      <c r="AQ24" s="228"/>
      <c r="AR24" s="228"/>
      <c r="AS24" s="228"/>
      <c r="AT24" s="228"/>
      <c r="AU24" s="228"/>
      <c r="AV24" s="228"/>
      <c r="AW24" s="228"/>
      <c r="AX24" s="228"/>
      <c r="AY24" s="228"/>
      <c r="AZ24" s="228"/>
      <c r="BA24" s="228"/>
      <c r="BB24" s="228"/>
      <c r="BC24" s="228"/>
      <c r="BD24" s="228"/>
      <c r="BE24" s="228"/>
      <c r="BF24" s="228"/>
      <c r="BG24" s="401"/>
      <c r="BH24" s="401"/>
      <c r="BI24" s="401"/>
      <c r="BJ24" s="401"/>
      <c r="BK24" s="401"/>
      <c r="BL24" s="401"/>
      <c r="BM24" s="401"/>
      <c r="BN24" s="401"/>
      <c r="BO24" s="401"/>
      <c r="BP24" s="401"/>
      <c r="BQ24" s="401"/>
      <c r="BR24" s="401"/>
      <c r="BS24" s="401"/>
      <c r="BT24" s="401"/>
      <c r="BU24" s="401"/>
      <c r="BV24" s="401"/>
    </row>
    <row r="25" spans="1:74" ht="11.1" customHeight="1" x14ac:dyDescent="0.2">
      <c r="A25" s="1" t="s">
        <v>656</v>
      </c>
      <c r="B25" s="183" t="s">
        <v>124</v>
      </c>
      <c r="C25" s="68">
        <v>69.617000000000004</v>
      </c>
      <c r="D25" s="68">
        <v>67.834999999999994</v>
      </c>
      <c r="E25" s="68">
        <v>61.206000000000003</v>
      </c>
      <c r="F25" s="68">
        <v>54.636000000000003</v>
      </c>
      <c r="G25" s="68">
        <v>56.353000000000002</v>
      </c>
      <c r="H25" s="68">
        <v>55.521000000000001</v>
      </c>
      <c r="I25" s="68">
        <v>53.335000000000001</v>
      </c>
      <c r="J25" s="68">
        <v>54.545999999999999</v>
      </c>
      <c r="K25" s="68">
        <v>56.308</v>
      </c>
      <c r="L25" s="68">
        <v>55.052</v>
      </c>
      <c r="M25" s="68">
        <v>57.573</v>
      </c>
      <c r="N25" s="68">
        <v>60.631</v>
      </c>
      <c r="O25" s="68">
        <v>61.55</v>
      </c>
      <c r="P25" s="68">
        <v>58.670999999999999</v>
      </c>
      <c r="Q25" s="68">
        <v>54.112000000000002</v>
      </c>
      <c r="R25" s="68">
        <v>50.537999999999997</v>
      </c>
      <c r="S25" s="68">
        <v>49.985999999999997</v>
      </c>
      <c r="T25" s="68">
        <v>51.896000000000001</v>
      </c>
      <c r="U25" s="68">
        <v>51.951999999999998</v>
      </c>
      <c r="V25" s="68">
        <v>48.293999999999997</v>
      </c>
      <c r="W25" s="68">
        <v>47.787999999999997</v>
      </c>
      <c r="X25" s="68">
        <v>49.667999999999999</v>
      </c>
      <c r="Y25" s="68">
        <v>52.625999999999998</v>
      </c>
      <c r="Z25" s="68">
        <v>55.210999999999999</v>
      </c>
      <c r="AA25" s="68">
        <v>55.228000000000002</v>
      </c>
      <c r="AB25" s="68">
        <v>53.143000000000001</v>
      </c>
      <c r="AC25" s="68">
        <v>47.326999999999998</v>
      </c>
      <c r="AD25" s="68">
        <v>45.107999999999997</v>
      </c>
      <c r="AE25" s="68">
        <v>46.375999999999998</v>
      </c>
      <c r="AF25" s="68">
        <v>48.634</v>
      </c>
      <c r="AG25" s="68">
        <v>49.725999999999999</v>
      </c>
      <c r="AH25" s="68">
        <v>47.655000000000001</v>
      </c>
      <c r="AI25" s="68">
        <v>39.78</v>
      </c>
      <c r="AJ25" s="68">
        <v>37.594999999999999</v>
      </c>
      <c r="AK25" s="68">
        <v>37.548000000000002</v>
      </c>
      <c r="AL25" s="68">
        <v>38.975999999999999</v>
      </c>
      <c r="AM25" s="68">
        <v>39.395000000000003</v>
      </c>
      <c r="AN25" s="68">
        <v>37.718000000000004</v>
      </c>
      <c r="AO25" s="68">
        <v>34.372</v>
      </c>
      <c r="AP25" s="68">
        <v>31.138000000000002</v>
      </c>
      <c r="AQ25" s="68">
        <v>31.484999999999999</v>
      </c>
      <c r="AR25" s="68">
        <v>28.785</v>
      </c>
      <c r="AS25" s="68">
        <v>28.864000000000001</v>
      </c>
      <c r="AT25" s="68">
        <v>27.721</v>
      </c>
      <c r="AU25" s="68">
        <v>28.353999999999999</v>
      </c>
      <c r="AV25" s="68">
        <v>27.798999999999999</v>
      </c>
      <c r="AW25" s="68">
        <v>29.72</v>
      </c>
      <c r="AX25" s="68">
        <v>31.236000000000001</v>
      </c>
      <c r="AY25" s="68">
        <v>29.922999999999998</v>
      </c>
      <c r="AZ25" s="68">
        <v>30.558</v>
      </c>
      <c r="BA25" s="68">
        <v>26.890999999999998</v>
      </c>
      <c r="BB25" s="68">
        <v>25.898</v>
      </c>
      <c r="BC25" s="68">
        <v>26.58</v>
      </c>
      <c r="BD25" s="68">
        <v>25.678000000000001</v>
      </c>
      <c r="BE25" s="68">
        <v>24.80228571</v>
      </c>
      <c r="BF25" s="68">
        <v>26.51336409</v>
      </c>
      <c r="BG25" s="330">
        <v>26.783750000000001</v>
      </c>
      <c r="BH25" s="330">
        <v>25.26923</v>
      </c>
      <c r="BI25" s="330">
        <v>27.331309999999998</v>
      </c>
      <c r="BJ25" s="330">
        <v>28.663959999999999</v>
      </c>
      <c r="BK25" s="330">
        <v>31.571570000000001</v>
      </c>
      <c r="BL25" s="330">
        <v>30.084720000000001</v>
      </c>
      <c r="BM25" s="330">
        <v>26.585319999999999</v>
      </c>
      <c r="BN25" s="330">
        <v>23.792819999999999</v>
      </c>
      <c r="BO25" s="330">
        <v>24.934290000000001</v>
      </c>
      <c r="BP25" s="330">
        <v>26.299880000000002</v>
      </c>
      <c r="BQ25" s="330">
        <v>25.860140000000001</v>
      </c>
      <c r="BR25" s="330">
        <v>25.37013</v>
      </c>
      <c r="BS25" s="330">
        <v>25.667670000000001</v>
      </c>
      <c r="BT25" s="330">
        <v>23.928180000000001</v>
      </c>
      <c r="BU25" s="330">
        <v>25.838550000000001</v>
      </c>
      <c r="BV25" s="330">
        <v>27.144939999999998</v>
      </c>
    </row>
    <row r="26" spans="1:74" ht="11.1" customHeight="1" x14ac:dyDescent="0.2">
      <c r="A26" s="1"/>
      <c r="B26" s="7" t="s">
        <v>127</v>
      </c>
      <c r="C26" s="229"/>
      <c r="D26" s="229"/>
      <c r="E26" s="229"/>
      <c r="F26" s="229"/>
      <c r="G26" s="229"/>
      <c r="H26" s="229"/>
      <c r="I26" s="229"/>
      <c r="J26" s="229"/>
      <c r="K26" s="229"/>
      <c r="L26" s="229"/>
      <c r="M26" s="229"/>
      <c r="N26" s="229"/>
      <c r="O26" s="229"/>
      <c r="P26" s="229"/>
      <c r="Q26" s="229"/>
      <c r="R26" s="229"/>
      <c r="S26" s="229"/>
      <c r="T26" s="229"/>
      <c r="U26" s="229"/>
      <c r="V26" s="229"/>
      <c r="W26" s="229"/>
      <c r="X26" s="229"/>
      <c r="Y26" s="229"/>
      <c r="Z26" s="229"/>
      <c r="AA26" s="229"/>
      <c r="AB26" s="229"/>
      <c r="AC26" s="229"/>
      <c r="AD26" s="229"/>
      <c r="AE26" s="229"/>
      <c r="AF26" s="229"/>
      <c r="AG26" s="229"/>
      <c r="AH26" s="229"/>
      <c r="AI26" s="229"/>
      <c r="AJ26" s="229"/>
      <c r="AK26" s="229"/>
      <c r="AL26" s="229"/>
      <c r="AM26" s="229"/>
      <c r="AN26" s="229"/>
      <c r="AO26" s="229"/>
      <c r="AP26" s="229"/>
      <c r="AQ26" s="229"/>
      <c r="AR26" s="229"/>
      <c r="AS26" s="229"/>
      <c r="AT26" s="229"/>
      <c r="AU26" s="229"/>
      <c r="AV26" s="229"/>
      <c r="AW26" s="229"/>
      <c r="AX26" s="229"/>
      <c r="AY26" s="229"/>
      <c r="AZ26" s="229"/>
      <c r="BA26" s="229"/>
      <c r="BB26" s="229"/>
      <c r="BC26" s="229"/>
      <c r="BD26" s="229"/>
      <c r="BE26" s="229"/>
      <c r="BF26" s="229"/>
      <c r="BG26" s="402"/>
      <c r="BH26" s="402"/>
      <c r="BI26" s="402"/>
      <c r="BJ26" s="402"/>
      <c r="BK26" s="402"/>
      <c r="BL26" s="402"/>
      <c r="BM26" s="402"/>
      <c r="BN26" s="402"/>
      <c r="BO26" s="402"/>
      <c r="BP26" s="402"/>
      <c r="BQ26" s="402"/>
      <c r="BR26" s="402"/>
      <c r="BS26" s="402"/>
      <c r="BT26" s="402"/>
      <c r="BU26" s="402"/>
      <c r="BV26" s="402"/>
    </row>
    <row r="27" spans="1:74" ht="11.1" customHeight="1" x14ac:dyDescent="0.2">
      <c r="A27" s="1" t="s">
        <v>657</v>
      </c>
      <c r="B27" s="184" t="s">
        <v>124</v>
      </c>
      <c r="C27" s="69">
        <v>166.03200000000001</v>
      </c>
      <c r="D27" s="69">
        <v>161.88</v>
      </c>
      <c r="E27" s="69">
        <v>153.80600000000001</v>
      </c>
      <c r="F27" s="69">
        <v>149.619</v>
      </c>
      <c r="G27" s="69">
        <v>157.40899999999999</v>
      </c>
      <c r="H27" s="69">
        <v>159.489</v>
      </c>
      <c r="I27" s="69">
        <v>161.886</v>
      </c>
      <c r="J27" s="69">
        <v>155.834</v>
      </c>
      <c r="K27" s="69">
        <v>158.541</v>
      </c>
      <c r="L27" s="69">
        <v>151.56399999999999</v>
      </c>
      <c r="M27" s="69">
        <v>162.13800000000001</v>
      </c>
      <c r="N27" s="69">
        <v>162.51599999999999</v>
      </c>
      <c r="O27" s="69">
        <v>172.09399999999999</v>
      </c>
      <c r="P27" s="69">
        <v>171.95500000000001</v>
      </c>
      <c r="Q27" s="69">
        <v>164.51400000000001</v>
      </c>
      <c r="R27" s="69">
        <v>160.05699999999999</v>
      </c>
      <c r="S27" s="69">
        <v>154.977</v>
      </c>
      <c r="T27" s="69">
        <v>155.68700000000001</v>
      </c>
      <c r="U27" s="69">
        <v>157.63</v>
      </c>
      <c r="V27" s="69">
        <v>152.37899999999999</v>
      </c>
      <c r="W27" s="69">
        <v>153.096</v>
      </c>
      <c r="X27" s="69">
        <v>153.327</v>
      </c>
      <c r="Y27" s="69">
        <v>162.637</v>
      </c>
      <c r="Z27" s="69">
        <v>175.67699999999999</v>
      </c>
      <c r="AA27" s="69">
        <v>179.208</v>
      </c>
      <c r="AB27" s="69">
        <v>173.619</v>
      </c>
      <c r="AC27" s="69">
        <v>177.34299999999999</v>
      </c>
      <c r="AD27" s="69">
        <v>175.66</v>
      </c>
      <c r="AE27" s="69">
        <v>174.95599999999999</v>
      </c>
      <c r="AF27" s="69">
        <v>175.732</v>
      </c>
      <c r="AG27" s="69">
        <v>172.63</v>
      </c>
      <c r="AH27" s="69">
        <v>169.94200000000001</v>
      </c>
      <c r="AI27" s="69">
        <v>180.005</v>
      </c>
      <c r="AJ27" s="69">
        <v>176.38200000000001</v>
      </c>
      <c r="AK27" s="69">
        <v>179.30099999999999</v>
      </c>
      <c r="AL27" s="69">
        <v>189.05799999999999</v>
      </c>
      <c r="AM27" s="69">
        <v>196.46</v>
      </c>
      <c r="AN27" s="69">
        <v>191.78100000000001</v>
      </c>
      <c r="AO27" s="69">
        <v>187.24</v>
      </c>
      <c r="AP27" s="69">
        <v>185.62200000000001</v>
      </c>
      <c r="AQ27" s="69">
        <v>186.667</v>
      </c>
      <c r="AR27" s="69">
        <v>190.46700000000001</v>
      </c>
      <c r="AS27" s="69">
        <v>188.697</v>
      </c>
      <c r="AT27" s="69">
        <v>184.42400000000001</v>
      </c>
      <c r="AU27" s="69">
        <v>184.09700000000001</v>
      </c>
      <c r="AV27" s="69">
        <v>175.874</v>
      </c>
      <c r="AW27" s="69">
        <v>189.83500000000001</v>
      </c>
      <c r="AX27" s="69">
        <v>209.13200000000001</v>
      </c>
      <c r="AY27" s="69">
        <v>209.70699999999999</v>
      </c>
      <c r="AZ27" s="69">
        <v>210.12</v>
      </c>
      <c r="BA27" s="69">
        <v>204.59399999999999</v>
      </c>
      <c r="BB27" s="69">
        <v>202.54</v>
      </c>
      <c r="BC27" s="69">
        <v>195.916</v>
      </c>
      <c r="BD27" s="69">
        <v>195.35</v>
      </c>
      <c r="BE27" s="69">
        <v>192.7521429</v>
      </c>
      <c r="BF27" s="69">
        <v>187.25587619999999</v>
      </c>
      <c r="BG27" s="351">
        <v>188.9521</v>
      </c>
      <c r="BH27" s="351">
        <v>184.5616</v>
      </c>
      <c r="BI27" s="351">
        <v>191.6978</v>
      </c>
      <c r="BJ27" s="351">
        <v>201.29159999999999</v>
      </c>
      <c r="BK27" s="351">
        <v>208.7294</v>
      </c>
      <c r="BL27" s="351">
        <v>207.08680000000001</v>
      </c>
      <c r="BM27" s="351">
        <v>202.2757</v>
      </c>
      <c r="BN27" s="351">
        <v>199.2081</v>
      </c>
      <c r="BO27" s="351">
        <v>197.66900000000001</v>
      </c>
      <c r="BP27" s="351">
        <v>196.7389</v>
      </c>
      <c r="BQ27" s="351">
        <v>197.48509999999999</v>
      </c>
      <c r="BR27" s="351">
        <v>193.52520000000001</v>
      </c>
      <c r="BS27" s="351">
        <v>194.1026</v>
      </c>
      <c r="BT27" s="351">
        <v>188.95009999999999</v>
      </c>
      <c r="BU27" s="351">
        <v>195.3922</v>
      </c>
      <c r="BV27" s="351">
        <v>204.8424</v>
      </c>
    </row>
    <row r="28" spans="1:74" s="281" customFormat="1" ht="11.1" customHeight="1" x14ac:dyDescent="0.2">
      <c r="A28" s="1"/>
      <c r="B28" s="279"/>
      <c r="C28" s="280"/>
      <c r="D28" s="280"/>
      <c r="E28" s="280"/>
      <c r="F28" s="280"/>
      <c r="G28" s="280"/>
      <c r="H28" s="280"/>
      <c r="I28" s="280"/>
      <c r="J28" s="280"/>
      <c r="K28" s="280"/>
      <c r="L28" s="280"/>
      <c r="M28" s="280"/>
      <c r="N28" s="280"/>
      <c r="O28" s="280"/>
      <c r="P28" s="280"/>
      <c r="Q28" s="280"/>
      <c r="R28" s="280"/>
      <c r="S28" s="280"/>
      <c r="T28" s="280"/>
      <c r="U28" s="280"/>
      <c r="V28" s="280"/>
      <c r="W28" s="280"/>
      <c r="X28" s="280"/>
      <c r="Y28" s="280"/>
      <c r="Z28" s="280"/>
      <c r="AA28" s="280"/>
      <c r="AB28" s="280"/>
      <c r="AC28" s="280"/>
      <c r="AD28" s="280"/>
      <c r="AE28" s="280"/>
      <c r="AF28" s="280"/>
      <c r="AG28" s="280"/>
      <c r="AH28" s="280"/>
      <c r="AI28" s="280"/>
      <c r="AJ28" s="280"/>
      <c r="AK28" s="280"/>
      <c r="AL28" s="280"/>
      <c r="AM28" s="280"/>
      <c r="AN28" s="280"/>
      <c r="AO28" s="280"/>
      <c r="AP28" s="280"/>
      <c r="AQ28" s="280"/>
      <c r="AR28" s="280"/>
      <c r="AS28" s="280"/>
      <c r="AT28" s="280"/>
      <c r="AU28" s="280"/>
      <c r="AV28" s="280"/>
      <c r="AW28" s="280"/>
      <c r="AX28" s="280"/>
      <c r="AY28" s="403"/>
      <c r="AZ28" s="403"/>
      <c r="BA28" s="403"/>
      <c r="BB28" s="403"/>
      <c r="BC28" s="403"/>
      <c r="BD28" s="403"/>
      <c r="BE28" s="403"/>
      <c r="BF28" s="280"/>
      <c r="BG28" s="403"/>
      <c r="BH28" s="403"/>
      <c r="BI28" s="403"/>
      <c r="BJ28" s="403"/>
      <c r="BK28" s="403"/>
      <c r="BL28" s="403"/>
      <c r="BM28" s="403"/>
      <c r="BN28" s="403"/>
      <c r="BO28" s="403"/>
      <c r="BP28" s="403"/>
      <c r="BQ28" s="403"/>
      <c r="BR28" s="403"/>
      <c r="BS28" s="403"/>
      <c r="BT28" s="403"/>
      <c r="BU28" s="403"/>
      <c r="BV28" s="403"/>
    </row>
    <row r="29" spans="1:74" s="281" customFormat="1" ht="12" customHeight="1" x14ac:dyDescent="0.2">
      <c r="A29" s="1"/>
      <c r="B29" s="746" t="s">
        <v>1068</v>
      </c>
      <c r="C29" s="747"/>
      <c r="D29" s="747"/>
      <c r="E29" s="747"/>
      <c r="F29" s="747"/>
      <c r="G29" s="747"/>
      <c r="H29" s="747"/>
      <c r="I29" s="747"/>
      <c r="J29" s="747"/>
      <c r="K29" s="747"/>
      <c r="L29" s="747"/>
      <c r="M29" s="747"/>
      <c r="N29" s="747"/>
      <c r="O29" s="747"/>
      <c r="P29" s="747"/>
      <c r="Q29" s="747"/>
      <c r="AY29" s="533"/>
      <c r="AZ29" s="533"/>
      <c r="BA29" s="533"/>
      <c r="BB29" s="533"/>
      <c r="BC29" s="533"/>
      <c r="BD29" s="533"/>
      <c r="BE29" s="533"/>
      <c r="BF29" s="681"/>
      <c r="BG29" s="533"/>
      <c r="BH29" s="533"/>
      <c r="BI29" s="533"/>
      <c r="BJ29" s="533"/>
    </row>
    <row r="30" spans="1:74" s="281" customFormat="1" ht="12" customHeight="1" x14ac:dyDescent="0.2">
      <c r="A30" s="1"/>
      <c r="B30" s="755" t="s">
        <v>140</v>
      </c>
      <c r="C30" s="747"/>
      <c r="D30" s="747"/>
      <c r="E30" s="747"/>
      <c r="F30" s="747"/>
      <c r="G30" s="747"/>
      <c r="H30" s="747"/>
      <c r="I30" s="747"/>
      <c r="J30" s="747"/>
      <c r="K30" s="747"/>
      <c r="L30" s="747"/>
      <c r="M30" s="747"/>
      <c r="N30" s="747"/>
      <c r="O30" s="747"/>
      <c r="P30" s="747"/>
      <c r="Q30" s="747"/>
      <c r="AY30" s="533"/>
      <c r="AZ30" s="533"/>
      <c r="BA30" s="533"/>
      <c r="BB30" s="533"/>
      <c r="BC30" s="533"/>
      <c r="BD30" s="533"/>
      <c r="BE30" s="533"/>
      <c r="BF30" s="681"/>
      <c r="BG30" s="533"/>
      <c r="BH30" s="533"/>
      <c r="BI30" s="533"/>
      <c r="BJ30" s="533"/>
    </row>
    <row r="31" spans="1:74" s="447" customFormat="1" ht="12" customHeight="1" x14ac:dyDescent="0.2">
      <c r="A31" s="446"/>
      <c r="B31" s="768" t="s">
        <v>1095</v>
      </c>
      <c r="C31" s="769"/>
      <c r="D31" s="769"/>
      <c r="E31" s="769"/>
      <c r="F31" s="769"/>
      <c r="G31" s="769"/>
      <c r="H31" s="769"/>
      <c r="I31" s="769"/>
      <c r="J31" s="769"/>
      <c r="K31" s="769"/>
      <c r="L31" s="769"/>
      <c r="M31" s="769"/>
      <c r="N31" s="769"/>
      <c r="O31" s="769"/>
      <c r="P31" s="769"/>
      <c r="Q31" s="765"/>
      <c r="AY31" s="534"/>
      <c r="AZ31" s="534"/>
      <c r="BA31" s="534"/>
      <c r="BB31" s="534"/>
      <c r="BC31" s="534"/>
      <c r="BD31" s="534"/>
      <c r="BE31" s="534"/>
      <c r="BF31" s="682"/>
      <c r="BG31" s="534"/>
      <c r="BH31" s="534"/>
      <c r="BI31" s="534"/>
      <c r="BJ31" s="534"/>
    </row>
    <row r="32" spans="1:74" s="447" customFormat="1" ht="12" customHeight="1" x14ac:dyDescent="0.2">
      <c r="A32" s="446"/>
      <c r="B32" s="763" t="s">
        <v>1116</v>
      </c>
      <c r="C32" s="765"/>
      <c r="D32" s="765"/>
      <c r="E32" s="765"/>
      <c r="F32" s="765"/>
      <c r="G32" s="765"/>
      <c r="H32" s="765"/>
      <c r="I32" s="765"/>
      <c r="J32" s="765"/>
      <c r="K32" s="765"/>
      <c r="L32" s="765"/>
      <c r="M32" s="765"/>
      <c r="N32" s="765"/>
      <c r="O32" s="765"/>
      <c r="P32" s="765"/>
      <c r="Q32" s="765"/>
      <c r="AY32" s="534"/>
      <c r="AZ32" s="534"/>
      <c r="BA32" s="534"/>
      <c r="BB32" s="534"/>
      <c r="BC32" s="534"/>
      <c r="BD32" s="534"/>
      <c r="BE32" s="534"/>
      <c r="BF32" s="682"/>
      <c r="BG32" s="534"/>
      <c r="BH32" s="534"/>
      <c r="BI32" s="534"/>
      <c r="BJ32" s="534"/>
    </row>
    <row r="33" spans="1:74" s="447" customFormat="1" ht="12" customHeight="1" x14ac:dyDescent="0.2">
      <c r="A33" s="446"/>
      <c r="B33" s="793" t="s">
        <v>1117</v>
      </c>
      <c r="C33" s="765"/>
      <c r="D33" s="765"/>
      <c r="E33" s="765"/>
      <c r="F33" s="765"/>
      <c r="G33" s="765"/>
      <c r="H33" s="765"/>
      <c r="I33" s="765"/>
      <c r="J33" s="765"/>
      <c r="K33" s="765"/>
      <c r="L33" s="765"/>
      <c r="M33" s="765"/>
      <c r="N33" s="765"/>
      <c r="O33" s="765"/>
      <c r="P33" s="765"/>
      <c r="Q33" s="765"/>
      <c r="AY33" s="534"/>
      <c r="AZ33" s="534"/>
      <c r="BA33" s="534"/>
      <c r="BB33" s="534"/>
      <c r="BC33" s="534"/>
      <c r="BD33" s="534"/>
      <c r="BE33" s="534"/>
      <c r="BF33" s="682"/>
      <c r="BG33" s="534"/>
      <c r="BH33" s="534"/>
      <c r="BI33" s="534"/>
      <c r="BJ33" s="534"/>
    </row>
    <row r="34" spans="1:74" s="447" customFormat="1" ht="12" customHeight="1" x14ac:dyDescent="0.2">
      <c r="A34" s="446"/>
      <c r="B34" s="768" t="s">
        <v>1121</v>
      </c>
      <c r="C34" s="769"/>
      <c r="D34" s="769"/>
      <c r="E34" s="769"/>
      <c r="F34" s="769"/>
      <c r="G34" s="769"/>
      <c r="H34" s="769"/>
      <c r="I34" s="769"/>
      <c r="J34" s="769"/>
      <c r="K34" s="769"/>
      <c r="L34" s="769"/>
      <c r="M34" s="769"/>
      <c r="N34" s="769"/>
      <c r="O34" s="769"/>
      <c r="P34" s="769"/>
      <c r="Q34" s="765"/>
      <c r="AY34" s="534"/>
      <c r="AZ34" s="534"/>
      <c r="BA34" s="534"/>
      <c r="BB34" s="534"/>
      <c r="BC34" s="534"/>
      <c r="BD34" s="534"/>
      <c r="BE34" s="534"/>
      <c r="BF34" s="682"/>
      <c r="BG34" s="534"/>
      <c r="BH34" s="534"/>
      <c r="BI34" s="534"/>
      <c r="BJ34" s="534"/>
    </row>
    <row r="35" spans="1:74" s="447" customFormat="1" ht="12" customHeight="1" x14ac:dyDescent="0.2">
      <c r="A35" s="446"/>
      <c r="B35" s="770" t="s">
        <v>1122</v>
      </c>
      <c r="C35" s="764"/>
      <c r="D35" s="764"/>
      <c r="E35" s="764"/>
      <c r="F35" s="764"/>
      <c r="G35" s="764"/>
      <c r="H35" s="764"/>
      <c r="I35" s="764"/>
      <c r="J35" s="764"/>
      <c r="K35" s="764"/>
      <c r="L35" s="764"/>
      <c r="M35" s="764"/>
      <c r="N35" s="764"/>
      <c r="O35" s="764"/>
      <c r="P35" s="764"/>
      <c r="Q35" s="765"/>
      <c r="AY35" s="534"/>
      <c r="AZ35" s="534"/>
      <c r="BA35" s="534"/>
      <c r="BB35" s="534"/>
      <c r="BC35" s="534"/>
      <c r="BD35" s="534"/>
      <c r="BE35" s="534"/>
      <c r="BF35" s="682"/>
      <c r="BG35" s="534"/>
      <c r="BH35" s="534"/>
      <c r="BI35" s="534"/>
      <c r="BJ35" s="534"/>
    </row>
    <row r="36" spans="1:74" s="447" customFormat="1" ht="12" customHeight="1" x14ac:dyDescent="0.2">
      <c r="A36" s="446"/>
      <c r="B36" s="763" t="s">
        <v>1099</v>
      </c>
      <c r="C36" s="764"/>
      <c r="D36" s="764"/>
      <c r="E36" s="764"/>
      <c r="F36" s="764"/>
      <c r="G36" s="764"/>
      <c r="H36" s="764"/>
      <c r="I36" s="764"/>
      <c r="J36" s="764"/>
      <c r="K36" s="764"/>
      <c r="L36" s="764"/>
      <c r="M36" s="764"/>
      <c r="N36" s="764"/>
      <c r="O36" s="764"/>
      <c r="P36" s="764"/>
      <c r="Q36" s="765"/>
      <c r="AY36" s="534"/>
      <c r="AZ36" s="534"/>
      <c r="BA36" s="534"/>
      <c r="BB36" s="534"/>
      <c r="BC36" s="534"/>
      <c r="BD36" s="534"/>
      <c r="BE36" s="534"/>
      <c r="BF36" s="682"/>
      <c r="BG36" s="534"/>
      <c r="BH36" s="534"/>
      <c r="BI36" s="534"/>
      <c r="BJ36" s="534"/>
    </row>
    <row r="37" spans="1:74" s="448" customFormat="1" ht="12" customHeight="1" x14ac:dyDescent="0.2">
      <c r="A37" s="437"/>
      <c r="B37" s="777" t="s">
        <v>1216</v>
      </c>
      <c r="C37" s="765"/>
      <c r="D37" s="765"/>
      <c r="E37" s="765"/>
      <c r="F37" s="765"/>
      <c r="G37" s="765"/>
      <c r="H37" s="765"/>
      <c r="I37" s="765"/>
      <c r="J37" s="765"/>
      <c r="K37" s="765"/>
      <c r="L37" s="765"/>
      <c r="M37" s="765"/>
      <c r="N37" s="765"/>
      <c r="O37" s="765"/>
      <c r="P37" s="765"/>
      <c r="Q37" s="765"/>
      <c r="AY37" s="535"/>
      <c r="AZ37" s="535"/>
      <c r="BA37" s="535"/>
      <c r="BB37" s="535"/>
      <c r="BC37" s="535"/>
      <c r="BD37" s="535"/>
      <c r="BE37" s="535"/>
      <c r="BF37" s="683"/>
      <c r="BG37" s="535"/>
      <c r="BH37" s="535"/>
      <c r="BI37" s="535"/>
      <c r="BJ37" s="535"/>
    </row>
    <row r="38" spans="1:74" x14ac:dyDescent="0.15">
      <c r="BK38" s="404"/>
      <c r="BL38" s="404"/>
      <c r="BM38" s="404"/>
      <c r="BN38" s="404"/>
      <c r="BO38" s="404"/>
      <c r="BP38" s="404"/>
      <c r="BQ38" s="404"/>
      <c r="BR38" s="404"/>
      <c r="BS38" s="404"/>
      <c r="BT38" s="404"/>
      <c r="BU38" s="404"/>
      <c r="BV38" s="404"/>
    </row>
    <row r="39" spans="1:74" x14ac:dyDescent="0.15">
      <c r="BK39" s="404"/>
      <c r="BL39" s="404"/>
      <c r="BM39" s="404"/>
      <c r="BN39" s="404"/>
      <c r="BO39" s="404"/>
      <c r="BP39" s="404"/>
      <c r="BQ39" s="404"/>
      <c r="BR39" s="404"/>
      <c r="BS39" s="404"/>
      <c r="BT39" s="404"/>
      <c r="BU39" s="404"/>
      <c r="BV39" s="404"/>
    </row>
    <row r="40" spans="1:74" x14ac:dyDescent="0.15">
      <c r="BK40" s="404"/>
      <c r="BL40" s="404"/>
      <c r="BM40" s="404"/>
      <c r="BN40" s="404"/>
      <c r="BO40" s="404"/>
      <c r="BP40" s="404"/>
      <c r="BQ40" s="404"/>
      <c r="BR40" s="404"/>
      <c r="BS40" s="404"/>
      <c r="BT40" s="404"/>
      <c r="BU40" s="404"/>
      <c r="BV40" s="404"/>
    </row>
    <row r="41" spans="1:74" x14ac:dyDescent="0.15">
      <c r="BK41" s="404"/>
      <c r="BL41" s="404"/>
      <c r="BM41" s="404"/>
      <c r="BN41" s="404"/>
      <c r="BO41" s="404"/>
      <c r="BP41" s="404"/>
      <c r="BQ41" s="404"/>
      <c r="BR41" s="404"/>
      <c r="BS41" s="404"/>
      <c r="BT41" s="404"/>
      <c r="BU41" s="404"/>
      <c r="BV41" s="404"/>
    </row>
    <row r="42" spans="1:74" x14ac:dyDescent="0.15">
      <c r="BK42" s="404"/>
      <c r="BL42" s="404"/>
      <c r="BM42" s="404"/>
      <c r="BN42" s="404"/>
      <c r="BO42" s="404"/>
      <c r="BP42" s="404"/>
      <c r="BQ42" s="404"/>
      <c r="BR42" s="404"/>
      <c r="BS42" s="404"/>
      <c r="BT42" s="404"/>
      <c r="BU42" s="404"/>
      <c r="BV42" s="404"/>
    </row>
    <row r="43" spans="1:74" x14ac:dyDescent="0.15">
      <c r="BK43" s="404"/>
      <c r="BL43" s="404"/>
      <c r="BM43" s="404"/>
      <c r="BN43" s="404"/>
      <c r="BO43" s="404"/>
      <c r="BP43" s="404"/>
      <c r="BQ43" s="404"/>
      <c r="BR43" s="404"/>
      <c r="BS43" s="404"/>
      <c r="BT43" s="404"/>
      <c r="BU43" s="404"/>
      <c r="BV43" s="404"/>
    </row>
    <row r="44" spans="1:74" x14ac:dyDescent="0.15">
      <c r="BK44" s="404"/>
      <c r="BL44" s="404"/>
      <c r="BM44" s="404"/>
      <c r="BN44" s="404"/>
      <c r="BO44" s="404"/>
      <c r="BP44" s="404"/>
      <c r="BQ44" s="404"/>
      <c r="BR44" s="404"/>
      <c r="BS44" s="404"/>
      <c r="BT44" s="404"/>
      <c r="BU44" s="404"/>
      <c r="BV44" s="404"/>
    </row>
    <row r="45" spans="1:74" x14ac:dyDescent="0.15">
      <c r="BK45" s="404"/>
      <c r="BL45" s="404"/>
      <c r="BM45" s="404"/>
      <c r="BN45" s="404"/>
      <c r="BO45" s="404"/>
      <c r="BP45" s="404"/>
      <c r="BQ45" s="404"/>
      <c r="BR45" s="404"/>
      <c r="BS45" s="404"/>
      <c r="BT45" s="404"/>
      <c r="BU45" s="404"/>
      <c r="BV45" s="404"/>
    </row>
    <row r="46" spans="1:74" x14ac:dyDescent="0.15">
      <c r="BK46" s="404"/>
      <c r="BL46" s="404"/>
      <c r="BM46" s="404"/>
      <c r="BN46" s="404"/>
      <c r="BO46" s="404"/>
      <c r="BP46" s="404"/>
      <c r="BQ46" s="404"/>
      <c r="BR46" s="404"/>
      <c r="BS46" s="404"/>
      <c r="BT46" s="404"/>
      <c r="BU46" s="404"/>
      <c r="BV46" s="404"/>
    </row>
    <row r="47" spans="1:74" x14ac:dyDescent="0.15">
      <c r="BK47" s="404"/>
      <c r="BL47" s="404"/>
      <c r="BM47" s="404"/>
      <c r="BN47" s="404"/>
      <c r="BO47" s="404"/>
      <c r="BP47" s="404"/>
      <c r="BQ47" s="404"/>
      <c r="BR47" s="404"/>
      <c r="BS47" s="404"/>
      <c r="BT47" s="404"/>
      <c r="BU47" s="404"/>
      <c r="BV47" s="404"/>
    </row>
    <row r="48" spans="1:74" x14ac:dyDescent="0.15">
      <c r="BK48" s="404"/>
      <c r="BL48" s="404"/>
      <c r="BM48" s="404"/>
      <c r="BN48" s="404"/>
      <c r="BO48" s="404"/>
      <c r="BP48" s="404"/>
      <c r="BQ48" s="404"/>
      <c r="BR48" s="404"/>
      <c r="BS48" s="404"/>
      <c r="BT48" s="404"/>
      <c r="BU48" s="404"/>
      <c r="BV48" s="404"/>
    </row>
    <row r="49" spans="63:74" x14ac:dyDescent="0.15">
      <c r="BK49" s="404"/>
      <c r="BL49" s="404"/>
      <c r="BM49" s="404"/>
      <c r="BN49" s="404"/>
      <c r="BO49" s="404"/>
      <c r="BP49" s="404"/>
      <c r="BQ49" s="404"/>
      <c r="BR49" s="404"/>
      <c r="BS49" s="404"/>
      <c r="BT49" s="404"/>
      <c r="BU49" s="404"/>
      <c r="BV49" s="404"/>
    </row>
    <row r="50" spans="63:74" x14ac:dyDescent="0.15">
      <c r="BK50" s="404"/>
      <c r="BL50" s="404"/>
      <c r="BM50" s="404"/>
      <c r="BN50" s="404"/>
      <c r="BO50" s="404"/>
      <c r="BP50" s="404"/>
      <c r="BQ50" s="404"/>
      <c r="BR50" s="404"/>
      <c r="BS50" s="404"/>
      <c r="BT50" s="404"/>
      <c r="BU50" s="404"/>
      <c r="BV50" s="404"/>
    </row>
    <row r="51" spans="63:74" x14ac:dyDescent="0.15">
      <c r="BK51" s="404"/>
      <c r="BL51" s="404"/>
      <c r="BM51" s="404"/>
      <c r="BN51" s="404"/>
      <c r="BO51" s="404"/>
      <c r="BP51" s="404"/>
      <c r="BQ51" s="404"/>
      <c r="BR51" s="404"/>
      <c r="BS51" s="404"/>
      <c r="BT51" s="404"/>
      <c r="BU51" s="404"/>
      <c r="BV51" s="404"/>
    </row>
    <row r="52" spans="63:74" x14ac:dyDescent="0.15">
      <c r="BK52" s="404"/>
      <c r="BL52" s="404"/>
      <c r="BM52" s="404"/>
      <c r="BN52" s="404"/>
      <c r="BO52" s="404"/>
      <c r="BP52" s="404"/>
      <c r="BQ52" s="404"/>
      <c r="BR52" s="404"/>
      <c r="BS52" s="404"/>
      <c r="BT52" s="404"/>
      <c r="BU52" s="404"/>
      <c r="BV52" s="404"/>
    </row>
    <row r="53" spans="63:74" x14ac:dyDescent="0.15">
      <c r="BK53" s="404"/>
      <c r="BL53" s="404"/>
      <c r="BM53" s="404"/>
      <c r="BN53" s="404"/>
      <c r="BO53" s="404"/>
      <c r="BP53" s="404"/>
      <c r="BQ53" s="404"/>
      <c r="BR53" s="404"/>
      <c r="BS53" s="404"/>
      <c r="BT53" s="404"/>
      <c r="BU53" s="404"/>
      <c r="BV53" s="404"/>
    </row>
    <row r="54" spans="63:74" x14ac:dyDescent="0.15">
      <c r="BK54" s="404"/>
      <c r="BL54" s="404"/>
      <c r="BM54" s="404"/>
      <c r="BN54" s="404"/>
      <c r="BO54" s="404"/>
      <c r="BP54" s="404"/>
      <c r="BQ54" s="404"/>
      <c r="BR54" s="404"/>
      <c r="BS54" s="404"/>
      <c r="BT54" s="404"/>
      <c r="BU54" s="404"/>
      <c r="BV54" s="404"/>
    </row>
    <row r="55" spans="63:74" x14ac:dyDescent="0.15">
      <c r="BK55" s="404"/>
      <c r="BL55" s="404"/>
      <c r="BM55" s="404"/>
      <c r="BN55" s="404"/>
      <c r="BO55" s="404"/>
      <c r="BP55" s="404"/>
      <c r="BQ55" s="404"/>
      <c r="BR55" s="404"/>
      <c r="BS55" s="404"/>
      <c r="BT55" s="404"/>
      <c r="BU55" s="404"/>
      <c r="BV55" s="404"/>
    </row>
    <row r="56" spans="63:74" x14ac:dyDescent="0.15">
      <c r="BK56" s="404"/>
      <c r="BL56" s="404"/>
      <c r="BM56" s="404"/>
      <c r="BN56" s="404"/>
      <c r="BO56" s="404"/>
      <c r="BP56" s="404"/>
      <c r="BQ56" s="404"/>
      <c r="BR56" s="404"/>
      <c r="BS56" s="404"/>
      <c r="BT56" s="404"/>
      <c r="BU56" s="404"/>
      <c r="BV56" s="404"/>
    </row>
    <row r="57" spans="63:74" x14ac:dyDescent="0.15">
      <c r="BK57" s="404"/>
      <c r="BL57" s="404"/>
      <c r="BM57" s="404"/>
      <c r="BN57" s="404"/>
      <c r="BO57" s="404"/>
      <c r="BP57" s="404"/>
      <c r="BQ57" s="404"/>
      <c r="BR57" s="404"/>
      <c r="BS57" s="404"/>
      <c r="BT57" s="404"/>
      <c r="BU57" s="404"/>
      <c r="BV57" s="404"/>
    </row>
    <row r="58" spans="63:74" x14ac:dyDescent="0.15">
      <c r="BK58" s="404"/>
      <c r="BL58" s="404"/>
      <c r="BM58" s="404"/>
      <c r="BN58" s="404"/>
      <c r="BO58" s="404"/>
      <c r="BP58" s="404"/>
      <c r="BQ58" s="404"/>
      <c r="BR58" s="404"/>
      <c r="BS58" s="404"/>
      <c r="BT58" s="404"/>
      <c r="BU58" s="404"/>
      <c r="BV58" s="404"/>
    </row>
    <row r="59" spans="63:74" x14ac:dyDescent="0.15">
      <c r="BK59" s="404"/>
      <c r="BL59" s="404"/>
      <c r="BM59" s="404"/>
      <c r="BN59" s="404"/>
      <c r="BO59" s="404"/>
      <c r="BP59" s="404"/>
      <c r="BQ59" s="404"/>
      <c r="BR59" s="404"/>
      <c r="BS59" s="404"/>
      <c r="BT59" s="404"/>
      <c r="BU59" s="404"/>
      <c r="BV59" s="404"/>
    </row>
    <row r="60" spans="63:74" x14ac:dyDescent="0.15">
      <c r="BK60" s="404"/>
      <c r="BL60" s="404"/>
      <c r="BM60" s="404"/>
      <c r="BN60" s="404"/>
      <c r="BO60" s="404"/>
      <c r="BP60" s="404"/>
      <c r="BQ60" s="404"/>
      <c r="BR60" s="404"/>
      <c r="BS60" s="404"/>
      <c r="BT60" s="404"/>
      <c r="BU60" s="404"/>
      <c r="BV60" s="404"/>
    </row>
    <row r="61" spans="63:74" x14ac:dyDescent="0.15">
      <c r="BK61" s="404"/>
      <c r="BL61" s="404"/>
      <c r="BM61" s="404"/>
      <c r="BN61" s="404"/>
      <c r="BO61" s="404"/>
      <c r="BP61" s="404"/>
      <c r="BQ61" s="404"/>
      <c r="BR61" s="404"/>
      <c r="BS61" s="404"/>
      <c r="BT61" s="404"/>
      <c r="BU61" s="404"/>
      <c r="BV61" s="404"/>
    </row>
    <row r="62" spans="63:74" x14ac:dyDescent="0.15">
      <c r="BK62" s="404"/>
      <c r="BL62" s="404"/>
      <c r="BM62" s="404"/>
      <c r="BN62" s="404"/>
      <c r="BO62" s="404"/>
      <c r="BP62" s="404"/>
      <c r="BQ62" s="404"/>
      <c r="BR62" s="404"/>
      <c r="BS62" s="404"/>
      <c r="BT62" s="404"/>
      <c r="BU62" s="404"/>
      <c r="BV62" s="404"/>
    </row>
    <row r="63" spans="63:74" x14ac:dyDescent="0.15">
      <c r="BK63" s="404"/>
      <c r="BL63" s="404"/>
      <c r="BM63" s="404"/>
      <c r="BN63" s="404"/>
      <c r="BO63" s="404"/>
      <c r="BP63" s="404"/>
      <c r="BQ63" s="404"/>
      <c r="BR63" s="404"/>
      <c r="BS63" s="404"/>
      <c r="BT63" s="404"/>
      <c r="BU63" s="404"/>
      <c r="BV63" s="404"/>
    </row>
    <row r="64" spans="63:74" x14ac:dyDescent="0.15">
      <c r="BK64" s="404"/>
      <c r="BL64" s="404"/>
      <c r="BM64" s="404"/>
      <c r="BN64" s="404"/>
      <c r="BO64" s="404"/>
      <c r="BP64" s="404"/>
      <c r="BQ64" s="404"/>
      <c r="BR64" s="404"/>
      <c r="BS64" s="404"/>
      <c r="BT64" s="404"/>
      <c r="BU64" s="404"/>
      <c r="BV64" s="404"/>
    </row>
    <row r="65" spans="63:74" x14ac:dyDescent="0.15">
      <c r="BK65" s="404"/>
      <c r="BL65" s="404"/>
      <c r="BM65" s="404"/>
      <c r="BN65" s="404"/>
      <c r="BO65" s="404"/>
      <c r="BP65" s="404"/>
      <c r="BQ65" s="404"/>
      <c r="BR65" s="404"/>
      <c r="BS65" s="404"/>
      <c r="BT65" s="404"/>
      <c r="BU65" s="404"/>
      <c r="BV65" s="404"/>
    </row>
    <row r="66" spans="63:74" x14ac:dyDescent="0.15">
      <c r="BK66" s="404"/>
      <c r="BL66" s="404"/>
      <c r="BM66" s="404"/>
      <c r="BN66" s="404"/>
      <c r="BO66" s="404"/>
      <c r="BP66" s="404"/>
      <c r="BQ66" s="404"/>
      <c r="BR66" s="404"/>
      <c r="BS66" s="404"/>
      <c r="BT66" s="404"/>
      <c r="BU66" s="404"/>
      <c r="BV66" s="404"/>
    </row>
    <row r="67" spans="63:74" x14ac:dyDescent="0.15">
      <c r="BK67" s="404"/>
      <c r="BL67" s="404"/>
      <c r="BM67" s="404"/>
      <c r="BN67" s="404"/>
      <c r="BO67" s="404"/>
      <c r="BP67" s="404"/>
      <c r="BQ67" s="404"/>
      <c r="BR67" s="404"/>
      <c r="BS67" s="404"/>
      <c r="BT67" s="404"/>
      <c r="BU67" s="404"/>
      <c r="BV67" s="404"/>
    </row>
    <row r="68" spans="63:74" x14ac:dyDescent="0.15">
      <c r="BK68" s="404"/>
      <c r="BL68" s="404"/>
      <c r="BM68" s="404"/>
      <c r="BN68" s="404"/>
      <c r="BO68" s="404"/>
      <c r="BP68" s="404"/>
      <c r="BQ68" s="404"/>
      <c r="BR68" s="404"/>
      <c r="BS68" s="404"/>
      <c r="BT68" s="404"/>
      <c r="BU68" s="404"/>
      <c r="BV68" s="404"/>
    </row>
    <row r="69" spans="63:74" x14ac:dyDescent="0.15">
      <c r="BK69" s="404"/>
      <c r="BL69" s="404"/>
      <c r="BM69" s="404"/>
      <c r="BN69" s="404"/>
      <c r="BO69" s="404"/>
      <c r="BP69" s="404"/>
      <c r="BQ69" s="404"/>
      <c r="BR69" s="404"/>
      <c r="BS69" s="404"/>
      <c r="BT69" s="404"/>
      <c r="BU69" s="404"/>
      <c r="BV69" s="404"/>
    </row>
    <row r="70" spans="63:74" x14ac:dyDescent="0.15">
      <c r="BK70" s="404"/>
      <c r="BL70" s="404"/>
      <c r="BM70" s="404"/>
      <c r="BN70" s="404"/>
      <c r="BO70" s="404"/>
      <c r="BP70" s="404"/>
      <c r="BQ70" s="404"/>
      <c r="BR70" s="404"/>
      <c r="BS70" s="404"/>
      <c r="BT70" s="404"/>
      <c r="BU70" s="404"/>
      <c r="BV70" s="404"/>
    </row>
    <row r="71" spans="63:74" x14ac:dyDescent="0.15">
      <c r="BK71" s="404"/>
      <c r="BL71" s="404"/>
      <c r="BM71" s="404"/>
      <c r="BN71" s="404"/>
      <c r="BO71" s="404"/>
      <c r="BP71" s="404"/>
      <c r="BQ71" s="404"/>
      <c r="BR71" s="404"/>
      <c r="BS71" s="404"/>
      <c r="BT71" s="404"/>
      <c r="BU71" s="404"/>
      <c r="BV71" s="404"/>
    </row>
    <row r="72" spans="63:74" x14ac:dyDescent="0.15">
      <c r="BK72" s="404"/>
      <c r="BL72" s="404"/>
      <c r="BM72" s="404"/>
      <c r="BN72" s="404"/>
      <c r="BO72" s="404"/>
      <c r="BP72" s="404"/>
      <c r="BQ72" s="404"/>
      <c r="BR72" s="404"/>
      <c r="BS72" s="404"/>
      <c r="BT72" s="404"/>
      <c r="BU72" s="404"/>
      <c r="BV72" s="404"/>
    </row>
    <row r="73" spans="63:74" x14ac:dyDescent="0.15">
      <c r="BK73" s="404"/>
      <c r="BL73" s="404"/>
      <c r="BM73" s="404"/>
      <c r="BN73" s="404"/>
      <c r="BO73" s="404"/>
      <c r="BP73" s="404"/>
      <c r="BQ73" s="404"/>
      <c r="BR73" s="404"/>
      <c r="BS73" s="404"/>
      <c r="BT73" s="404"/>
      <c r="BU73" s="404"/>
      <c r="BV73" s="404"/>
    </row>
    <row r="74" spans="63:74" x14ac:dyDescent="0.15">
      <c r="BK74" s="404"/>
      <c r="BL74" s="404"/>
      <c r="BM74" s="404"/>
      <c r="BN74" s="404"/>
      <c r="BO74" s="404"/>
      <c r="BP74" s="404"/>
      <c r="BQ74" s="404"/>
      <c r="BR74" s="404"/>
      <c r="BS74" s="404"/>
      <c r="BT74" s="404"/>
      <c r="BU74" s="404"/>
      <c r="BV74" s="404"/>
    </row>
    <row r="75" spans="63:74" x14ac:dyDescent="0.15">
      <c r="BK75" s="404"/>
      <c r="BL75" s="404"/>
      <c r="BM75" s="404"/>
      <c r="BN75" s="404"/>
      <c r="BO75" s="404"/>
      <c r="BP75" s="404"/>
      <c r="BQ75" s="404"/>
      <c r="BR75" s="404"/>
      <c r="BS75" s="404"/>
      <c r="BT75" s="404"/>
      <c r="BU75" s="404"/>
      <c r="BV75" s="404"/>
    </row>
    <row r="76" spans="63:74" x14ac:dyDescent="0.15">
      <c r="BK76" s="404"/>
      <c r="BL76" s="404"/>
      <c r="BM76" s="404"/>
      <c r="BN76" s="404"/>
      <c r="BO76" s="404"/>
      <c r="BP76" s="404"/>
      <c r="BQ76" s="404"/>
      <c r="BR76" s="404"/>
      <c r="BS76" s="404"/>
      <c r="BT76" s="404"/>
      <c r="BU76" s="404"/>
      <c r="BV76" s="404"/>
    </row>
    <row r="77" spans="63:74" x14ac:dyDescent="0.15">
      <c r="BK77" s="404"/>
      <c r="BL77" s="404"/>
      <c r="BM77" s="404"/>
      <c r="BN77" s="404"/>
      <c r="BO77" s="404"/>
      <c r="BP77" s="404"/>
      <c r="BQ77" s="404"/>
      <c r="BR77" s="404"/>
      <c r="BS77" s="404"/>
      <c r="BT77" s="404"/>
      <c r="BU77" s="404"/>
      <c r="BV77" s="404"/>
    </row>
    <row r="78" spans="63:74" x14ac:dyDescent="0.15">
      <c r="BK78" s="404"/>
      <c r="BL78" s="404"/>
      <c r="BM78" s="404"/>
      <c r="BN78" s="404"/>
      <c r="BO78" s="404"/>
      <c r="BP78" s="404"/>
      <c r="BQ78" s="404"/>
      <c r="BR78" s="404"/>
      <c r="BS78" s="404"/>
      <c r="BT78" s="404"/>
      <c r="BU78" s="404"/>
      <c r="BV78" s="404"/>
    </row>
    <row r="79" spans="63:74" x14ac:dyDescent="0.15">
      <c r="BK79" s="404"/>
      <c r="BL79" s="404"/>
      <c r="BM79" s="404"/>
      <c r="BN79" s="404"/>
      <c r="BO79" s="404"/>
      <c r="BP79" s="404"/>
      <c r="BQ79" s="404"/>
      <c r="BR79" s="404"/>
      <c r="BS79" s="404"/>
      <c r="BT79" s="404"/>
      <c r="BU79" s="404"/>
      <c r="BV79" s="404"/>
    </row>
    <row r="80" spans="63:74" x14ac:dyDescent="0.15">
      <c r="BK80" s="404"/>
      <c r="BL80" s="404"/>
      <c r="BM80" s="404"/>
      <c r="BN80" s="404"/>
      <c r="BO80" s="404"/>
      <c r="BP80" s="404"/>
      <c r="BQ80" s="404"/>
      <c r="BR80" s="404"/>
      <c r="BS80" s="404"/>
      <c r="BT80" s="404"/>
      <c r="BU80" s="404"/>
      <c r="BV80" s="404"/>
    </row>
    <row r="81" spans="63:74" x14ac:dyDescent="0.15">
      <c r="BK81" s="404"/>
      <c r="BL81" s="404"/>
      <c r="BM81" s="404"/>
      <c r="BN81" s="404"/>
      <c r="BO81" s="404"/>
      <c r="BP81" s="404"/>
      <c r="BQ81" s="404"/>
      <c r="BR81" s="404"/>
      <c r="BS81" s="404"/>
      <c r="BT81" s="404"/>
      <c r="BU81" s="404"/>
      <c r="BV81" s="404"/>
    </row>
    <row r="82" spans="63:74" x14ac:dyDescent="0.15">
      <c r="BK82" s="404"/>
      <c r="BL82" s="404"/>
      <c r="BM82" s="404"/>
      <c r="BN82" s="404"/>
      <c r="BO82" s="404"/>
      <c r="BP82" s="404"/>
      <c r="BQ82" s="404"/>
      <c r="BR82" s="404"/>
      <c r="BS82" s="404"/>
      <c r="BT82" s="404"/>
      <c r="BU82" s="404"/>
      <c r="BV82" s="404"/>
    </row>
    <row r="83" spans="63:74" x14ac:dyDescent="0.15">
      <c r="BK83" s="404"/>
      <c r="BL83" s="404"/>
      <c r="BM83" s="404"/>
      <c r="BN83" s="404"/>
      <c r="BO83" s="404"/>
      <c r="BP83" s="404"/>
      <c r="BQ83" s="404"/>
      <c r="BR83" s="404"/>
      <c r="BS83" s="404"/>
      <c r="BT83" s="404"/>
      <c r="BU83" s="404"/>
      <c r="BV83" s="404"/>
    </row>
    <row r="84" spans="63:74" x14ac:dyDescent="0.15">
      <c r="BK84" s="404"/>
      <c r="BL84" s="404"/>
      <c r="BM84" s="404"/>
      <c r="BN84" s="404"/>
      <c r="BO84" s="404"/>
      <c r="BP84" s="404"/>
      <c r="BQ84" s="404"/>
      <c r="BR84" s="404"/>
      <c r="BS84" s="404"/>
      <c r="BT84" s="404"/>
      <c r="BU84" s="404"/>
      <c r="BV84" s="404"/>
    </row>
    <row r="85" spans="63:74" x14ac:dyDescent="0.15">
      <c r="BK85" s="404"/>
      <c r="BL85" s="404"/>
      <c r="BM85" s="404"/>
      <c r="BN85" s="404"/>
      <c r="BO85" s="404"/>
      <c r="BP85" s="404"/>
      <c r="BQ85" s="404"/>
      <c r="BR85" s="404"/>
      <c r="BS85" s="404"/>
      <c r="BT85" s="404"/>
      <c r="BU85" s="404"/>
      <c r="BV85" s="404"/>
    </row>
    <row r="86" spans="63:74" x14ac:dyDescent="0.15">
      <c r="BK86" s="404"/>
      <c r="BL86" s="404"/>
      <c r="BM86" s="404"/>
      <c r="BN86" s="404"/>
      <c r="BO86" s="404"/>
      <c r="BP86" s="404"/>
      <c r="BQ86" s="404"/>
      <c r="BR86" s="404"/>
      <c r="BS86" s="404"/>
      <c r="BT86" s="404"/>
      <c r="BU86" s="404"/>
      <c r="BV86" s="404"/>
    </row>
    <row r="87" spans="63:74" x14ac:dyDescent="0.15">
      <c r="BK87" s="404"/>
      <c r="BL87" s="404"/>
      <c r="BM87" s="404"/>
      <c r="BN87" s="404"/>
      <c r="BO87" s="404"/>
      <c r="BP87" s="404"/>
      <c r="BQ87" s="404"/>
      <c r="BR87" s="404"/>
      <c r="BS87" s="404"/>
      <c r="BT87" s="404"/>
      <c r="BU87" s="404"/>
      <c r="BV87" s="404"/>
    </row>
    <row r="88" spans="63:74" x14ac:dyDescent="0.15">
      <c r="BK88" s="404"/>
      <c r="BL88" s="404"/>
      <c r="BM88" s="404"/>
      <c r="BN88" s="404"/>
      <c r="BO88" s="404"/>
      <c r="BP88" s="404"/>
      <c r="BQ88" s="404"/>
      <c r="BR88" s="404"/>
      <c r="BS88" s="404"/>
      <c r="BT88" s="404"/>
      <c r="BU88" s="404"/>
      <c r="BV88" s="404"/>
    </row>
    <row r="89" spans="63:74" x14ac:dyDescent="0.15">
      <c r="BK89" s="404"/>
      <c r="BL89" s="404"/>
      <c r="BM89" s="404"/>
      <c r="BN89" s="404"/>
      <c r="BO89" s="404"/>
      <c r="BP89" s="404"/>
      <c r="BQ89" s="404"/>
      <c r="BR89" s="404"/>
      <c r="BS89" s="404"/>
      <c r="BT89" s="404"/>
      <c r="BU89" s="404"/>
      <c r="BV89" s="404"/>
    </row>
    <row r="90" spans="63:74" x14ac:dyDescent="0.15">
      <c r="BK90" s="404"/>
      <c r="BL90" s="404"/>
      <c r="BM90" s="404"/>
      <c r="BN90" s="404"/>
      <c r="BO90" s="404"/>
      <c r="BP90" s="404"/>
      <c r="BQ90" s="404"/>
      <c r="BR90" s="404"/>
      <c r="BS90" s="404"/>
      <c r="BT90" s="404"/>
      <c r="BU90" s="404"/>
      <c r="BV90" s="404"/>
    </row>
    <row r="91" spans="63:74" x14ac:dyDescent="0.15">
      <c r="BK91" s="404"/>
      <c r="BL91" s="404"/>
      <c r="BM91" s="404"/>
      <c r="BN91" s="404"/>
      <c r="BO91" s="404"/>
      <c r="BP91" s="404"/>
      <c r="BQ91" s="404"/>
      <c r="BR91" s="404"/>
      <c r="BS91" s="404"/>
      <c r="BT91" s="404"/>
      <c r="BU91" s="404"/>
      <c r="BV91" s="404"/>
    </row>
    <row r="92" spans="63:74" x14ac:dyDescent="0.15">
      <c r="BK92" s="404"/>
      <c r="BL92" s="404"/>
      <c r="BM92" s="404"/>
      <c r="BN92" s="404"/>
      <c r="BO92" s="404"/>
      <c r="BP92" s="404"/>
      <c r="BQ92" s="404"/>
      <c r="BR92" s="404"/>
      <c r="BS92" s="404"/>
      <c r="BT92" s="404"/>
      <c r="BU92" s="404"/>
      <c r="BV92" s="404"/>
    </row>
    <row r="93" spans="63:74" x14ac:dyDescent="0.15">
      <c r="BK93" s="404"/>
      <c r="BL93" s="404"/>
      <c r="BM93" s="404"/>
      <c r="BN93" s="404"/>
      <c r="BO93" s="404"/>
      <c r="BP93" s="404"/>
      <c r="BQ93" s="404"/>
      <c r="BR93" s="404"/>
      <c r="BS93" s="404"/>
      <c r="BT93" s="404"/>
      <c r="BU93" s="404"/>
      <c r="BV93" s="404"/>
    </row>
    <row r="94" spans="63:74" x14ac:dyDescent="0.15">
      <c r="BK94" s="404"/>
      <c r="BL94" s="404"/>
      <c r="BM94" s="404"/>
      <c r="BN94" s="404"/>
      <c r="BO94" s="404"/>
      <c r="BP94" s="404"/>
      <c r="BQ94" s="404"/>
      <c r="BR94" s="404"/>
      <c r="BS94" s="404"/>
      <c r="BT94" s="404"/>
      <c r="BU94" s="404"/>
      <c r="BV94" s="404"/>
    </row>
    <row r="95" spans="63:74" x14ac:dyDescent="0.15">
      <c r="BK95" s="404"/>
      <c r="BL95" s="404"/>
      <c r="BM95" s="404"/>
      <c r="BN95" s="404"/>
      <c r="BO95" s="404"/>
      <c r="BP95" s="404"/>
      <c r="BQ95" s="404"/>
      <c r="BR95" s="404"/>
      <c r="BS95" s="404"/>
      <c r="BT95" s="404"/>
      <c r="BU95" s="404"/>
      <c r="BV95" s="404"/>
    </row>
    <row r="96" spans="63:74" x14ac:dyDescent="0.15">
      <c r="BK96" s="404"/>
      <c r="BL96" s="404"/>
      <c r="BM96" s="404"/>
      <c r="BN96" s="404"/>
      <c r="BO96" s="404"/>
      <c r="BP96" s="404"/>
      <c r="BQ96" s="404"/>
      <c r="BR96" s="404"/>
      <c r="BS96" s="404"/>
      <c r="BT96" s="404"/>
      <c r="BU96" s="404"/>
      <c r="BV96" s="404"/>
    </row>
    <row r="97" spans="63:74" x14ac:dyDescent="0.15">
      <c r="BK97" s="404"/>
      <c r="BL97" s="404"/>
      <c r="BM97" s="404"/>
      <c r="BN97" s="404"/>
      <c r="BO97" s="404"/>
      <c r="BP97" s="404"/>
      <c r="BQ97" s="404"/>
      <c r="BR97" s="404"/>
      <c r="BS97" s="404"/>
      <c r="BT97" s="404"/>
      <c r="BU97" s="404"/>
      <c r="BV97" s="404"/>
    </row>
    <row r="98" spans="63:74" x14ac:dyDescent="0.15">
      <c r="BK98" s="404"/>
      <c r="BL98" s="404"/>
      <c r="BM98" s="404"/>
      <c r="BN98" s="404"/>
      <c r="BO98" s="404"/>
      <c r="BP98" s="404"/>
      <c r="BQ98" s="404"/>
      <c r="BR98" s="404"/>
      <c r="BS98" s="404"/>
      <c r="BT98" s="404"/>
      <c r="BU98" s="404"/>
      <c r="BV98" s="404"/>
    </row>
    <row r="99" spans="63:74" x14ac:dyDescent="0.15">
      <c r="BK99" s="404"/>
      <c r="BL99" s="404"/>
      <c r="BM99" s="404"/>
      <c r="BN99" s="404"/>
      <c r="BO99" s="404"/>
      <c r="BP99" s="404"/>
      <c r="BQ99" s="404"/>
      <c r="BR99" s="404"/>
      <c r="BS99" s="404"/>
      <c r="BT99" s="404"/>
      <c r="BU99" s="404"/>
      <c r="BV99" s="404"/>
    </row>
    <row r="100" spans="63:74" x14ac:dyDescent="0.15">
      <c r="BK100" s="404"/>
      <c r="BL100" s="404"/>
      <c r="BM100" s="404"/>
      <c r="BN100" s="404"/>
      <c r="BO100" s="404"/>
      <c r="BP100" s="404"/>
      <c r="BQ100" s="404"/>
      <c r="BR100" s="404"/>
      <c r="BS100" s="404"/>
      <c r="BT100" s="404"/>
      <c r="BU100" s="404"/>
      <c r="BV100" s="404"/>
    </row>
    <row r="101" spans="63:74" x14ac:dyDescent="0.15">
      <c r="BK101" s="404"/>
      <c r="BL101" s="404"/>
      <c r="BM101" s="404"/>
      <c r="BN101" s="404"/>
      <c r="BO101" s="404"/>
      <c r="BP101" s="404"/>
      <c r="BQ101" s="404"/>
      <c r="BR101" s="404"/>
      <c r="BS101" s="404"/>
      <c r="BT101" s="404"/>
      <c r="BU101" s="404"/>
      <c r="BV101" s="404"/>
    </row>
    <row r="102" spans="63:74" x14ac:dyDescent="0.15">
      <c r="BK102" s="404"/>
      <c r="BL102" s="404"/>
      <c r="BM102" s="404"/>
      <c r="BN102" s="404"/>
      <c r="BO102" s="404"/>
      <c r="BP102" s="404"/>
      <c r="BQ102" s="404"/>
      <c r="BR102" s="404"/>
      <c r="BS102" s="404"/>
      <c r="BT102" s="404"/>
      <c r="BU102" s="404"/>
      <c r="BV102" s="404"/>
    </row>
    <row r="103" spans="63:74" x14ac:dyDescent="0.15">
      <c r="BK103" s="404"/>
      <c r="BL103" s="404"/>
      <c r="BM103" s="404"/>
      <c r="BN103" s="404"/>
      <c r="BO103" s="404"/>
      <c r="BP103" s="404"/>
      <c r="BQ103" s="404"/>
      <c r="BR103" s="404"/>
      <c r="BS103" s="404"/>
      <c r="BT103" s="404"/>
      <c r="BU103" s="404"/>
      <c r="BV103" s="404"/>
    </row>
    <row r="104" spans="63:74" x14ac:dyDescent="0.15">
      <c r="BK104" s="404"/>
      <c r="BL104" s="404"/>
      <c r="BM104" s="404"/>
      <c r="BN104" s="404"/>
      <c r="BO104" s="404"/>
      <c r="BP104" s="404"/>
      <c r="BQ104" s="404"/>
      <c r="BR104" s="404"/>
      <c r="BS104" s="404"/>
      <c r="BT104" s="404"/>
      <c r="BU104" s="404"/>
      <c r="BV104" s="404"/>
    </row>
    <row r="105" spans="63:74" x14ac:dyDescent="0.15">
      <c r="BK105" s="404"/>
      <c r="BL105" s="404"/>
      <c r="BM105" s="404"/>
      <c r="BN105" s="404"/>
      <c r="BO105" s="404"/>
      <c r="BP105" s="404"/>
      <c r="BQ105" s="404"/>
      <c r="BR105" s="404"/>
      <c r="BS105" s="404"/>
      <c r="BT105" s="404"/>
      <c r="BU105" s="404"/>
      <c r="BV105" s="404"/>
    </row>
    <row r="106" spans="63:74" x14ac:dyDescent="0.15">
      <c r="BK106" s="404"/>
      <c r="BL106" s="404"/>
      <c r="BM106" s="404"/>
      <c r="BN106" s="404"/>
      <c r="BO106" s="404"/>
      <c r="BP106" s="404"/>
      <c r="BQ106" s="404"/>
      <c r="BR106" s="404"/>
      <c r="BS106" s="404"/>
      <c r="BT106" s="404"/>
      <c r="BU106" s="404"/>
      <c r="BV106" s="404"/>
    </row>
    <row r="107" spans="63:74" x14ac:dyDescent="0.15">
      <c r="BK107" s="404"/>
      <c r="BL107" s="404"/>
      <c r="BM107" s="404"/>
      <c r="BN107" s="404"/>
      <c r="BO107" s="404"/>
      <c r="BP107" s="404"/>
      <c r="BQ107" s="404"/>
      <c r="BR107" s="404"/>
      <c r="BS107" s="404"/>
      <c r="BT107" s="404"/>
      <c r="BU107" s="404"/>
      <c r="BV107" s="404"/>
    </row>
    <row r="108" spans="63:74" x14ac:dyDescent="0.15">
      <c r="BK108" s="404"/>
      <c r="BL108" s="404"/>
      <c r="BM108" s="404"/>
      <c r="BN108" s="404"/>
      <c r="BO108" s="404"/>
      <c r="BP108" s="404"/>
      <c r="BQ108" s="404"/>
      <c r="BR108" s="404"/>
      <c r="BS108" s="404"/>
      <c r="BT108" s="404"/>
      <c r="BU108" s="404"/>
      <c r="BV108" s="404"/>
    </row>
    <row r="109" spans="63:74" x14ac:dyDescent="0.15">
      <c r="BK109" s="404"/>
      <c r="BL109" s="404"/>
      <c r="BM109" s="404"/>
      <c r="BN109" s="404"/>
      <c r="BO109" s="404"/>
      <c r="BP109" s="404"/>
      <c r="BQ109" s="404"/>
      <c r="BR109" s="404"/>
      <c r="BS109" s="404"/>
      <c r="BT109" s="404"/>
      <c r="BU109" s="404"/>
      <c r="BV109" s="404"/>
    </row>
    <row r="110" spans="63:74" x14ac:dyDescent="0.15">
      <c r="BK110" s="404"/>
      <c r="BL110" s="404"/>
      <c r="BM110" s="404"/>
      <c r="BN110" s="404"/>
      <c r="BO110" s="404"/>
      <c r="BP110" s="404"/>
      <c r="BQ110" s="404"/>
      <c r="BR110" s="404"/>
      <c r="BS110" s="404"/>
      <c r="BT110" s="404"/>
      <c r="BU110" s="404"/>
      <c r="BV110" s="404"/>
    </row>
    <row r="111" spans="63:74" x14ac:dyDescent="0.15">
      <c r="BK111" s="404"/>
      <c r="BL111" s="404"/>
      <c r="BM111" s="404"/>
      <c r="BN111" s="404"/>
      <c r="BO111" s="404"/>
      <c r="BP111" s="404"/>
      <c r="BQ111" s="404"/>
      <c r="BR111" s="404"/>
      <c r="BS111" s="404"/>
      <c r="BT111" s="404"/>
      <c r="BU111" s="404"/>
      <c r="BV111" s="404"/>
    </row>
    <row r="112" spans="63:74" x14ac:dyDescent="0.15">
      <c r="BK112" s="404"/>
      <c r="BL112" s="404"/>
      <c r="BM112" s="404"/>
      <c r="BN112" s="404"/>
      <c r="BO112" s="404"/>
      <c r="BP112" s="404"/>
      <c r="BQ112" s="404"/>
      <c r="BR112" s="404"/>
      <c r="BS112" s="404"/>
      <c r="BT112" s="404"/>
      <c r="BU112" s="404"/>
      <c r="BV112" s="404"/>
    </row>
    <row r="113" spans="63:74" x14ac:dyDescent="0.15">
      <c r="BK113" s="404"/>
      <c r="BL113" s="404"/>
      <c r="BM113" s="404"/>
      <c r="BN113" s="404"/>
      <c r="BO113" s="404"/>
      <c r="BP113" s="404"/>
      <c r="BQ113" s="404"/>
      <c r="BR113" s="404"/>
      <c r="BS113" s="404"/>
      <c r="BT113" s="404"/>
      <c r="BU113" s="404"/>
      <c r="BV113" s="404"/>
    </row>
    <row r="114" spans="63:74" x14ac:dyDescent="0.15">
      <c r="BK114" s="404"/>
      <c r="BL114" s="404"/>
      <c r="BM114" s="404"/>
      <c r="BN114" s="404"/>
      <c r="BO114" s="404"/>
      <c r="BP114" s="404"/>
      <c r="BQ114" s="404"/>
      <c r="BR114" s="404"/>
      <c r="BS114" s="404"/>
      <c r="BT114" s="404"/>
      <c r="BU114" s="404"/>
      <c r="BV114" s="404"/>
    </row>
    <row r="115" spans="63:74" x14ac:dyDescent="0.15">
      <c r="BK115" s="404"/>
      <c r="BL115" s="404"/>
      <c r="BM115" s="404"/>
      <c r="BN115" s="404"/>
      <c r="BO115" s="404"/>
      <c r="BP115" s="404"/>
      <c r="BQ115" s="404"/>
      <c r="BR115" s="404"/>
      <c r="BS115" s="404"/>
      <c r="BT115" s="404"/>
      <c r="BU115" s="404"/>
      <c r="BV115" s="404"/>
    </row>
    <row r="116" spans="63:74" x14ac:dyDescent="0.15">
      <c r="BK116" s="404"/>
      <c r="BL116" s="404"/>
      <c r="BM116" s="404"/>
      <c r="BN116" s="404"/>
      <c r="BO116" s="404"/>
      <c r="BP116" s="404"/>
      <c r="BQ116" s="404"/>
      <c r="BR116" s="404"/>
      <c r="BS116" s="404"/>
      <c r="BT116" s="404"/>
      <c r="BU116" s="404"/>
      <c r="BV116" s="404"/>
    </row>
    <row r="117" spans="63:74" x14ac:dyDescent="0.15">
      <c r="BK117" s="404"/>
      <c r="BL117" s="404"/>
      <c r="BM117" s="404"/>
      <c r="BN117" s="404"/>
      <c r="BO117" s="404"/>
      <c r="BP117" s="404"/>
      <c r="BQ117" s="404"/>
      <c r="BR117" s="404"/>
      <c r="BS117" s="404"/>
      <c r="BT117" s="404"/>
      <c r="BU117" s="404"/>
      <c r="BV117" s="404"/>
    </row>
    <row r="118" spans="63:74" x14ac:dyDescent="0.15">
      <c r="BK118" s="404"/>
      <c r="BL118" s="404"/>
      <c r="BM118" s="404"/>
      <c r="BN118" s="404"/>
      <c r="BO118" s="404"/>
      <c r="BP118" s="404"/>
      <c r="BQ118" s="404"/>
      <c r="BR118" s="404"/>
      <c r="BS118" s="404"/>
      <c r="BT118" s="404"/>
      <c r="BU118" s="404"/>
      <c r="BV118" s="404"/>
    </row>
    <row r="119" spans="63:74" x14ac:dyDescent="0.15">
      <c r="BK119" s="404"/>
      <c r="BL119" s="404"/>
      <c r="BM119" s="404"/>
      <c r="BN119" s="404"/>
      <c r="BO119" s="404"/>
      <c r="BP119" s="404"/>
      <c r="BQ119" s="404"/>
      <c r="BR119" s="404"/>
      <c r="BS119" s="404"/>
      <c r="BT119" s="404"/>
      <c r="BU119" s="404"/>
      <c r="BV119" s="404"/>
    </row>
    <row r="120" spans="63:74" x14ac:dyDescent="0.15">
      <c r="BK120" s="404"/>
      <c r="BL120" s="404"/>
      <c r="BM120" s="404"/>
      <c r="BN120" s="404"/>
      <c r="BO120" s="404"/>
      <c r="BP120" s="404"/>
      <c r="BQ120" s="404"/>
      <c r="BR120" s="404"/>
      <c r="BS120" s="404"/>
      <c r="BT120" s="404"/>
      <c r="BU120" s="404"/>
      <c r="BV120" s="404"/>
    </row>
    <row r="121" spans="63:74" x14ac:dyDescent="0.15">
      <c r="BK121" s="404"/>
      <c r="BL121" s="404"/>
      <c r="BM121" s="404"/>
      <c r="BN121" s="404"/>
      <c r="BO121" s="404"/>
      <c r="BP121" s="404"/>
      <c r="BQ121" s="404"/>
      <c r="BR121" s="404"/>
      <c r="BS121" s="404"/>
      <c r="BT121" s="404"/>
      <c r="BU121" s="404"/>
      <c r="BV121" s="404"/>
    </row>
    <row r="122" spans="63:74" x14ac:dyDescent="0.15">
      <c r="BK122" s="404"/>
      <c r="BL122" s="404"/>
      <c r="BM122" s="404"/>
      <c r="BN122" s="404"/>
      <c r="BO122" s="404"/>
      <c r="BP122" s="404"/>
      <c r="BQ122" s="404"/>
      <c r="BR122" s="404"/>
      <c r="BS122" s="404"/>
      <c r="BT122" s="404"/>
      <c r="BU122" s="404"/>
      <c r="BV122" s="404"/>
    </row>
    <row r="123" spans="63:74" x14ac:dyDescent="0.15">
      <c r="BK123" s="404"/>
      <c r="BL123" s="404"/>
      <c r="BM123" s="404"/>
      <c r="BN123" s="404"/>
      <c r="BO123" s="404"/>
      <c r="BP123" s="404"/>
      <c r="BQ123" s="404"/>
      <c r="BR123" s="404"/>
      <c r="BS123" s="404"/>
      <c r="BT123" s="404"/>
      <c r="BU123" s="404"/>
      <c r="BV123" s="404"/>
    </row>
    <row r="124" spans="63:74" x14ac:dyDescent="0.15">
      <c r="BK124" s="404"/>
      <c r="BL124" s="404"/>
      <c r="BM124" s="404"/>
      <c r="BN124" s="404"/>
      <c r="BO124" s="404"/>
      <c r="BP124" s="404"/>
      <c r="BQ124" s="404"/>
      <c r="BR124" s="404"/>
      <c r="BS124" s="404"/>
      <c r="BT124" s="404"/>
      <c r="BU124" s="404"/>
      <c r="BV124" s="404"/>
    </row>
    <row r="125" spans="63:74" x14ac:dyDescent="0.15">
      <c r="BK125" s="404"/>
      <c r="BL125" s="404"/>
      <c r="BM125" s="404"/>
      <c r="BN125" s="404"/>
      <c r="BO125" s="404"/>
      <c r="BP125" s="404"/>
      <c r="BQ125" s="404"/>
      <c r="BR125" s="404"/>
      <c r="BS125" s="404"/>
      <c r="BT125" s="404"/>
      <c r="BU125" s="404"/>
      <c r="BV125" s="404"/>
    </row>
    <row r="126" spans="63:74" x14ac:dyDescent="0.15">
      <c r="BK126" s="404"/>
      <c r="BL126" s="404"/>
      <c r="BM126" s="404"/>
      <c r="BN126" s="404"/>
      <c r="BO126" s="404"/>
      <c r="BP126" s="404"/>
      <c r="BQ126" s="404"/>
      <c r="BR126" s="404"/>
      <c r="BS126" s="404"/>
      <c r="BT126" s="404"/>
      <c r="BU126" s="404"/>
      <c r="BV126" s="404"/>
    </row>
    <row r="127" spans="63:74" x14ac:dyDescent="0.15">
      <c r="BK127" s="404"/>
      <c r="BL127" s="404"/>
      <c r="BM127" s="404"/>
      <c r="BN127" s="404"/>
      <c r="BO127" s="404"/>
      <c r="BP127" s="404"/>
      <c r="BQ127" s="404"/>
      <c r="BR127" s="404"/>
      <c r="BS127" s="404"/>
      <c r="BT127" s="404"/>
      <c r="BU127" s="404"/>
      <c r="BV127" s="404"/>
    </row>
  </sheetData>
  <mergeCells count="17">
    <mergeCell ref="B35:Q35"/>
    <mergeCell ref="B36:Q36"/>
    <mergeCell ref="B37:Q37"/>
    <mergeCell ref="A1:A2"/>
    <mergeCell ref="B29:Q29"/>
    <mergeCell ref="B31:Q31"/>
    <mergeCell ref="B32:Q32"/>
    <mergeCell ref="B33:Q33"/>
    <mergeCell ref="B30:Q30"/>
    <mergeCell ref="B34:Q34"/>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11">
    <pageSetUpPr fitToPage="1"/>
  </sheetPr>
  <dimension ref="A1:BV340"/>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I37" sqref="BH37:BI37"/>
    </sheetView>
  </sheetViews>
  <sheetFormatPr defaultColWidth="9.5703125" defaultRowHeight="11.25" x14ac:dyDescent="0.2"/>
  <cols>
    <col min="1" max="1" width="14.42578125" style="72" customWidth="1"/>
    <col min="2" max="2" width="24" style="72" customWidth="1"/>
    <col min="3" max="50" width="6.5703125" style="72" customWidth="1"/>
    <col min="51" max="57" width="6.5703125" style="397" customWidth="1"/>
    <col min="58" max="58" width="6.5703125" style="684" customWidth="1"/>
    <col min="59" max="62" width="6.5703125" style="397" customWidth="1"/>
    <col min="63" max="74" width="6.5703125" style="72" customWidth="1"/>
    <col min="75" max="16384" width="9.5703125" style="72"/>
  </cols>
  <sheetData>
    <row r="1" spans="1:74" ht="13.35" customHeight="1" x14ac:dyDescent="0.2">
      <c r="A1" s="756" t="s">
        <v>1043</v>
      </c>
      <c r="B1" s="794" t="s">
        <v>257</v>
      </c>
      <c r="C1" s="795"/>
      <c r="D1" s="795"/>
      <c r="E1" s="795"/>
      <c r="F1" s="795"/>
      <c r="G1" s="795"/>
      <c r="H1" s="795"/>
      <c r="I1" s="795"/>
      <c r="J1" s="795"/>
      <c r="K1" s="795"/>
      <c r="L1" s="795"/>
      <c r="M1" s="795"/>
      <c r="N1" s="795"/>
      <c r="O1" s="795"/>
      <c r="P1" s="795"/>
      <c r="Q1" s="795"/>
      <c r="R1" s="795"/>
      <c r="S1" s="795"/>
      <c r="T1" s="795"/>
      <c r="U1" s="795"/>
      <c r="V1" s="795"/>
      <c r="W1" s="795"/>
      <c r="X1" s="795"/>
      <c r="Y1" s="795"/>
      <c r="Z1" s="795"/>
      <c r="AA1" s="795"/>
      <c r="AB1" s="795"/>
      <c r="AC1" s="795"/>
      <c r="AD1" s="795"/>
      <c r="AE1" s="795"/>
      <c r="AF1" s="795"/>
      <c r="AG1" s="795"/>
      <c r="AH1" s="795"/>
      <c r="AI1" s="795"/>
      <c r="AJ1" s="795"/>
      <c r="AK1" s="795"/>
      <c r="AL1" s="795"/>
      <c r="AM1" s="305"/>
    </row>
    <row r="2" spans="1:74" ht="12.75" x14ac:dyDescent="0.2">
      <c r="A2" s="757"/>
      <c r="B2" s="543" t="str">
        <f>"U.S. Energy Information Administration  |  Short-Term Energy Outlook  - "&amp;Dates!D1</f>
        <v>U.S. Energy Information Administration  |  Short-Term Energy Outlook  - September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5"/>
    </row>
    <row r="3" spans="1:74" s="12" customFormat="1" ht="12.75" x14ac:dyDescent="0.2">
      <c r="A3" s="14"/>
      <c r="B3" s="15"/>
      <c r="C3" s="761">
        <f>Dates!D3</f>
        <v>2011</v>
      </c>
      <c r="D3" s="752"/>
      <c r="E3" s="752"/>
      <c r="F3" s="752"/>
      <c r="G3" s="752"/>
      <c r="H3" s="752"/>
      <c r="I3" s="752"/>
      <c r="J3" s="752"/>
      <c r="K3" s="752"/>
      <c r="L3" s="752"/>
      <c r="M3" s="752"/>
      <c r="N3" s="753"/>
      <c r="O3" s="761">
        <f>C3+1</f>
        <v>2012</v>
      </c>
      <c r="P3" s="762"/>
      <c r="Q3" s="762"/>
      <c r="R3" s="762"/>
      <c r="S3" s="762"/>
      <c r="T3" s="762"/>
      <c r="U3" s="762"/>
      <c r="V3" s="762"/>
      <c r="W3" s="762"/>
      <c r="X3" s="752"/>
      <c r="Y3" s="752"/>
      <c r="Z3" s="753"/>
      <c r="AA3" s="751">
        <f>O3+1</f>
        <v>2013</v>
      </c>
      <c r="AB3" s="752"/>
      <c r="AC3" s="752"/>
      <c r="AD3" s="752"/>
      <c r="AE3" s="752"/>
      <c r="AF3" s="752"/>
      <c r="AG3" s="752"/>
      <c r="AH3" s="752"/>
      <c r="AI3" s="752"/>
      <c r="AJ3" s="752"/>
      <c r="AK3" s="752"/>
      <c r="AL3" s="753"/>
      <c r="AM3" s="751">
        <f>AA3+1</f>
        <v>2014</v>
      </c>
      <c r="AN3" s="752"/>
      <c r="AO3" s="752"/>
      <c r="AP3" s="752"/>
      <c r="AQ3" s="752"/>
      <c r="AR3" s="752"/>
      <c r="AS3" s="752"/>
      <c r="AT3" s="752"/>
      <c r="AU3" s="752"/>
      <c r="AV3" s="752"/>
      <c r="AW3" s="752"/>
      <c r="AX3" s="753"/>
      <c r="AY3" s="751">
        <f>AM3+1</f>
        <v>2015</v>
      </c>
      <c r="AZ3" s="758"/>
      <c r="BA3" s="758"/>
      <c r="BB3" s="758"/>
      <c r="BC3" s="758"/>
      <c r="BD3" s="758"/>
      <c r="BE3" s="758"/>
      <c r="BF3" s="758"/>
      <c r="BG3" s="758"/>
      <c r="BH3" s="758"/>
      <c r="BI3" s="758"/>
      <c r="BJ3" s="759"/>
      <c r="BK3" s="751">
        <f>AY3+1</f>
        <v>2016</v>
      </c>
      <c r="BL3" s="752"/>
      <c r="BM3" s="752"/>
      <c r="BN3" s="752"/>
      <c r="BO3" s="752"/>
      <c r="BP3" s="752"/>
      <c r="BQ3" s="752"/>
      <c r="BR3" s="752"/>
      <c r="BS3" s="752"/>
      <c r="BT3" s="752"/>
      <c r="BU3" s="752"/>
      <c r="BV3" s="753"/>
    </row>
    <row r="4" spans="1:74" s="12" customFormat="1" x14ac:dyDescent="0.2">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 customHeight="1" x14ac:dyDescent="0.2">
      <c r="A5" s="73"/>
      <c r="B5" s="74" t="s">
        <v>1022</v>
      </c>
      <c r="C5" s="75"/>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c r="AV5" s="75"/>
      <c r="AW5" s="75"/>
      <c r="AX5" s="75"/>
      <c r="AY5" s="427"/>
      <c r="AZ5" s="427"/>
      <c r="BA5" s="427"/>
      <c r="BB5" s="427"/>
      <c r="BC5" s="427"/>
      <c r="BD5" s="427"/>
      <c r="BE5" s="427"/>
      <c r="BF5" s="75"/>
      <c r="BG5" s="427"/>
      <c r="BH5" s="427"/>
      <c r="BI5" s="427"/>
      <c r="BJ5" s="427"/>
      <c r="BK5" s="427"/>
      <c r="BL5" s="427"/>
      <c r="BM5" s="427"/>
      <c r="BN5" s="427"/>
      <c r="BO5" s="427"/>
      <c r="BP5" s="427"/>
      <c r="BQ5" s="427"/>
      <c r="BR5" s="427"/>
      <c r="BS5" s="427"/>
      <c r="BT5" s="427"/>
      <c r="BU5" s="427"/>
      <c r="BV5" s="427"/>
    </row>
    <row r="6" spans="1:74" ht="11.1" customHeight="1" x14ac:dyDescent="0.2">
      <c r="A6" s="76" t="s">
        <v>1016</v>
      </c>
      <c r="B6" s="185" t="s">
        <v>585</v>
      </c>
      <c r="C6" s="215">
        <v>62.991348899999998</v>
      </c>
      <c r="D6" s="215">
        <v>61.747449070000002</v>
      </c>
      <c r="E6" s="215">
        <v>64.592218189999997</v>
      </c>
      <c r="F6" s="215">
        <v>65.361575799999997</v>
      </c>
      <c r="G6" s="215">
        <v>65.506304869999994</v>
      </c>
      <c r="H6" s="215">
        <v>65.148447869999998</v>
      </c>
      <c r="I6" s="215">
        <v>65.574023420000003</v>
      </c>
      <c r="J6" s="215">
        <v>66.342472549999997</v>
      </c>
      <c r="K6" s="215">
        <v>66.237803369999995</v>
      </c>
      <c r="L6" s="215">
        <v>68.34627639</v>
      </c>
      <c r="M6" s="215">
        <v>69.205059270000007</v>
      </c>
      <c r="N6" s="215">
        <v>68.867885939999994</v>
      </c>
      <c r="O6" s="215">
        <v>69.441883739999994</v>
      </c>
      <c r="P6" s="215">
        <v>68.083835280000002</v>
      </c>
      <c r="Q6" s="215">
        <v>68.344927420000005</v>
      </c>
      <c r="R6" s="215">
        <v>68.150617069999996</v>
      </c>
      <c r="S6" s="215">
        <v>68.431188550000002</v>
      </c>
      <c r="T6" s="215">
        <v>67.9969672</v>
      </c>
      <c r="U6" s="215">
        <v>69.754334740000004</v>
      </c>
      <c r="V6" s="215">
        <v>69.411020160000007</v>
      </c>
      <c r="W6" s="215">
        <v>69.809631400000001</v>
      </c>
      <c r="X6" s="215">
        <v>69.960463610000005</v>
      </c>
      <c r="Y6" s="215">
        <v>70.061086669999995</v>
      </c>
      <c r="Z6" s="215">
        <v>69.439991259999999</v>
      </c>
      <c r="AA6" s="215">
        <v>69.095839420000004</v>
      </c>
      <c r="AB6" s="215">
        <v>69.442906789999995</v>
      </c>
      <c r="AC6" s="215">
        <v>69.184185970000001</v>
      </c>
      <c r="AD6" s="215">
        <v>69.806325599999994</v>
      </c>
      <c r="AE6" s="215">
        <v>69.882857680000001</v>
      </c>
      <c r="AF6" s="215">
        <v>69.564683529999996</v>
      </c>
      <c r="AG6" s="215">
        <v>71.368773579999996</v>
      </c>
      <c r="AH6" s="215">
        <v>71.234921099999994</v>
      </c>
      <c r="AI6" s="215">
        <v>70.961226670000002</v>
      </c>
      <c r="AJ6" s="215">
        <v>71.336306649999997</v>
      </c>
      <c r="AK6" s="215">
        <v>72.421924500000003</v>
      </c>
      <c r="AL6" s="215">
        <v>70.279421900000003</v>
      </c>
      <c r="AM6" s="215">
        <v>71.597266450000006</v>
      </c>
      <c r="AN6" s="215">
        <v>71.321241290000003</v>
      </c>
      <c r="AO6" s="215">
        <v>72.269793030000002</v>
      </c>
      <c r="AP6" s="215">
        <v>72.813856229999999</v>
      </c>
      <c r="AQ6" s="215">
        <v>73.666531259999999</v>
      </c>
      <c r="AR6" s="215">
        <v>74.171850169999999</v>
      </c>
      <c r="AS6" s="215">
        <v>75.015340359999996</v>
      </c>
      <c r="AT6" s="215">
        <v>75.983287869999998</v>
      </c>
      <c r="AU6" s="215">
        <v>76.1763476</v>
      </c>
      <c r="AV6" s="215">
        <v>76.645600229999999</v>
      </c>
      <c r="AW6" s="215">
        <v>77.470340699999994</v>
      </c>
      <c r="AX6" s="215">
        <v>79.188597970000004</v>
      </c>
      <c r="AY6" s="215">
        <v>77.475975520000006</v>
      </c>
      <c r="AZ6" s="215">
        <v>78.138918360000005</v>
      </c>
      <c r="BA6" s="215">
        <v>78.756832029999998</v>
      </c>
      <c r="BB6" s="215">
        <v>79.410049799999996</v>
      </c>
      <c r="BC6" s="215">
        <v>78.509258290000005</v>
      </c>
      <c r="BD6" s="215">
        <v>79.235947899999999</v>
      </c>
      <c r="BE6" s="215">
        <v>78.785030000000006</v>
      </c>
      <c r="BF6" s="215">
        <v>78.715969999999999</v>
      </c>
      <c r="BG6" s="356">
        <v>79.563699999999997</v>
      </c>
      <c r="BH6" s="356">
        <v>79.466369999999998</v>
      </c>
      <c r="BI6" s="356">
        <v>79.610389999999995</v>
      </c>
      <c r="BJ6" s="356">
        <v>79.746560000000002</v>
      </c>
      <c r="BK6" s="356">
        <v>79.978740000000002</v>
      </c>
      <c r="BL6" s="356">
        <v>80.464039999999997</v>
      </c>
      <c r="BM6" s="356">
        <v>80.447969999999998</v>
      </c>
      <c r="BN6" s="356">
        <v>80.567089999999993</v>
      </c>
      <c r="BO6" s="356">
        <v>80.560169999999999</v>
      </c>
      <c r="BP6" s="356">
        <v>80.368409999999997</v>
      </c>
      <c r="BQ6" s="356">
        <v>80.456590000000006</v>
      </c>
      <c r="BR6" s="356">
        <v>80.546260000000004</v>
      </c>
      <c r="BS6" s="356">
        <v>80.872259999999997</v>
      </c>
      <c r="BT6" s="356">
        <v>80.958550000000002</v>
      </c>
      <c r="BU6" s="356">
        <v>81.353960000000001</v>
      </c>
      <c r="BV6" s="356">
        <v>81.580709999999996</v>
      </c>
    </row>
    <row r="7" spans="1:74" ht="11.1" customHeight="1" x14ac:dyDescent="0.2">
      <c r="A7" s="76" t="s">
        <v>1017</v>
      </c>
      <c r="B7" s="185" t="s">
        <v>586</v>
      </c>
      <c r="C7" s="215">
        <v>1.000856</v>
      </c>
      <c r="D7" s="215">
        <v>1.1098597859999999</v>
      </c>
      <c r="E7" s="215">
        <v>1.0899973869999999</v>
      </c>
      <c r="F7" s="215">
        <v>1.062180833</v>
      </c>
      <c r="G7" s="215">
        <v>1.0000371610000001</v>
      </c>
      <c r="H7" s="215">
        <v>0.88729703299999996</v>
      </c>
      <c r="I7" s="215">
        <v>0.74390719400000005</v>
      </c>
      <c r="J7" s="215">
        <v>0.83776499999999998</v>
      </c>
      <c r="K7" s="215">
        <v>0.96723190000000003</v>
      </c>
      <c r="L7" s="215">
        <v>0.95270764500000005</v>
      </c>
      <c r="M7" s="215">
        <v>1.0429454330000001</v>
      </c>
      <c r="N7" s="215">
        <v>1.03146871</v>
      </c>
      <c r="O7" s="215">
        <v>1.0941489360000001</v>
      </c>
      <c r="P7" s="215">
        <v>1.0637196209999999</v>
      </c>
      <c r="Q7" s="215">
        <v>1.0498619680000001</v>
      </c>
      <c r="R7" s="215">
        <v>0.98865323299999996</v>
      </c>
      <c r="S7" s="215">
        <v>0.97020761300000002</v>
      </c>
      <c r="T7" s="215">
        <v>0.922056133</v>
      </c>
      <c r="U7" s="215">
        <v>0.84609506499999998</v>
      </c>
      <c r="V7" s="215">
        <v>0.67531477399999995</v>
      </c>
      <c r="W7" s="215">
        <v>0.88185979999999997</v>
      </c>
      <c r="X7" s="215">
        <v>0.96894954799999999</v>
      </c>
      <c r="Y7" s="215">
        <v>1.010484567</v>
      </c>
      <c r="Z7" s="215">
        <v>1.0508874189999999</v>
      </c>
      <c r="AA7" s="215">
        <v>1.0431457740000001</v>
      </c>
      <c r="AB7" s="215">
        <v>1.0611511069999999</v>
      </c>
      <c r="AC7" s="215">
        <v>1.032333387</v>
      </c>
      <c r="AD7" s="215">
        <v>0.99157743300000001</v>
      </c>
      <c r="AE7" s="215">
        <v>0.90006167699999995</v>
      </c>
      <c r="AF7" s="215">
        <v>0.84801863300000002</v>
      </c>
      <c r="AG7" s="215">
        <v>0.75661328999999999</v>
      </c>
      <c r="AH7" s="215">
        <v>0.76160548400000005</v>
      </c>
      <c r="AI7" s="215">
        <v>0.86381233300000004</v>
      </c>
      <c r="AJ7" s="215">
        <v>0.91575554800000003</v>
      </c>
      <c r="AK7" s="215">
        <v>0.95219180000000003</v>
      </c>
      <c r="AL7" s="215">
        <v>1.0034479359999999</v>
      </c>
      <c r="AM7" s="215">
        <v>1.0020468389999999</v>
      </c>
      <c r="AN7" s="215">
        <v>1.0029076429999999</v>
      </c>
      <c r="AO7" s="215">
        <v>0.96945158099999995</v>
      </c>
      <c r="AP7" s="215">
        <v>0.966530467</v>
      </c>
      <c r="AQ7" s="215">
        <v>0.92307993499999996</v>
      </c>
      <c r="AR7" s="215">
        <v>0.89273126700000005</v>
      </c>
      <c r="AS7" s="215">
        <v>0.81338996799999996</v>
      </c>
      <c r="AT7" s="215">
        <v>0.80591306500000004</v>
      </c>
      <c r="AU7" s="215">
        <v>0.9288961</v>
      </c>
      <c r="AV7" s="215">
        <v>0.94454980600000005</v>
      </c>
      <c r="AW7" s="215">
        <v>0.98163529999999999</v>
      </c>
      <c r="AX7" s="215">
        <v>1.019739355</v>
      </c>
      <c r="AY7" s="215">
        <v>1.0083548389999999</v>
      </c>
      <c r="AZ7" s="215">
        <v>0.98399999999999999</v>
      </c>
      <c r="BA7" s="215">
        <v>0.98299999999999998</v>
      </c>
      <c r="BB7" s="215">
        <v>0.99196666700000002</v>
      </c>
      <c r="BC7" s="215">
        <v>0.93954838699999998</v>
      </c>
      <c r="BD7" s="215">
        <v>0.86370000000000002</v>
      </c>
      <c r="BE7" s="215">
        <v>0.71525620000000001</v>
      </c>
      <c r="BF7" s="215">
        <v>0.77627820000000003</v>
      </c>
      <c r="BG7" s="356">
        <v>0.84832229999999997</v>
      </c>
      <c r="BH7" s="356">
        <v>0.8833936</v>
      </c>
      <c r="BI7" s="356">
        <v>0.93910269999999996</v>
      </c>
      <c r="BJ7" s="356">
        <v>0.95896060000000005</v>
      </c>
      <c r="BK7" s="356">
        <v>0.95384530000000001</v>
      </c>
      <c r="BL7" s="356">
        <v>0.98855199999999999</v>
      </c>
      <c r="BM7" s="356">
        <v>0.99041400000000002</v>
      </c>
      <c r="BN7" s="356">
        <v>0.91647409999999996</v>
      </c>
      <c r="BO7" s="356">
        <v>0.82282480000000002</v>
      </c>
      <c r="BP7" s="356">
        <v>0.78832469999999999</v>
      </c>
      <c r="BQ7" s="356">
        <v>0.67669219999999997</v>
      </c>
      <c r="BR7" s="356">
        <v>0.75566069999999996</v>
      </c>
      <c r="BS7" s="356">
        <v>0.83366640000000003</v>
      </c>
      <c r="BT7" s="356">
        <v>0.86764079999999999</v>
      </c>
      <c r="BU7" s="356">
        <v>0.92493519999999996</v>
      </c>
      <c r="BV7" s="356">
        <v>0.94788150000000004</v>
      </c>
    </row>
    <row r="8" spans="1:74" ht="11.1" customHeight="1" x14ac:dyDescent="0.2">
      <c r="A8" s="76" t="s">
        <v>1020</v>
      </c>
      <c r="B8" s="185" t="s">
        <v>136</v>
      </c>
      <c r="C8" s="215">
        <v>5.7611967100000001</v>
      </c>
      <c r="D8" s="215">
        <v>5.4342684639999996</v>
      </c>
      <c r="E8" s="215">
        <v>5.4293724189999999</v>
      </c>
      <c r="F8" s="215">
        <v>5.358862233</v>
      </c>
      <c r="G8" s="215">
        <v>5.2392151939999998</v>
      </c>
      <c r="H8" s="215">
        <v>4.9769814669999999</v>
      </c>
      <c r="I8" s="215">
        <v>4.7486360320000003</v>
      </c>
      <c r="J8" s="215">
        <v>4.838266226</v>
      </c>
      <c r="K8" s="215">
        <v>4.1136612000000001</v>
      </c>
      <c r="L8" s="215">
        <v>4.5633688389999998</v>
      </c>
      <c r="M8" s="215">
        <v>4.5668255670000004</v>
      </c>
      <c r="N8" s="215">
        <v>4.5708509030000002</v>
      </c>
      <c r="O8" s="215">
        <v>4.5012843550000001</v>
      </c>
      <c r="P8" s="215">
        <v>4.4386809659999997</v>
      </c>
      <c r="Q8" s="215">
        <v>4.5467203869999997</v>
      </c>
      <c r="R8" s="215">
        <v>4.3929435000000003</v>
      </c>
      <c r="S8" s="215">
        <v>4.1593005810000001</v>
      </c>
      <c r="T8" s="215">
        <v>3.8718629670000002</v>
      </c>
      <c r="U8" s="215">
        <v>4.0775592899999999</v>
      </c>
      <c r="V8" s="215">
        <v>3.514586226</v>
      </c>
      <c r="W8" s="215">
        <v>3.6542048330000001</v>
      </c>
      <c r="X8" s="215">
        <v>4.0449321290000002</v>
      </c>
      <c r="Y8" s="215">
        <v>4.1415151000000003</v>
      </c>
      <c r="Z8" s="215">
        <v>4.0919650000000001</v>
      </c>
      <c r="AA8" s="215">
        <v>3.9666091940000001</v>
      </c>
      <c r="AB8" s="215">
        <v>3.8795916789999998</v>
      </c>
      <c r="AC8" s="215">
        <v>3.7564155480000001</v>
      </c>
      <c r="AD8" s="215">
        <v>3.8094849329999998</v>
      </c>
      <c r="AE8" s="215">
        <v>3.6520217740000001</v>
      </c>
      <c r="AF8" s="215">
        <v>3.423001733</v>
      </c>
      <c r="AG8" s="215">
        <v>3.4870538070000001</v>
      </c>
      <c r="AH8" s="215">
        <v>3.3142614190000002</v>
      </c>
      <c r="AI8" s="215">
        <v>3.583540733</v>
      </c>
      <c r="AJ8" s="215">
        <v>3.250666871</v>
      </c>
      <c r="AK8" s="215">
        <v>3.5561827670000001</v>
      </c>
      <c r="AL8" s="215">
        <v>3.393989774</v>
      </c>
      <c r="AM8" s="215">
        <v>3.2442696130000002</v>
      </c>
      <c r="AN8" s="215">
        <v>3.3468863930000001</v>
      </c>
      <c r="AO8" s="215">
        <v>3.2718971940000001</v>
      </c>
      <c r="AP8" s="215">
        <v>3.4258223999999999</v>
      </c>
      <c r="AQ8" s="215">
        <v>3.42483571</v>
      </c>
      <c r="AR8" s="215">
        <v>3.3952347</v>
      </c>
      <c r="AS8" s="215">
        <v>3.342939613</v>
      </c>
      <c r="AT8" s="215">
        <v>3.4297691939999999</v>
      </c>
      <c r="AU8" s="215">
        <v>3.4514765999999999</v>
      </c>
      <c r="AV8" s="215">
        <v>3.458383516</v>
      </c>
      <c r="AW8" s="215">
        <v>3.3084050999999999</v>
      </c>
      <c r="AX8" s="215">
        <v>3.3755007099999998</v>
      </c>
      <c r="AY8" s="215">
        <v>3.5121721290000001</v>
      </c>
      <c r="AZ8" s="215">
        <v>3.4621548209999999</v>
      </c>
      <c r="BA8" s="215">
        <v>3.1551224520000001</v>
      </c>
      <c r="BB8" s="215">
        <v>3.7005829330000002</v>
      </c>
      <c r="BC8" s="215">
        <v>3.742661161</v>
      </c>
      <c r="BD8" s="215">
        <v>3.7047878999999999</v>
      </c>
      <c r="BE8" s="215">
        <v>3.4197690000000001</v>
      </c>
      <c r="BF8" s="215">
        <v>3.2062179999999998</v>
      </c>
      <c r="BG8" s="356">
        <v>3.3948700000000001</v>
      </c>
      <c r="BH8" s="356">
        <v>3.2266300000000001</v>
      </c>
      <c r="BI8" s="356">
        <v>3.1790859999999999</v>
      </c>
      <c r="BJ8" s="356">
        <v>3.1967919999999999</v>
      </c>
      <c r="BK8" s="356">
        <v>3.1967919999999999</v>
      </c>
      <c r="BL8" s="356">
        <v>3.3364780000000001</v>
      </c>
      <c r="BM8" s="356">
        <v>3.23658</v>
      </c>
      <c r="BN8" s="356">
        <v>3.347207</v>
      </c>
      <c r="BO8" s="356">
        <v>3.251055</v>
      </c>
      <c r="BP8" s="356">
        <v>3.010456</v>
      </c>
      <c r="BQ8" s="356">
        <v>3.1264630000000002</v>
      </c>
      <c r="BR8" s="356">
        <v>2.952912</v>
      </c>
      <c r="BS8" s="356">
        <v>3.016181</v>
      </c>
      <c r="BT8" s="356">
        <v>2.883324</v>
      </c>
      <c r="BU8" s="356">
        <v>3.0357799999999999</v>
      </c>
      <c r="BV8" s="356">
        <v>3.0534859999999999</v>
      </c>
    </row>
    <row r="9" spans="1:74" ht="11.1" customHeight="1" x14ac:dyDescent="0.2">
      <c r="A9" s="76" t="s">
        <v>1021</v>
      </c>
      <c r="B9" s="185" t="s">
        <v>128</v>
      </c>
      <c r="C9" s="215">
        <v>56.229296189999999</v>
      </c>
      <c r="D9" s="215">
        <v>55.203320820000002</v>
      </c>
      <c r="E9" s="215">
        <v>58.072848389999997</v>
      </c>
      <c r="F9" s="215">
        <v>58.940532730000001</v>
      </c>
      <c r="G9" s="215">
        <v>59.26705252</v>
      </c>
      <c r="H9" s="215">
        <v>59.284169370000001</v>
      </c>
      <c r="I9" s="215">
        <v>60.081480190000001</v>
      </c>
      <c r="J9" s="215">
        <v>60.666441319999997</v>
      </c>
      <c r="K9" s="215">
        <v>61.156910269999997</v>
      </c>
      <c r="L9" s="215">
        <v>62.830199899999997</v>
      </c>
      <c r="M9" s="215">
        <v>63.595288269999998</v>
      </c>
      <c r="N9" s="215">
        <v>63.265566319999998</v>
      </c>
      <c r="O9" s="215">
        <v>63.846450449999999</v>
      </c>
      <c r="P9" s="215">
        <v>62.581434690000002</v>
      </c>
      <c r="Q9" s="215">
        <v>62.748345069999999</v>
      </c>
      <c r="R9" s="215">
        <v>62.769020329999996</v>
      </c>
      <c r="S9" s="215">
        <v>63.301680359999999</v>
      </c>
      <c r="T9" s="215">
        <v>63.203048099999997</v>
      </c>
      <c r="U9" s="215">
        <v>64.830680389999998</v>
      </c>
      <c r="V9" s="215">
        <v>65.221119160000001</v>
      </c>
      <c r="W9" s="215">
        <v>65.273566770000002</v>
      </c>
      <c r="X9" s="215">
        <v>64.946581940000002</v>
      </c>
      <c r="Y9" s="215">
        <v>64.909087</v>
      </c>
      <c r="Z9" s="215">
        <v>64.297138840000002</v>
      </c>
      <c r="AA9" s="215">
        <v>64.086084450000001</v>
      </c>
      <c r="AB9" s="215">
        <v>64.502163999999993</v>
      </c>
      <c r="AC9" s="215">
        <v>64.395437029999997</v>
      </c>
      <c r="AD9" s="215">
        <v>65.005263229999997</v>
      </c>
      <c r="AE9" s="215">
        <v>65.330774230000003</v>
      </c>
      <c r="AF9" s="215">
        <v>65.293663170000002</v>
      </c>
      <c r="AG9" s="215">
        <v>67.125106479999999</v>
      </c>
      <c r="AH9" s="215">
        <v>67.159054190000006</v>
      </c>
      <c r="AI9" s="215">
        <v>66.513873599999997</v>
      </c>
      <c r="AJ9" s="215">
        <v>67.169884229999994</v>
      </c>
      <c r="AK9" s="215">
        <v>67.913549930000002</v>
      </c>
      <c r="AL9" s="215">
        <v>65.881984189999997</v>
      </c>
      <c r="AM9" s="215">
        <v>67.350949999999997</v>
      </c>
      <c r="AN9" s="215">
        <v>66.971447249999997</v>
      </c>
      <c r="AO9" s="215">
        <v>68.028444260000001</v>
      </c>
      <c r="AP9" s="215">
        <v>68.421503369999996</v>
      </c>
      <c r="AQ9" s="215">
        <v>69.318615609999995</v>
      </c>
      <c r="AR9" s="215">
        <v>69.883884199999997</v>
      </c>
      <c r="AS9" s="215">
        <v>70.859010769999998</v>
      </c>
      <c r="AT9" s="215">
        <v>71.747605609999994</v>
      </c>
      <c r="AU9" s="215">
        <v>71.795974900000004</v>
      </c>
      <c r="AV9" s="215">
        <v>72.242666900000003</v>
      </c>
      <c r="AW9" s="215">
        <v>73.180300299999999</v>
      </c>
      <c r="AX9" s="215">
        <v>74.793357900000004</v>
      </c>
      <c r="AY9" s="215">
        <v>72.95544855</v>
      </c>
      <c r="AZ9" s="215">
        <v>73.692763540000001</v>
      </c>
      <c r="BA9" s="215">
        <v>74.618709580000001</v>
      </c>
      <c r="BB9" s="215">
        <v>74.717500200000003</v>
      </c>
      <c r="BC9" s="215">
        <v>73.827048739999995</v>
      </c>
      <c r="BD9" s="215">
        <v>74.667460000000005</v>
      </c>
      <c r="BE9" s="215">
        <v>74.650000000000006</v>
      </c>
      <c r="BF9" s="215">
        <v>74.733469999999997</v>
      </c>
      <c r="BG9" s="356">
        <v>75.320509999999999</v>
      </c>
      <c r="BH9" s="356">
        <v>75.356350000000006</v>
      </c>
      <c r="BI9" s="356">
        <v>75.492199999999997</v>
      </c>
      <c r="BJ9" s="356">
        <v>75.590810000000005</v>
      </c>
      <c r="BK9" s="356">
        <v>75.828100000000006</v>
      </c>
      <c r="BL9" s="356">
        <v>76.139009999999999</v>
      </c>
      <c r="BM9" s="356">
        <v>76.220979999999997</v>
      </c>
      <c r="BN9" s="356">
        <v>76.30341</v>
      </c>
      <c r="BO9" s="356">
        <v>76.486289999999997</v>
      </c>
      <c r="BP9" s="356">
        <v>76.569630000000004</v>
      </c>
      <c r="BQ9" s="356">
        <v>76.65343</v>
      </c>
      <c r="BR9" s="356">
        <v>76.837689999999995</v>
      </c>
      <c r="BS9" s="356">
        <v>77.022409999999994</v>
      </c>
      <c r="BT9" s="356">
        <v>77.207589999999996</v>
      </c>
      <c r="BU9" s="356">
        <v>77.393240000000006</v>
      </c>
      <c r="BV9" s="356">
        <v>77.579340000000002</v>
      </c>
    </row>
    <row r="10" spans="1:74" ht="11.1" customHeight="1" x14ac:dyDescent="0.2">
      <c r="A10" s="76" t="s">
        <v>697</v>
      </c>
      <c r="B10" s="185" t="s">
        <v>587</v>
      </c>
      <c r="C10" s="215">
        <v>60.018258070000002</v>
      </c>
      <c r="D10" s="215">
        <v>58.833071429999997</v>
      </c>
      <c r="E10" s="215">
        <v>61.543580650000003</v>
      </c>
      <c r="F10" s="215">
        <v>62.276600000000002</v>
      </c>
      <c r="G10" s="215">
        <v>62.414516130000003</v>
      </c>
      <c r="H10" s="215">
        <v>62.073533329999997</v>
      </c>
      <c r="I10" s="215">
        <v>62.479032259999997</v>
      </c>
      <c r="J10" s="215">
        <v>63.211225810000002</v>
      </c>
      <c r="K10" s="215">
        <v>63.111466669999999</v>
      </c>
      <c r="L10" s="215">
        <v>65.120451610000003</v>
      </c>
      <c r="M10" s="215">
        <v>65.938699999999997</v>
      </c>
      <c r="N10" s="215">
        <v>65.61741936</v>
      </c>
      <c r="O10" s="215">
        <v>66.00864516</v>
      </c>
      <c r="P10" s="215">
        <v>64.717724140000001</v>
      </c>
      <c r="Q10" s="215">
        <v>64.965935479999999</v>
      </c>
      <c r="R10" s="215">
        <v>64.781233330000006</v>
      </c>
      <c r="S10" s="215">
        <v>65.047903230000003</v>
      </c>
      <c r="T10" s="215">
        <v>64.635166670000004</v>
      </c>
      <c r="U10" s="215">
        <v>66.305645159999997</v>
      </c>
      <c r="V10" s="215">
        <v>65.979290320000004</v>
      </c>
      <c r="W10" s="215">
        <v>66.358199999999997</v>
      </c>
      <c r="X10" s="215">
        <v>66.501580649999994</v>
      </c>
      <c r="Y10" s="215">
        <v>66.597233329999995</v>
      </c>
      <c r="Z10" s="215">
        <v>66.006838709999997</v>
      </c>
      <c r="AA10" s="215">
        <v>65.445709679999993</v>
      </c>
      <c r="AB10" s="215">
        <v>65.774428569999998</v>
      </c>
      <c r="AC10" s="215">
        <v>65.529387099999994</v>
      </c>
      <c r="AD10" s="215">
        <v>66.118666669999996</v>
      </c>
      <c r="AE10" s="215">
        <v>66.191161289999997</v>
      </c>
      <c r="AF10" s="215">
        <v>65.889799999999994</v>
      </c>
      <c r="AG10" s="215">
        <v>67.598580650000002</v>
      </c>
      <c r="AH10" s="215">
        <v>67.471774190000005</v>
      </c>
      <c r="AI10" s="215">
        <v>67.212566670000001</v>
      </c>
      <c r="AJ10" s="215">
        <v>67.567806450000006</v>
      </c>
      <c r="AK10" s="215">
        <v>68.596100000000007</v>
      </c>
      <c r="AL10" s="215">
        <v>66.566774190000004</v>
      </c>
      <c r="AM10" s="215">
        <v>67.795806450000001</v>
      </c>
      <c r="AN10" s="215">
        <v>67.459678569999994</v>
      </c>
      <c r="AO10" s="215">
        <v>68.232548390000005</v>
      </c>
      <c r="AP10" s="215">
        <v>68.615099999999998</v>
      </c>
      <c r="AQ10" s="215">
        <v>69.517096769999995</v>
      </c>
      <c r="AR10" s="215">
        <v>69.843166670000002</v>
      </c>
      <c r="AS10" s="215">
        <v>70.636741939999993</v>
      </c>
      <c r="AT10" s="215">
        <v>71.568838709999994</v>
      </c>
      <c r="AU10" s="215">
        <v>71.714166669999997</v>
      </c>
      <c r="AV10" s="215">
        <v>72.160258069999998</v>
      </c>
      <c r="AW10" s="215">
        <v>73.05673333</v>
      </c>
      <c r="AX10" s="215">
        <v>74.691774190000004</v>
      </c>
      <c r="AY10" s="215">
        <v>73.186225809999996</v>
      </c>
      <c r="AZ10" s="215">
        <v>73.66889286</v>
      </c>
      <c r="BA10" s="215">
        <v>74.176161289999996</v>
      </c>
      <c r="BB10" s="215">
        <v>74.664833329999993</v>
      </c>
      <c r="BC10" s="215">
        <v>73.840451610000002</v>
      </c>
      <c r="BD10" s="215">
        <v>74.542466669999996</v>
      </c>
      <c r="BE10" s="215">
        <v>74.098410000000001</v>
      </c>
      <c r="BF10" s="215">
        <v>74.040539999999993</v>
      </c>
      <c r="BG10" s="356">
        <v>74.839830000000006</v>
      </c>
      <c r="BH10" s="356">
        <v>74.744630000000001</v>
      </c>
      <c r="BI10" s="356">
        <v>74.881889999999999</v>
      </c>
      <c r="BJ10" s="356">
        <v>75.009990000000002</v>
      </c>
      <c r="BK10" s="356">
        <v>75.227760000000004</v>
      </c>
      <c r="BL10" s="356">
        <v>75.684640000000002</v>
      </c>
      <c r="BM10" s="356">
        <v>75.669460000000001</v>
      </c>
      <c r="BN10" s="356">
        <v>75.781409999999994</v>
      </c>
      <c r="BO10" s="356">
        <v>75.774990000000003</v>
      </c>
      <c r="BP10" s="356">
        <v>75.594589999999997</v>
      </c>
      <c r="BQ10" s="356">
        <v>75.677520000000001</v>
      </c>
      <c r="BR10" s="356">
        <v>75.761889999999994</v>
      </c>
      <c r="BS10" s="356">
        <v>76.068510000000003</v>
      </c>
      <c r="BT10" s="356">
        <v>76.149680000000004</v>
      </c>
      <c r="BU10" s="356">
        <v>76.521600000000007</v>
      </c>
      <c r="BV10" s="356">
        <v>76.734880000000004</v>
      </c>
    </row>
    <row r="11" spans="1:74" ht="11.1" customHeight="1" x14ac:dyDescent="0.2">
      <c r="A11" s="638" t="s">
        <v>703</v>
      </c>
      <c r="B11" s="639" t="s">
        <v>1261</v>
      </c>
      <c r="C11" s="215">
        <v>1.2988391610000001</v>
      </c>
      <c r="D11" s="215">
        <v>1.1430855710000001</v>
      </c>
      <c r="E11" s="215">
        <v>1.243175323</v>
      </c>
      <c r="F11" s="215">
        <v>1.1041696000000001</v>
      </c>
      <c r="G11" s="215">
        <v>1.136121903</v>
      </c>
      <c r="H11" s="215">
        <v>0.91157546700000003</v>
      </c>
      <c r="I11" s="215">
        <v>0.65246661299999997</v>
      </c>
      <c r="J11" s="215">
        <v>0.97599361299999998</v>
      </c>
      <c r="K11" s="215">
        <v>0.67931923299999997</v>
      </c>
      <c r="L11" s="215">
        <v>0.99061374199999996</v>
      </c>
      <c r="M11" s="215">
        <v>0.50892746700000002</v>
      </c>
      <c r="N11" s="215">
        <v>0.82579980600000003</v>
      </c>
      <c r="O11" s="215">
        <v>0.50994371000000005</v>
      </c>
      <c r="P11" s="215">
        <v>0.69462706900000004</v>
      </c>
      <c r="Q11" s="215">
        <v>0.62165135500000002</v>
      </c>
      <c r="R11" s="215">
        <v>0.251717833</v>
      </c>
      <c r="S11" s="215">
        <v>0.52296341899999998</v>
      </c>
      <c r="T11" s="215">
        <v>0.27518376700000002</v>
      </c>
      <c r="U11" s="215">
        <v>0.49541090300000001</v>
      </c>
      <c r="V11" s="215">
        <v>0.61614103200000003</v>
      </c>
      <c r="W11" s="215">
        <v>0.3833665</v>
      </c>
      <c r="X11" s="215">
        <v>0.33390354799999999</v>
      </c>
      <c r="Y11" s="215">
        <v>0.4736631</v>
      </c>
      <c r="Z11" s="215">
        <v>0.54471499999999995</v>
      </c>
      <c r="AA11" s="215">
        <v>0.43539941900000001</v>
      </c>
      <c r="AB11" s="215">
        <v>0.40637464299999998</v>
      </c>
      <c r="AC11" s="215">
        <v>0.26747803199999998</v>
      </c>
      <c r="AD11" s="215">
        <v>0.17235173300000001</v>
      </c>
      <c r="AE11" s="215">
        <v>0.181476419</v>
      </c>
      <c r="AF11" s="215">
        <v>0.26821283299999998</v>
      </c>
      <c r="AG11" s="215">
        <v>0.26165522600000002</v>
      </c>
      <c r="AH11" s="215">
        <v>0.28416535500000001</v>
      </c>
      <c r="AI11" s="215">
        <v>0.56499416700000005</v>
      </c>
      <c r="AJ11" s="215">
        <v>0.17931012900000001</v>
      </c>
      <c r="AK11" s="215">
        <v>8.9723333000000002E-2</v>
      </c>
      <c r="AL11" s="215">
        <v>8.8005839000000002E-2</v>
      </c>
      <c r="AM11" s="215">
        <v>0.27535322600000001</v>
      </c>
      <c r="AN11" s="215">
        <v>0.13656892900000001</v>
      </c>
      <c r="AO11" s="215">
        <v>8.7134967999999993E-2</v>
      </c>
      <c r="AP11" s="215">
        <v>0.10020546700000001</v>
      </c>
      <c r="AQ11" s="215">
        <v>9.051729E-2</v>
      </c>
      <c r="AR11" s="215">
        <v>0.32666273299999998</v>
      </c>
      <c r="AS11" s="215">
        <v>0.20339206500000001</v>
      </c>
      <c r="AT11" s="215">
        <v>5.0553451999999999E-2</v>
      </c>
      <c r="AU11" s="215">
        <v>0.191500367</v>
      </c>
      <c r="AV11" s="215">
        <v>0.22494225800000001</v>
      </c>
      <c r="AW11" s="215">
        <v>0</v>
      </c>
      <c r="AX11" s="215">
        <v>0.25842312899999997</v>
      </c>
      <c r="AY11" s="215">
        <v>0.37470693500000002</v>
      </c>
      <c r="AZ11" s="215">
        <v>0.43579732100000002</v>
      </c>
      <c r="BA11" s="215">
        <v>0.47260416100000002</v>
      </c>
      <c r="BB11" s="215">
        <v>9.6095266999999998E-2</v>
      </c>
      <c r="BC11" s="215">
        <v>5.5065516000000002E-2</v>
      </c>
      <c r="BD11" s="215">
        <v>8.6591432999999995E-2</v>
      </c>
      <c r="BE11" s="215">
        <v>0.20809677400000001</v>
      </c>
      <c r="BF11" s="215">
        <v>0.140344828</v>
      </c>
      <c r="BG11" s="356">
        <v>0.18</v>
      </c>
      <c r="BH11" s="356">
        <v>0.182</v>
      </c>
      <c r="BI11" s="356">
        <v>0.20499999999999999</v>
      </c>
      <c r="BJ11" s="356">
        <v>0.12</v>
      </c>
      <c r="BK11" s="356">
        <v>0.12</v>
      </c>
      <c r="BL11" s="356">
        <v>0.140344828</v>
      </c>
      <c r="BM11" s="356">
        <v>0.15</v>
      </c>
      <c r="BN11" s="356">
        <v>0.182</v>
      </c>
      <c r="BO11" s="356">
        <v>0.17</v>
      </c>
      <c r="BP11" s="356">
        <v>0.12</v>
      </c>
      <c r="BQ11" s="356">
        <v>0.18096774199999999</v>
      </c>
      <c r="BR11" s="356">
        <v>0.140344828</v>
      </c>
      <c r="BS11" s="356">
        <v>0.18</v>
      </c>
      <c r="BT11" s="356">
        <v>0.182</v>
      </c>
      <c r="BU11" s="356">
        <v>0.15049999999999999</v>
      </c>
      <c r="BV11" s="356">
        <v>0.12</v>
      </c>
    </row>
    <row r="12" spans="1:74" ht="11.1" customHeight="1" x14ac:dyDescent="0.2">
      <c r="A12" s="638" t="s">
        <v>1262</v>
      </c>
      <c r="B12" s="639" t="s">
        <v>1263</v>
      </c>
      <c r="C12" s="215">
        <v>0.46413464500000001</v>
      </c>
      <c r="D12" s="215">
        <v>0.18031117899999999</v>
      </c>
      <c r="E12" s="215">
        <v>0.16169461299999999</v>
      </c>
      <c r="F12" s="215">
        <v>0.25810810000000001</v>
      </c>
      <c r="G12" s="215">
        <v>0.27231206499999999</v>
      </c>
      <c r="H12" s="215">
        <v>6.4287333000000002E-2</v>
      </c>
      <c r="I12" s="215">
        <v>8.3651548000000006E-2</v>
      </c>
      <c r="J12" s="215">
        <v>6.2121677E-2</v>
      </c>
      <c r="K12" s="215">
        <v>0.332176633</v>
      </c>
      <c r="L12" s="215">
        <v>9.2566418999999997E-2</v>
      </c>
      <c r="M12" s="215">
        <v>0.1622904</v>
      </c>
      <c r="N12" s="215">
        <v>0.168232839</v>
      </c>
      <c r="O12" s="215">
        <v>0.19996296799999999</v>
      </c>
      <c r="P12" s="215">
        <v>6.4841034000000006E-2</v>
      </c>
      <c r="Q12" s="215">
        <v>8.4356419000000002E-2</v>
      </c>
      <c r="R12" s="215">
        <v>5.87533E-4</v>
      </c>
      <c r="S12" s="215">
        <v>9.0670387000000005E-2</v>
      </c>
      <c r="T12" s="215">
        <v>7.9956467000000003E-2</v>
      </c>
      <c r="U12" s="215">
        <v>3.9458100000000002E-4</v>
      </c>
      <c r="V12" s="215">
        <v>7.9181644999999995E-2</v>
      </c>
      <c r="W12" s="215">
        <v>3.9906700000000002E-4</v>
      </c>
      <c r="X12" s="215">
        <v>0.14100274199999999</v>
      </c>
      <c r="Y12" s="215">
        <v>2.2159999999999999E-4</v>
      </c>
      <c r="Z12" s="215">
        <v>0.178055355</v>
      </c>
      <c r="AA12" s="215">
        <v>4.0658099999999999E-4</v>
      </c>
      <c r="AB12" s="215">
        <v>8.0225000000000001E-4</v>
      </c>
      <c r="AC12" s="215">
        <v>7.3367699999999996E-4</v>
      </c>
      <c r="AD12" s="215">
        <v>7.0830000000000003E-4</v>
      </c>
      <c r="AE12" s="215">
        <v>4.7232300000000002E-4</v>
      </c>
      <c r="AF12" s="215">
        <v>3.8713300000000001E-4</v>
      </c>
      <c r="AG12" s="215">
        <v>2.6319400000000001E-4</v>
      </c>
      <c r="AH12" s="215">
        <v>3.0290299999999998E-4</v>
      </c>
      <c r="AI12" s="215">
        <v>3.8776700000000002E-4</v>
      </c>
      <c r="AJ12" s="215">
        <v>5.16484E-4</v>
      </c>
      <c r="AK12" s="215">
        <v>9.1558899999999999E-2</v>
      </c>
      <c r="AL12" s="215">
        <v>8.4654800000000003E-4</v>
      </c>
      <c r="AM12" s="215">
        <v>9.5051599999999999E-4</v>
      </c>
      <c r="AN12" s="215">
        <v>9.6226463999999998E-2</v>
      </c>
      <c r="AO12" s="215">
        <v>9.0480599999999997E-4</v>
      </c>
      <c r="AP12" s="215">
        <v>8.4023300000000002E-4</v>
      </c>
      <c r="AQ12" s="215">
        <v>6.1529805999999999E-2</v>
      </c>
      <c r="AR12" s="215">
        <v>5.5763299999999998E-4</v>
      </c>
      <c r="AS12" s="215">
        <v>9.1185483999999997E-2</v>
      </c>
      <c r="AT12" s="215">
        <v>9.2361548000000002E-2</v>
      </c>
      <c r="AU12" s="215">
        <v>9.6807432999999998E-2</v>
      </c>
      <c r="AV12" s="215">
        <v>9.3671903000000001E-2</v>
      </c>
      <c r="AW12" s="215">
        <v>9.0260000000000004E-4</v>
      </c>
      <c r="AX12" s="215">
        <v>9.1135499999999998E-4</v>
      </c>
      <c r="AY12" s="215">
        <v>9.1344806000000001E-2</v>
      </c>
      <c r="AZ12" s="215">
        <v>9.8395464000000002E-2</v>
      </c>
      <c r="BA12" s="215">
        <v>7.3132299999999998E-4</v>
      </c>
      <c r="BB12" s="215">
        <v>8.0453299999999996E-4</v>
      </c>
      <c r="BC12" s="215">
        <v>8.9333580999999995E-2</v>
      </c>
      <c r="BD12" s="215">
        <v>9.2474266999999999E-2</v>
      </c>
      <c r="BE12" s="215">
        <v>8.2030999999999998E-4</v>
      </c>
      <c r="BF12" s="215">
        <v>8.5344800000000003E-4</v>
      </c>
      <c r="BG12" s="356">
        <v>1E-3</v>
      </c>
      <c r="BH12" s="356">
        <v>0.5</v>
      </c>
      <c r="BI12" s="356">
        <v>0.60099999999999998</v>
      </c>
      <c r="BJ12" s="356">
        <v>0.56999999999999995</v>
      </c>
      <c r="BK12" s="356">
        <v>0.65443225800000004</v>
      </c>
      <c r="BL12" s="356">
        <v>0.71540000000000004</v>
      </c>
      <c r="BM12" s="356">
        <v>0.68540000000000001</v>
      </c>
      <c r="BN12" s="356">
        <v>0.71540000000000004</v>
      </c>
      <c r="BO12" s="356">
        <v>0.6804</v>
      </c>
      <c r="BP12" s="356">
        <v>0.6754</v>
      </c>
      <c r="BQ12" s="356">
        <v>0.75136774200000001</v>
      </c>
      <c r="BR12" s="356">
        <v>0.70074482800000004</v>
      </c>
      <c r="BS12" s="356">
        <v>0.70540000000000003</v>
      </c>
      <c r="BT12" s="356">
        <v>1.080270968</v>
      </c>
      <c r="BU12" s="356">
        <v>1.0999000000000001</v>
      </c>
      <c r="BV12" s="356">
        <v>1.0454000000000001</v>
      </c>
    </row>
    <row r="13" spans="1:74" ht="11.1" customHeight="1" x14ac:dyDescent="0.2">
      <c r="A13" s="638" t="s">
        <v>702</v>
      </c>
      <c r="B13" s="639" t="s">
        <v>1221</v>
      </c>
      <c r="C13" s="215">
        <v>10.69854745</v>
      </c>
      <c r="D13" s="215">
        <v>9.9695532500000006</v>
      </c>
      <c r="E13" s="215">
        <v>8.9312839359999998</v>
      </c>
      <c r="F13" s="215">
        <v>8.1603800999999994</v>
      </c>
      <c r="G13" s="215">
        <v>7.6139283229999997</v>
      </c>
      <c r="H13" s="215">
        <v>7.9756548670000003</v>
      </c>
      <c r="I13" s="215">
        <v>8.8145278069999993</v>
      </c>
      <c r="J13" s="215">
        <v>8.0654118389999994</v>
      </c>
      <c r="K13" s="215">
        <v>7.7155588670000004</v>
      </c>
      <c r="L13" s="215">
        <v>8.1112925810000007</v>
      </c>
      <c r="M13" s="215">
        <v>7.7879976329999998</v>
      </c>
      <c r="N13" s="215">
        <v>8.7784938389999994</v>
      </c>
      <c r="O13" s="215">
        <v>8.5588059679999997</v>
      </c>
      <c r="P13" s="215">
        <v>8.6124895860000006</v>
      </c>
      <c r="Q13" s="215">
        <v>7.9316363230000002</v>
      </c>
      <c r="R13" s="215">
        <v>7.8488747669999999</v>
      </c>
      <c r="S13" s="215">
        <v>7.8326228069999999</v>
      </c>
      <c r="T13" s="215">
        <v>8.3825362329999997</v>
      </c>
      <c r="U13" s="215">
        <v>8.5744601290000002</v>
      </c>
      <c r="V13" s="215">
        <v>8.4596737740000005</v>
      </c>
      <c r="W13" s="215">
        <v>8.2163050000000002</v>
      </c>
      <c r="X13" s="215">
        <v>7.840350097</v>
      </c>
      <c r="Y13" s="215">
        <v>7.3214394</v>
      </c>
      <c r="Z13" s="215">
        <v>7.5864371940000002</v>
      </c>
      <c r="AA13" s="215">
        <v>8.5348485479999994</v>
      </c>
      <c r="AB13" s="215">
        <v>8.0534603570000005</v>
      </c>
      <c r="AC13" s="215">
        <v>7.7418909679999999</v>
      </c>
      <c r="AD13" s="215">
        <v>7.1812587329999999</v>
      </c>
      <c r="AE13" s="215">
        <v>7.3728247099999997</v>
      </c>
      <c r="AF13" s="215">
        <v>7.621463533</v>
      </c>
      <c r="AG13" s="215">
        <v>7.3576560000000004</v>
      </c>
      <c r="AH13" s="215">
        <v>7.3367295810000002</v>
      </c>
      <c r="AI13" s="215">
        <v>7.5643589999999996</v>
      </c>
      <c r="AJ13" s="215">
        <v>6.9313191290000002</v>
      </c>
      <c r="AK13" s="215">
        <v>7.2000369329999998</v>
      </c>
      <c r="AL13" s="215">
        <v>8.7242761289999997</v>
      </c>
      <c r="AM13" s="215">
        <v>9.2511872579999999</v>
      </c>
      <c r="AN13" s="215">
        <v>8.6275373210000001</v>
      </c>
      <c r="AO13" s="215">
        <v>7.466380129</v>
      </c>
      <c r="AP13" s="215">
        <v>6.5877834000000002</v>
      </c>
      <c r="AQ13" s="215">
        <v>6.5755219360000003</v>
      </c>
      <c r="AR13" s="215">
        <v>6.3942833669999999</v>
      </c>
      <c r="AS13" s="215">
        <v>6.2854825160000001</v>
      </c>
      <c r="AT13" s="215">
        <v>6.6118713869999999</v>
      </c>
      <c r="AU13" s="215">
        <v>6.5285301000000002</v>
      </c>
      <c r="AV13" s="215">
        <v>6.8986341940000004</v>
      </c>
      <c r="AW13" s="215">
        <v>7.5819029000000002</v>
      </c>
      <c r="AX13" s="215">
        <v>7.925598419</v>
      </c>
      <c r="AY13" s="215">
        <v>8.6356294519999999</v>
      </c>
      <c r="AZ13" s="215">
        <v>8.6426864289999994</v>
      </c>
      <c r="BA13" s="215">
        <v>7.8217760649999999</v>
      </c>
      <c r="BB13" s="215">
        <v>6.7328213999999997</v>
      </c>
      <c r="BC13" s="215">
        <v>6.532387645</v>
      </c>
      <c r="BD13" s="215">
        <v>6.7838409999999998</v>
      </c>
      <c r="BE13" s="215">
        <v>6.4893049999999999</v>
      </c>
      <c r="BF13" s="215">
        <v>6.2299300000000004</v>
      </c>
      <c r="BG13" s="356">
        <v>6.3204359999999999</v>
      </c>
      <c r="BH13" s="356">
        <v>6.5368680000000001</v>
      </c>
      <c r="BI13" s="356">
        <v>6.6770360000000002</v>
      </c>
      <c r="BJ13" s="356">
        <v>7.3492839999999999</v>
      </c>
      <c r="BK13" s="356">
        <v>7.7151249999999996</v>
      </c>
      <c r="BL13" s="356">
        <v>7.2157210000000003</v>
      </c>
      <c r="BM13" s="356">
        <v>6.8399359999999998</v>
      </c>
      <c r="BN13" s="356">
        <v>6.3506840000000002</v>
      </c>
      <c r="BO13" s="356">
        <v>6.0472380000000001</v>
      </c>
      <c r="BP13" s="356">
        <v>6.2792070000000004</v>
      </c>
      <c r="BQ13" s="356">
        <v>6.6095329999999999</v>
      </c>
      <c r="BR13" s="356">
        <v>6.6353260000000001</v>
      </c>
      <c r="BS13" s="356">
        <v>6.3596360000000001</v>
      </c>
      <c r="BT13" s="356">
        <v>6.2588470000000003</v>
      </c>
      <c r="BU13" s="356">
        <v>6.4147670000000003</v>
      </c>
      <c r="BV13" s="356">
        <v>7.482939</v>
      </c>
    </row>
    <row r="14" spans="1:74" ht="11.1" customHeight="1" x14ac:dyDescent="0.2">
      <c r="A14" s="638" t="s">
        <v>1264</v>
      </c>
      <c r="B14" s="639" t="s">
        <v>1222</v>
      </c>
      <c r="C14" s="215">
        <v>3.9139663869999999</v>
      </c>
      <c r="D14" s="215">
        <v>4.2844897140000002</v>
      </c>
      <c r="E14" s="215">
        <v>4.4950743229999999</v>
      </c>
      <c r="F14" s="215">
        <v>3.9543480670000002</v>
      </c>
      <c r="G14" s="215">
        <v>3.9792010969999998</v>
      </c>
      <c r="H14" s="215">
        <v>3.9180396329999998</v>
      </c>
      <c r="I14" s="215">
        <v>3.5705454190000001</v>
      </c>
      <c r="J14" s="215">
        <v>3.5315562580000002</v>
      </c>
      <c r="K14" s="215">
        <v>3.8926395330000001</v>
      </c>
      <c r="L14" s="215">
        <v>3.4401026450000001</v>
      </c>
      <c r="M14" s="215">
        <v>4.0910001999999999</v>
      </c>
      <c r="N14" s="215">
        <v>4.1664148389999998</v>
      </c>
      <c r="O14" s="215">
        <v>4.0085609680000003</v>
      </c>
      <c r="P14" s="215">
        <v>4.4239668280000002</v>
      </c>
      <c r="Q14" s="215">
        <v>4.4693357420000002</v>
      </c>
      <c r="R14" s="215">
        <v>4.1044121669999996</v>
      </c>
      <c r="S14" s="215">
        <v>4.1989647420000002</v>
      </c>
      <c r="T14" s="215">
        <v>4.0913735669999998</v>
      </c>
      <c r="U14" s="215">
        <v>3.8179092899999998</v>
      </c>
      <c r="V14" s="215">
        <v>4.412693516</v>
      </c>
      <c r="W14" s="215">
        <v>4.5787466329999997</v>
      </c>
      <c r="X14" s="215">
        <v>4.372858065</v>
      </c>
      <c r="Y14" s="215">
        <v>4.7430621000000004</v>
      </c>
      <c r="Z14" s="215">
        <v>4.9360584840000001</v>
      </c>
      <c r="AA14" s="215">
        <v>4.981598194</v>
      </c>
      <c r="AB14" s="215">
        <v>4.7493125709999999</v>
      </c>
      <c r="AC14" s="215">
        <v>4.7910009029999996</v>
      </c>
      <c r="AD14" s="215">
        <v>4.1916440670000004</v>
      </c>
      <c r="AE14" s="215">
        <v>4.5824733230000003</v>
      </c>
      <c r="AF14" s="215">
        <v>4.4598684000000004</v>
      </c>
      <c r="AG14" s="215">
        <v>4.1485127420000003</v>
      </c>
      <c r="AH14" s="215">
        <v>4.2036948069999998</v>
      </c>
      <c r="AI14" s="215">
        <v>4.0803270329999997</v>
      </c>
      <c r="AJ14" s="215">
        <v>3.9480509029999999</v>
      </c>
      <c r="AK14" s="215">
        <v>3.6978483670000002</v>
      </c>
      <c r="AL14" s="215">
        <v>3.7839705480000001</v>
      </c>
      <c r="AM14" s="215">
        <v>4.3476615479999996</v>
      </c>
      <c r="AN14" s="215">
        <v>4.8519771069999997</v>
      </c>
      <c r="AO14" s="215">
        <v>4.8219328709999996</v>
      </c>
      <c r="AP14" s="215">
        <v>4.0634287670000004</v>
      </c>
      <c r="AQ14" s="215">
        <v>3.61927529</v>
      </c>
      <c r="AR14" s="215">
        <v>3.9949061669999999</v>
      </c>
      <c r="AS14" s="215">
        <v>4.0152870649999999</v>
      </c>
      <c r="AT14" s="215">
        <v>3.6294406129999999</v>
      </c>
      <c r="AU14" s="215">
        <v>3.8995690000000001</v>
      </c>
      <c r="AV14" s="215">
        <v>3.6182256449999999</v>
      </c>
      <c r="AW14" s="215">
        <v>4.0278137999999997</v>
      </c>
      <c r="AX14" s="215">
        <v>4.4178671940000003</v>
      </c>
      <c r="AY14" s="215">
        <v>4.2232900649999996</v>
      </c>
      <c r="AZ14" s="215">
        <v>5.0788049639999997</v>
      </c>
      <c r="BA14" s="215">
        <v>5.2885361289999997</v>
      </c>
      <c r="BB14" s="215">
        <v>4.3434550669999998</v>
      </c>
      <c r="BC14" s="215">
        <v>4.242253807</v>
      </c>
      <c r="BD14" s="215">
        <v>4.5135048329999998</v>
      </c>
      <c r="BE14" s="215">
        <v>4.4072069999999997</v>
      </c>
      <c r="BF14" s="215">
        <v>4.448563</v>
      </c>
      <c r="BG14" s="356">
        <v>4.6751480000000001</v>
      </c>
      <c r="BH14" s="356">
        <v>4.748977</v>
      </c>
      <c r="BI14" s="356">
        <v>4.8945540000000003</v>
      </c>
      <c r="BJ14" s="356">
        <v>4.7947230000000003</v>
      </c>
      <c r="BK14" s="356">
        <v>4.8955159999999998</v>
      </c>
      <c r="BL14" s="356">
        <v>4.9463739999999996</v>
      </c>
      <c r="BM14" s="356">
        <v>4.8219279999999998</v>
      </c>
      <c r="BN14" s="356">
        <v>4.8198809999999996</v>
      </c>
      <c r="BO14" s="356">
        <v>4.7099739999999999</v>
      </c>
      <c r="BP14" s="356">
        <v>4.6577679999999999</v>
      </c>
      <c r="BQ14" s="356">
        <v>4.8407749999999998</v>
      </c>
      <c r="BR14" s="356">
        <v>4.8575679999999997</v>
      </c>
      <c r="BS14" s="356">
        <v>5.0644970000000002</v>
      </c>
      <c r="BT14" s="356">
        <v>5.0083659999999997</v>
      </c>
      <c r="BU14" s="356">
        <v>5.1546729999999998</v>
      </c>
      <c r="BV14" s="356">
        <v>5.1049569999999997</v>
      </c>
    </row>
    <row r="15" spans="1:74" ht="11.1" customHeight="1" x14ac:dyDescent="0.2">
      <c r="A15" s="76" t="s">
        <v>704</v>
      </c>
      <c r="B15" s="185" t="s">
        <v>588</v>
      </c>
      <c r="C15" s="215">
        <v>0.15745161299999999</v>
      </c>
      <c r="D15" s="215">
        <v>0.154357143</v>
      </c>
      <c r="E15" s="215">
        <v>0.16145161299999999</v>
      </c>
      <c r="F15" s="215">
        <v>0.16336666699999999</v>
      </c>
      <c r="G15" s="215">
        <v>0.16374193500000001</v>
      </c>
      <c r="H15" s="215">
        <v>0.162833333</v>
      </c>
      <c r="I15" s="215">
        <v>0.16390322600000001</v>
      </c>
      <c r="J15" s="215">
        <v>0.16583871</v>
      </c>
      <c r="K15" s="215">
        <v>0.165566667</v>
      </c>
      <c r="L15" s="215">
        <v>0.17083871</v>
      </c>
      <c r="M15" s="215">
        <v>0.17299999999999999</v>
      </c>
      <c r="N15" s="215">
        <v>0.17216128999999999</v>
      </c>
      <c r="O15" s="215">
        <v>0.16851612899999999</v>
      </c>
      <c r="P15" s="215">
        <v>0.16524137899999999</v>
      </c>
      <c r="Q15" s="215">
        <v>0.16587096800000001</v>
      </c>
      <c r="R15" s="215">
        <v>0.16539999999999999</v>
      </c>
      <c r="S15" s="215">
        <v>0.166064516</v>
      </c>
      <c r="T15" s="215">
        <v>0.165033333</v>
      </c>
      <c r="U15" s="215">
        <v>0.16929032299999999</v>
      </c>
      <c r="V15" s="215">
        <v>0.168451613</v>
      </c>
      <c r="W15" s="215">
        <v>0.16943333299999999</v>
      </c>
      <c r="X15" s="215">
        <v>0.16977419399999999</v>
      </c>
      <c r="Y15" s="215">
        <v>0.17003333300000001</v>
      </c>
      <c r="Z15" s="215">
        <v>0.16851612899999999</v>
      </c>
      <c r="AA15" s="215">
        <v>0.14706451600000001</v>
      </c>
      <c r="AB15" s="215">
        <v>0.14778571400000001</v>
      </c>
      <c r="AC15" s="215">
        <v>0.14725806499999999</v>
      </c>
      <c r="AD15" s="215">
        <v>0.14856666700000001</v>
      </c>
      <c r="AE15" s="215">
        <v>0.14874193499999999</v>
      </c>
      <c r="AF15" s="215">
        <v>0.14806666700000001</v>
      </c>
      <c r="AG15" s="215">
        <v>0.151903226</v>
      </c>
      <c r="AH15" s="215">
        <v>0.15161290299999999</v>
      </c>
      <c r="AI15" s="215">
        <v>0.15103333299999999</v>
      </c>
      <c r="AJ15" s="215">
        <v>0.15183870999999999</v>
      </c>
      <c r="AK15" s="215">
        <v>0.15413333300000001</v>
      </c>
      <c r="AL15" s="215">
        <v>0.14958064500000001</v>
      </c>
      <c r="AM15" s="215">
        <v>0.16374193500000001</v>
      </c>
      <c r="AN15" s="215">
        <v>0.19882142899999999</v>
      </c>
      <c r="AO15" s="215">
        <v>0.13583871</v>
      </c>
      <c r="AP15" s="215">
        <v>0.17226666700000001</v>
      </c>
      <c r="AQ15" s="215">
        <v>0.151032258</v>
      </c>
      <c r="AR15" s="215">
        <v>0.15176666699999999</v>
      </c>
      <c r="AS15" s="215">
        <v>0.14616129</v>
      </c>
      <c r="AT15" s="215">
        <v>9.9516128999999995E-2</v>
      </c>
      <c r="AU15" s="215">
        <v>0.14749999999999999</v>
      </c>
      <c r="AV15" s="215">
        <v>0.151290323</v>
      </c>
      <c r="AW15" s="215">
        <v>0.16223333300000001</v>
      </c>
      <c r="AX15" s="215">
        <v>0.16829032299999999</v>
      </c>
      <c r="AY15" s="215">
        <v>0.15877419400000001</v>
      </c>
      <c r="AZ15" s="215">
        <v>0.18996428600000001</v>
      </c>
      <c r="BA15" s="215">
        <v>0.137967742</v>
      </c>
      <c r="BB15" s="215">
        <v>0.1615</v>
      </c>
      <c r="BC15" s="215">
        <v>0.14745161300000001</v>
      </c>
      <c r="BD15" s="215">
        <v>0.14346666699999999</v>
      </c>
      <c r="BE15" s="215">
        <v>0.1530097</v>
      </c>
      <c r="BF15" s="215">
        <v>0.15289</v>
      </c>
      <c r="BG15" s="356">
        <v>0.1545405</v>
      </c>
      <c r="BH15" s="356">
        <v>0.15434390000000001</v>
      </c>
      <c r="BI15" s="356">
        <v>0.1546274</v>
      </c>
      <c r="BJ15" s="356">
        <v>0.1548919</v>
      </c>
      <c r="BK15" s="356">
        <v>0.1553416</v>
      </c>
      <c r="BL15" s="356">
        <v>0.15628500000000001</v>
      </c>
      <c r="BM15" s="356">
        <v>0.1562537</v>
      </c>
      <c r="BN15" s="356">
        <v>0.15648480000000001</v>
      </c>
      <c r="BO15" s="356">
        <v>0.15647159999999999</v>
      </c>
      <c r="BP15" s="356">
        <v>0.15609909999999999</v>
      </c>
      <c r="BQ15" s="356">
        <v>0.1562703</v>
      </c>
      <c r="BR15" s="356">
        <v>0.15644449999999999</v>
      </c>
      <c r="BS15" s="356">
        <v>0.15707769999999999</v>
      </c>
      <c r="BT15" s="356">
        <v>0.1572453</v>
      </c>
      <c r="BU15" s="356">
        <v>0.1580133</v>
      </c>
      <c r="BV15" s="356">
        <v>0.1584537</v>
      </c>
    </row>
    <row r="16" spans="1:74" ht="11.1" customHeight="1" x14ac:dyDescent="0.2">
      <c r="A16" s="76" t="s">
        <v>19</v>
      </c>
      <c r="B16" s="185" t="s">
        <v>589</v>
      </c>
      <c r="C16" s="215">
        <v>26.173032259999999</v>
      </c>
      <c r="D16" s="215">
        <v>21.21903571</v>
      </c>
      <c r="E16" s="215">
        <v>4.8676129030000004</v>
      </c>
      <c r="F16" s="215">
        <v>-7.2104666670000004</v>
      </c>
      <c r="G16" s="215">
        <v>-13.079000000000001</v>
      </c>
      <c r="H16" s="215">
        <v>-11.52403333</v>
      </c>
      <c r="I16" s="215">
        <v>-8.0115483869999995</v>
      </c>
      <c r="J16" s="215">
        <v>-8.0346774189999994</v>
      </c>
      <c r="K16" s="215">
        <v>-13.470433330000001</v>
      </c>
      <c r="L16" s="215">
        <v>-12.61235484</v>
      </c>
      <c r="M16" s="215">
        <v>-1.350333333</v>
      </c>
      <c r="N16" s="215">
        <v>12.5853871</v>
      </c>
      <c r="O16" s="215">
        <v>17.84635484</v>
      </c>
      <c r="P16" s="215">
        <v>16.098931029999999</v>
      </c>
      <c r="Q16" s="215">
        <v>-1.2192258069999999</v>
      </c>
      <c r="R16" s="215">
        <v>-4.6859000000000002</v>
      </c>
      <c r="S16" s="215">
        <v>-9.3036774189999996</v>
      </c>
      <c r="T16" s="215">
        <v>-7.8666999999999998</v>
      </c>
      <c r="U16" s="215">
        <v>-4.4331290320000001</v>
      </c>
      <c r="V16" s="215">
        <v>-5.4639354840000003</v>
      </c>
      <c r="W16" s="215">
        <v>-9.8209999999999997</v>
      </c>
      <c r="X16" s="215">
        <v>-7.9251612900000001</v>
      </c>
      <c r="Y16" s="215">
        <v>4.3117333330000003</v>
      </c>
      <c r="Z16" s="215">
        <v>12.63483871</v>
      </c>
      <c r="AA16" s="215">
        <v>22.858774189999998</v>
      </c>
      <c r="AB16" s="215">
        <v>21.190321430000001</v>
      </c>
      <c r="AC16" s="215">
        <v>12.29603226</v>
      </c>
      <c r="AD16" s="215">
        <v>-4.4737</v>
      </c>
      <c r="AE16" s="215">
        <v>-13.49145161</v>
      </c>
      <c r="AF16" s="215">
        <v>-12.420199999999999</v>
      </c>
      <c r="AG16" s="215">
        <v>-8.8686774190000008</v>
      </c>
      <c r="AH16" s="215">
        <v>-8.7780000000000005</v>
      </c>
      <c r="AI16" s="215">
        <v>-11.776899999999999</v>
      </c>
      <c r="AJ16" s="215">
        <v>-8.1869999999999994</v>
      </c>
      <c r="AK16" s="215">
        <v>7.0159333330000004</v>
      </c>
      <c r="AL16" s="215">
        <v>23.093290320000001</v>
      </c>
      <c r="AM16" s="215">
        <v>31.18277419</v>
      </c>
      <c r="AN16" s="215">
        <v>26.00525</v>
      </c>
      <c r="AO16" s="215">
        <v>11.3843871</v>
      </c>
      <c r="AP16" s="215">
        <v>-7.1913</v>
      </c>
      <c r="AQ16" s="215">
        <v>-15.41290323</v>
      </c>
      <c r="AR16" s="215">
        <v>-15.4262</v>
      </c>
      <c r="AS16" s="215">
        <v>-12.826806449999999</v>
      </c>
      <c r="AT16" s="215">
        <v>-12.04632258</v>
      </c>
      <c r="AU16" s="215">
        <v>-14.0466</v>
      </c>
      <c r="AV16" s="215">
        <v>-12.85429032</v>
      </c>
      <c r="AW16" s="215">
        <v>5.3556666670000004</v>
      </c>
      <c r="AX16" s="215">
        <v>9.3010000000000002</v>
      </c>
      <c r="AY16" s="215">
        <v>23.38074194</v>
      </c>
      <c r="AZ16" s="215">
        <v>26.459535710000001</v>
      </c>
      <c r="BA16" s="215">
        <v>6.2552580649999996</v>
      </c>
      <c r="BB16" s="215">
        <v>-10.71603333</v>
      </c>
      <c r="BC16" s="215">
        <v>-15.7956129</v>
      </c>
      <c r="BD16" s="215">
        <v>-12.015499999999999</v>
      </c>
      <c r="BE16" s="215">
        <v>-8.5385806449999997</v>
      </c>
      <c r="BF16" s="215">
        <v>-6.8700460830000001</v>
      </c>
      <c r="BG16" s="356">
        <v>-13.570650000000001</v>
      </c>
      <c r="BH16" s="356">
        <v>-9.9481760000000001</v>
      </c>
      <c r="BI16" s="356">
        <v>2.8091080000000002</v>
      </c>
      <c r="BJ16" s="356">
        <v>16.53529</v>
      </c>
      <c r="BK16" s="356">
        <v>24.026260000000001</v>
      </c>
      <c r="BL16" s="356">
        <v>19.90671</v>
      </c>
      <c r="BM16" s="356">
        <v>5.321472</v>
      </c>
      <c r="BN16" s="356">
        <v>-7.0561629999999997</v>
      </c>
      <c r="BO16" s="356">
        <v>-12.9695</v>
      </c>
      <c r="BP16" s="356">
        <v>-12.142670000000001</v>
      </c>
      <c r="BQ16" s="356">
        <v>-9.0273079999999997</v>
      </c>
      <c r="BR16" s="356">
        <v>-8.8423320000000007</v>
      </c>
      <c r="BS16" s="356">
        <v>-11.88766</v>
      </c>
      <c r="BT16" s="356">
        <v>-10.21795</v>
      </c>
      <c r="BU16" s="356">
        <v>2.9311669999999999</v>
      </c>
      <c r="BV16" s="356">
        <v>16.712070000000001</v>
      </c>
    </row>
    <row r="17" spans="1:74" ht="11.1" customHeight="1" x14ac:dyDescent="0.2">
      <c r="A17" s="71" t="s">
        <v>1014</v>
      </c>
      <c r="B17" s="185" t="s">
        <v>591</v>
      </c>
      <c r="C17" s="215">
        <v>93.968027520000007</v>
      </c>
      <c r="D17" s="215">
        <v>86.85430221</v>
      </c>
      <c r="E17" s="215">
        <v>72.090335479999993</v>
      </c>
      <c r="F17" s="215">
        <v>60.281593530000002</v>
      </c>
      <c r="G17" s="215">
        <v>53.99779513</v>
      </c>
      <c r="H17" s="215">
        <v>55.617236699999999</v>
      </c>
      <c r="I17" s="215">
        <v>60.444184550000003</v>
      </c>
      <c r="J17" s="215">
        <v>60.790114610000003</v>
      </c>
      <c r="K17" s="215">
        <v>53.976661929999999</v>
      </c>
      <c r="L17" s="215">
        <v>58.248172740000001</v>
      </c>
      <c r="M17" s="215">
        <v>68.805001169999997</v>
      </c>
      <c r="N17" s="215">
        <v>83.644613710000002</v>
      </c>
      <c r="O17" s="215">
        <v>88.883741869999994</v>
      </c>
      <c r="P17" s="215">
        <v>85.800205349999999</v>
      </c>
      <c r="Q17" s="215">
        <v>67.912176160000001</v>
      </c>
      <c r="R17" s="215">
        <v>64.256326229999999</v>
      </c>
      <c r="S17" s="215">
        <v>59.976241420000001</v>
      </c>
      <c r="T17" s="215">
        <v>61.41988997</v>
      </c>
      <c r="U17" s="215">
        <v>67.293373610000003</v>
      </c>
      <c r="V17" s="215">
        <v>65.267746099999997</v>
      </c>
      <c r="W17" s="215">
        <v>60.727159129999997</v>
      </c>
      <c r="X17" s="215">
        <v>62.406586390000001</v>
      </c>
      <c r="Y17" s="215">
        <v>74.1308188</v>
      </c>
      <c r="Z17" s="215">
        <v>81.827231900000001</v>
      </c>
      <c r="AA17" s="215">
        <v>92.439791580000005</v>
      </c>
      <c r="AB17" s="215">
        <v>90.822255889999994</v>
      </c>
      <c r="AC17" s="215">
        <v>81.190311840000007</v>
      </c>
      <c r="AD17" s="215">
        <v>64.95479143</v>
      </c>
      <c r="AE17" s="215">
        <v>55.819807099999998</v>
      </c>
      <c r="AF17" s="215">
        <v>57.047087500000004</v>
      </c>
      <c r="AG17" s="215">
        <v>62.35234174</v>
      </c>
      <c r="AH17" s="215">
        <v>62.262284319999999</v>
      </c>
      <c r="AI17" s="215">
        <v>59.635338369999999</v>
      </c>
      <c r="AJ17" s="215">
        <v>62.694707029999996</v>
      </c>
      <c r="AK17" s="215">
        <v>79.266519669999994</v>
      </c>
      <c r="AL17" s="215">
        <v>94.837110030000005</v>
      </c>
      <c r="AM17" s="215">
        <v>104.32132729999999</v>
      </c>
      <c r="AN17" s="215">
        <v>97.480629680000007</v>
      </c>
      <c r="AO17" s="215">
        <v>82.484411809999997</v>
      </c>
      <c r="AP17" s="215">
        <v>64.220759529999995</v>
      </c>
      <c r="AQ17" s="215">
        <v>57.240761390000003</v>
      </c>
      <c r="AR17" s="215">
        <v>57.295092169999997</v>
      </c>
      <c r="AS17" s="215">
        <v>60.339156940000002</v>
      </c>
      <c r="AT17" s="215">
        <v>62.563262739999999</v>
      </c>
      <c r="AU17" s="215">
        <v>60.539438429999997</v>
      </c>
      <c r="AV17" s="215">
        <v>62.869812520000004</v>
      </c>
      <c r="AW17" s="215">
        <v>82.128743029999995</v>
      </c>
      <c r="AX17" s="215">
        <v>87.927331550000005</v>
      </c>
      <c r="AY17" s="215">
        <v>101.4224091</v>
      </c>
      <c r="AZ17" s="215">
        <v>104.2208267</v>
      </c>
      <c r="BA17" s="215">
        <v>83.57572055</v>
      </c>
      <c r="BB17" s="215">
        <v>66.595895929999998</v>
      </c>
      <c r="BC17" s="215">
        <v>60.448759000000003</v>
      </c>
      <c r="BD17" s="215">
        <v>64.935507970000003</v>
      </c>
      <c r="BE17" s="215">
        <v>68.002213060000003</v>
      </c>
      <c r="BF17" s="215">
        <v>69.244242920000005</v>
      </c>
      <c r="BG17" s="356">
        <v>63.248010000000001</v>
      </c>
      <c r="BH17" s="356">
        <v>66.420680000000004</v>
      </c>
      <c r="BI17" s="356">
        <v>79.232100000000003</v>
      </c>
      <c r="BJ17" s="356">
        <v>93.804739999999995</v>
      </c>
      <c r="BK17" s="356">
        <v>101.69450000000001</v>
      </c>
      <c r="BL17" s="356">
        <v>97.441929999999999</v>
      </c>
      <c r="BM17" s="356">
        <v>82.629800000000003</v>
      </c>
      <c r="BN17" s="356">
        <v>69.879140000000007</v>
      </c>
      <c r="BO17" s="356">
        <v>63.788820000000001</v>
      </c>
      <c r="BP17" s="356">
        <v>64.674059999999997</v>
      </c>
      <c r="BQ17" s="356">
        <v>68.004840000000002</v>
      </c>
      <c r="BR17" s="356">
        <v>68.293360000000007</v>
      </c>
      <c r="BS17" s="356">
        <v>65.107659999999996</v>
      </c>
      <c r="BT17" s="356">
        <v>66.441190000000006</v>
      </c>
      <c r="BU17" s="356">
        <v>79.921469999999999</v>
      </c>
      <c r="BV17" s="356">
        <v>95.057990000000004</v>
      </c>
    </row>
    <row r="18" spans="1:74" ht="11.1" customHeight="1" x14ac:dyDescent="0.2">
      <c r="A18" s="76" t="s">
        <v>706</v>
      </c>
      <c r="B18" s="185" t="s">
        <v>147</v>
      </c>
      <c r="C18" s="215">
        <v>-0.78621748599999997</v>
      </c>
      <c r="D18" s="215">
        <v>0.73142250099999995</v>
      </c>
      <c r="E18" s="215">
        <v>-0.139018583</v>
      </c>
      <c r="F18" s="215">
        <v>0.55242813300000004</v>
      </c>
      <c r="G18" s="215">
        <v>-0.21088332000000001</v>
      </c>
      <c r="H18" s="215">
        <v>-0.37283253</v>
      </c>
      <c r="I18" s="215">
        <v>0.54007261299999998</v>
      </c>
      <c r="J18" s="215">
        <v>0.23505157700000001</v>
      </c>
      <c r="K18" s="215">
        <v>1.2109973329999999</v>
      </c>
      <c r="L18" s="215">
        <v>-1.9755488670000001</v>
      </c>
      <c r="M18" s="215">
        <v>-1.076040667</v>
      </c>
      <c r="N18" s="215">
        <v>-1.648683744</v>
      </c>
      <c r="O18" s="215">
        <v>2.5179579000000001E-2</v>
      </c>
      <c r="P18" s="215">
        <v>0.42917289199999997</v>
      </c>
      <c r="Q18" s="215">
        <v>0.72519809300000004</v>
      </c>
      <c r="R18" s="215">
        <v>0.84590326299999996</v>
      </c>
      <c r="S18" s="215">
        <v>0.469974644</v>
      </c>
      <c r="T18" s="215">
        <v>0.858574803</v>
      </c>
      <c r="U18" s="215">
        <v>-0.52660523000000004</v>
      </c>
      <c r="V18" s="215">
        <v>-0.46734500400000001</v>
      </c>
      <c r="W18" s="215">
        <v>-0.48694419700000002</v>
      </c>
      <c r="X18" s="215">
        <v>-1.081337577</v>
      </c>
      <c r="Y18" s="215">
        <v>-1.869510703</v>
      </c>
      <c r="Z18" s="215">
        <v>-1.056097295</v>
      </c>
      <c r="AA18" s="215">
        <v>0.50328451200000002</v>
      </c>
      <c r="AB18" s="215">
        <v>0.90386525100000004</v>
      </c>
      <c r="AC18" s="215">
        <v>0.16701703000000001</v>
      </c>
      <c r="AD18" s="215">
        <v>0.63435273299999995</v>
      </c>
      <c r="AE18" s="215">
        <v>0.72573781100000001</v>
      </c>
      <c r="AF18" s="215">
        <v>1.056349497</v>
      </c>
      <c r="AG18" s="215">
        <v>-0.175786359</v>
      </c>
      <c r="AH18" s="215">
        <v>-5.1720834E-2</v>
      </c>
      <c r="AI18" s="215">
        <v>-0.70593573700000001</v>
      </c>
      <c r="AJ18" s="215">
        <v>-2.440860126</v>
      </c>
      <c r="AK18" s="215">
        <v>-1.9633110030000001</v>
      </c>
      <c r="AL18" s="215">
        <v>-0.581658063</v>
      </c>
      <c r="AM18" s="215">
        <v>-0.23803358299999999</v>
      </c>
      <c r="AN18" s="215">
        <v>0.97934011099999996</v>
      </c>
      <c r="AO18" s="215">
        <v>0.59721358400000002</v>
      </c>
      <c r="AP18" s="215">
        <v>1.721987897</v>
      </c>
      <c r="AQ18" s="215">
        <v>1.7568878400000001</v>
      </c>
      <c r="AR18" s="215">
        <v>1.5394074630000001</v>
      </c>
      <c r="AS18" s="215">
        <v>0.92432377200000004</v>
      </c>
      <c r="AT18" s="215">
        <v>0.43274613299999998</v>
      </c>
      <c r="AU18" s="215">
        <v>0.41483057000000001</v>
      </c>
      <c r="AV18" s="215">
        <v>-0.57032029500000003</v>
      </c>
      <c r="AW18" s="215">
        <v>-2.8290554700000001</v>
      </c>
      <c r="AX18" s="215">
        <v>-0.85675029300000005</v>
      </c>
      <c r="AY18" s="215">
        <v>-0.15532438900000001</v>
      </c>
      <c r="AZ18" s="215">
        <v>1.4806224690000001</v>
      </c>
      <c r="BA18" s="215">
        <v>1.4550991259999999</v>
      </c>
      <c r="BB18" s="215">
        <v>1.601293203</v>
      </c>
      <c r="BC18" s="215">
        <v>0.148346486</v>
      </c>
      <c r="BD18" s="215">
        <v>-0.699810233</v>
      </c>
      <c r="BE18" s="215">
        <v>-0.54420505500000005</v>
      </c>
      <c r="BF18" s="215">
        <v>-2.0020289170000001</v>
      </c>
      <c r="BG18" s="356">
        <v>0.16320789999999999</v>
      </c>
      <c r="BH18" s="356">
        <v>-1.545452</v>
      </c>
      <c r="BI18" s="356">
        <v>-0.67759309999999995</v>
      </c>
      <c r="BJ18" s="356">
        <v>-0.29287010000000002</v>
      </c>
      <c r="BK18" s="356">
        <v>0.1976039</v>
      </c>
      <c r="BL18" s="356">
        <v>-4.1903700000000002E-2</v>
      </c>
      <c r="BM18" s="356">
        <v>0.49818000000000001</v>
      </c>
      <c r="BN18" s="356">
        <v>-1.294959</v>
      </c>
      <c r="BO18" s="356">
        <v>-0.57718829999999999</v>
      </c>
      <c r="BP18" s="356">
        <v>-0.1031855</v>
      </c>
      <c r="BQ18" s="356">
        <v>-0.36155680000000001</v>
      </c>
      <c r="BR18" s="356">
        <v>-0.2086991</v>
      </c>
      <c r="BS18" s="356">
        <v>-0.31896980000000003</v>
      </c>
      <c r="BT18" s="356">
        <v>-0.41832150000000001</v>
      </c>
      <c r="BU18" s="356">
        <v>-0.1816103</v>
      </c>
      <c r="BV18" s="356">
        <v>-0.50823209999999996</v>
      </c>
    </row>
    <row r="19" spans="1:74" ht="11.1" customHeight="1" x14ac:dyDescent="0.2">
      <c r="A19" s="77" t="s">
        <v>1015</v>
      </c>
      <c r="B19" s="185" t="s">
        <v>590</v>
      </c>
      <c r="C19" s="215">
        <v>93.181810029999994</v>
      </c>
      <c r="D19" s="215">
        <v>87.585724720000002</v>
      </c>
      <c r="E19" s="215">
        <v>71.951316899999995</v>
      </c>
      <c r="F19" s="215">
        <v>60.834021669999998</v>
      </c>
      <c r="G19" s="215">
        <v>53.786911809999999</v>
      </c>
      <c r="H19" s="215">
        <v>55.244404170000003</v>
      </c>
      <c r="I19" s="215">
        <v>60.984257159999999</v>
      </c>
      <c r="J19" s="215">
        <v>61.02516619</v>
      </c>
      <c r="K19" s="215">
        <v>55.187659269999997</v>
      </c>
      <c r="L19" s="215">
        <v>56.272623879999998</v>
      </c>
      <c r="M19" s="215">
        <v>67.728960499999999</v>
      </c>
      <c r="N19" s="215">
        <v>81.995929970000006</v>
      </c>
      <c r="O19" s="215">
        <v>88.908921449999994</v>
      </c>
      <c r="P19" s="215">
        <v>86.229378240000003</v>
      </c>
      <c r="Q19" s="215">
        <v>68.637374260000001</v>
      </c>
      <c r="R19" s="215">
        <v>65.102229500000007</v>
      </c>
      <c r="S19" s="215">
        <v>60.446216059999998</v>
      </c>
      <c r="T19" s="215">
        <v>62.278464769999999</v>
      </c>
      <c r="U19" s="215">
        <v>66.766768380000002</v>
      </c>
      <c r="V19" s="215">
        <v>64.800401089999994</v>
      </c>
      <c r="W19" s="215">
        <v>60.240214940000001</v>
      </c>
      <c r="X19" s="215">
        <v>61.325248809999998</v>
      </c>
      <c r="Y19" s="215">
        <v>72.261308099999994</v>
      </c>
      <c r="Z19" s="215">
        <v>80.771134610000004</v>
      </c>
      <c r="AA19" s="215">
        <v>92.943076090000005</v>
      </c>
      <c r="AB19" s="215">
        <v>91.726121140000004</v>
      </c>
      <c r="AC19" s="215">
        <v>81.357328870000003</v>
      </c>
      <c r="AD19" s="215">
        <v>65.589144169999997</v>
      </c>
      <c r="AE19" s="215">
        <v>56.545544909999997</v>
      </c>
      <c r="AF19" s="215">
        <v>58.103437</v>
      </c>
      <c r="AG19" s="215">
        <v>62.176555380000003</v>
      </c>
      <c r="AH19" s="215">
        <v>62.210563489999998</v>
      </c>
      <c r="AI19" s="215">
        <v>58.929402629999998</v>
      </c>
      <c r="AJ19" s="215">
        <v>60.25384691</v>
      </c>
      <c r="AK19" s="215">
        <v>77.303208659999996</v>
      </c>
      <c r="AL19" s="215">
        <v>94.255451969999996</v>
      </c>
      <c r="AM19" s="215">
        <v>104.0832937</v>
      </c>
      <c r="AN19" s="215">
        <v>98.459969790000002</v>
      </c>
      <c r="AO19" s="215">
        <v>83.081625389999999</v>
      </c>
      <c r="AP19" s="215">
        <v>65.942747429999997</v>
      </c>
      <c r="AQ19" s="215">
        <v>58.99764923</v>
      </c>
      <c r="AR19" s="215">
        <v>58.834499630000003</v>
      </c>
      <c r="AS19" s="215">
        <v>61.263480710000003</v>
      </c>
      <c r="AT19" s="215">
        <v>62.996008879999998</v>
      </c>
      <c r="AU19" s="215">
        <v>60.954268999999996</v>
      </c>
      <c r="AV19" s="215">
        <v>62.299492219999998</v>
      </c>
      <c r="AW19" s="215">
        <v>79.299687559999995</v>
      </c>
      <c r="AX19" s="215">
        <v>87.070581259999997</v>
      </c>
      <c r="AY19" s="215">
        <v>101.2670847</v>
      </c>
      <c r="AZ19" s="215">
        <v>105.7014492</v>
      </c>
      <c r="BA19" s="215">
        <v>85.03081967</v>
      </c>
      <c r="BB19" s="215">
        <v>68.197189140000006</v>
      </c>
      <c r="BC19" s="215">
        <v>60.597105489999997</v>
      </c>
      <c r="BD19" s="215">
        <v>64.235697729999998</v>
      </c>
      <c r="BE19" s="215">
        <v>67.458008000000007</v>
      </c>
      <c r="BF19" s="215">
        <v>67.242214000000004</v>
      </c>
      <c r="BG19" s="356">
        <v>63.41122</v>
      </c>
      <c r="BH19" s="356">
        <v>64.875230000000002</v>
      </c>
      <c r="BI19" s="356">
        <v>78.554509999999993</v>
      </c>
      <c r="BJ19" s="356">
        <v>93.511870000000002</v>
      </c>
      <c r="BK19" s="356">
        <v>101.8921</v>
      </c>
      <c r="BL19" s="356">
        <v>97.400030000000001</v>
      </c>
      <c r="BM19" s="356">
        <v>83.127979999999994</v>
      </c>
      <c r="BN19" s="356">
        <v>68.584180000000003</v>
      </c>
      <c r="BO19" s="356">
        <v>63.211640000000003</v>
      </c>
      <c r="BP19" s="356">
        <v>64.570869999999999</v>
      </c>
      <c r="BQ19" s="356">
        <v>67.643280000000004</v>
      </c>
      <c r="BR19" s="356">
        <v>68.08466</v>
      </c>
      <c r="BS19" s="356">
        <v>64.788690000000003</v>
      </c>
      <c r="BT19" s="356">
        <v>66.022869999999998</v>
      </c>
      <c r="BU19" s="356">
        <v>79.739859999999993</v>
      </c>
      <c r="BV19" s="356">
        <v>94.549750000000003</v>
      </c>
    </row>
    <row r="20" spans="1:74" ht="11.1" customHeight="1" x14ac:dyDescent="0.2">
      <c r="A20" s="77"/>
      <c r="B20" s="185"/>
      <c r="C20" s="215"/>
      <c r="D20" s="215"/>
      <c r="E20" s="215"/>
      <c r="F20" s="215"/>
      <c r="G20" s="215"/>
      <c r="H20" s="215"/>
      <c r="I20" s="215"/>
      <c r="J20" s="215"/>
      <c r="K20" s="215"/>
      <c r="L20" s="215"/>
      <c r="M20" s="215"/>
      <c r="N20" s="215"/>
      <c r="O20" s="215"/>
      <c r="P20" s="215"/>
      <c r="Q20" s="215"/>
      <c r="R20" s="215"/>
      <c r="S20" s="215"/>
      <c r="T20" s="215"/>
      <c r="U20" s="215"/>
      <c r="V20" s="215"/>
      <c r="W20" s="215"/>
      <c r="X20" s="215"/>
      <c r="Y20" s="215"/>
      <c r="Z20" s="215"/>
      <c r="AA20" s="215"/>
      <c r="AB20" s="215"/>
      <c r="AC20" s="215"/>
      <c r="AD20" s="215"/>
      <c r="AE20" s="215"/>
      <c r="AF20" s="215"/>
      <c r="AG20" s="215"/>
      <c r="AH20" s="215"/>
      <c r="AI20" s="215"/>
      <c r="AJ20" s="215"/>
      <c r="AK20" s="215"/>
      <c r="AL20" s="215"/>
      <c r="AM20" s="215"/>
      <c r="AN20" s="215"/>
      <c r="AO20" s="215"/>
      <c r="AP20" s="215"/>
      <c r="AQ20" s="215"/>
      <c r="AR20" s="215"/>
      <c r="AS20" s="215"/>
      <c r="AT20" s="215"/>
      <c r="AU20" s="215"/>
      <c r="AV20" s="215"/>
      <c r="AW20" s="215"/>
      <c r="AX20" s="215"/>
      <c r="AY20" s="215"/>
      <c r="AZ20" s="215"/>
      <c r="BA20" s="215"/>
      <c r="BB20" s="215"/>
      <c r="BC20" s="215"/>
      <c r="BD20" s="215"/>
      <c r="BE20" s="215"/>
      <c r="BF20" s="215"/>
      <c r="BG20" s="356"/>
      <c r="BH20" s="356"/>
      <c r="BI20" s="356"/>
      <c r="BJ20" s="356"/>
      <c r="BK20" s="356"/>
      <c r="BL20" s="356"/>
      <c r="BM20" s="356"/>
      <c r="BN20" s="356"/>
      <c r="BO20" s="356"/>
      <c r="BP20" s="356"/>
      <c r="BQ20" s="356"/>
      <c r="BR20" s="356"/>
      <c r="BS20" s="356"/>
      <c r="BT20" s="356"/>
      <c r="BU20" s="356"/>
      <c r="BV20" s="356"/>
    </row>
    <row r="21" spans="1:74" ht="11.1" customHeight="1" x14ac:dyDescent="0.2">
      <c r="A21" s="71"/>
      <c r="B21" s="78" t="s">
        <v>1023</v>
      </c>
      <c r="C21" s="230"/>
      <c r="D21" s="230"/>
      <c r="E21" s="230"/>
      <c r="F21" s="230"/>
      <c r="G21" s="230"/>
      <c r="H21" s="230"/>
      <c r="I21" s="230"/>
      <c r="J21" s="230"/>
      <c r="K21" s="230"/>
      <c r="L21" s="230"/>
      <c r="M21" s="230"/>
      <c r="N21" s="230"/>
      <c r="O21" s="230"/>
      <c r="P21" s="230"/>
      <c r="Q21" s="230"/>
      <c r="R21" s="230"/>
      <c r="S21" s="230"/>
      <c r="T21" s="230"/>
      <c r="U21" s="230"/>
      <c r="V21" s="230"/>
      <c r="W21" s="230"/>
      <c r="X21" s="230"/>
      <c r="Y21" s="230"/>
      <c r="Z21" s="230"/>
      <c r="AA21" s="230"/>
      <c r="AB21" s="230"/>
      <c r="AC21" s="230"/>
      <c r="AD21" s="230"/>
      <c r="AE21" s="230"/>
      <c r="AF21" s="230"/>
      <c r="AG21" s="230"/>
      <c r="AH21" s="230"/>
      <c r="AI21" s="230"/>
      <c r="AJ21" s="230"/>
      <c r="AK21" s="230"/>
      <c r="AL21" s="230"/>
      <c r="AM21" s="230"/>
      <c r="AN21" s="230"/>
      <c r="AO21" s="230"/>
      <c r="AP21" s="230"/>
      <c r="AQ21" s="230"/>
      <c r="AR21" s="230"/>
      <c r="AS21" s="230"/>
      <c r="AT21" s="230"/>
      <c r="AU21" s="230"/>
      <c r="AV21" s="230"/>
      <c r="AW21" s="230"/>
      <c r="AX21" s="230"/>
      <c r="AY21" s="230"/>
      <c r="AZ21" s="230"/>
      <c r="BA21" s="230"/>
      <c r="BB21" s="230"/>
      <c r="BC21" s="230"/>
      <c r="BD21" s="230"/>
      <c r="BE21" s="230"/>
      <c r="BF21" s="230"/>
      <c r="BG21" s="394"/>
      <c r="BH21" s="394"/>
      <c r="BI21" s="394"/>
      <c r="BJ21" s="394"/>
      <c r="BK21" s="394"/>
      <c r="BL21" s="394"/>
      <c r="BM21" s="394"/>
      <c r="BN21" s="394"/>
      <c r="BO21" s="394"/>
      <c r="BP21" s="394"/>
      <c r="BQ21" s="394"/>
      <c r="BR21" s="394"/>
      <c r="BS21" s="394"/>
      <c r="BT21" s="394"/>
      <c r="BU21" s="394"/>
      <c r="BV21" s="394"/>
    </row>
    <row r="22" spans="1:74" ht="11.1" customHeight="1" x14ac:dyDescent="0.2">
      <c r="A22" s="76" t="s">
        <v>707</v>
      </c>
      <c r="B22" s="185" t="s">
        <v>592</v>
      </c>
      <c r="C22" s="215">
        <v>31.28306452</v>
      </c>
      <c r="D22" s="215">
        <v>27.42832143</v>
      </c>
      <c r="E22" s="215">
        <v>19.191225809999999</v>
      </c>
      <c r="F22" s="215">
        <v>11.35173333</v>
      </c>
      <c r="G22" s="215">
        <v>6.6257741939999999</v>
      </c>
      <c r="H22" s="215">
        <v>4.4223666670000004</v>
      </c>
      <c r="I22" s="215">
        <v>3.6834193549999998</v>
      </c>
      <c r="J22" s="215">
        <v>3.6219354840000002</v>
      </c>
      <c r="K22" s="215">
        <v>4.0917000000000003</v>
      </c>
      <c r="L22" s="215">
        <v>7.2743548389999999</v>
      </c>
      <c r="M22" s="215">
        <v>14.483366670000001</v>
      </c>
      <c r="N22" s="215">
        <v>22.36229032</v>
      </c>
      <c r="O22" s="215">
        <v>25.62474194</v>
      </c>
      <c r="P22" s="215">
        <v>22.829517240000001</v>
      </c>
      <c r="Q22" s="215">
        <v>13.00480645</v>
      </c>
      <c r="R22" s="215">
        <v>9.3070000000000004</v>
      </c>
      <c r="S22" s="215">
        <v>5.2607419359999996</v>
      </c>
      <c r="T22" s="215">
        <v>4.111166667</v>
      </c>
      <c r="U22" s="215">
        <v>3.4682580650000001</v>
      </c>
      <c r="V22" s="215">
        <v>3.406580645</v>
      </c>
      <c r="W22" s="215">
        <v>3.9537</v>
      </c>
      <c r="X22" s="215">
        <v>7.7453225809999999</v>
      </c>
      <c r="Y22" s="215">
        <v>16.071133329999999</v>
      </c>
      <c r="Z22" s="215">
        <v>21.623999999999999</v>
      </c>
      <c r="AA22" s="215">
        <v>28.24625807</v>
      </c>
      <c r="AB22" s="215">
        <v>26.87335714</v>
      </c>
      <c r="AC22" s="215">
        <v>21.42880645</v>
      </c>
      <c r="AD22" s="215">
        <v>12.259266670000001</v>
      </c>
      <c r="AE22" s="215">
        <v>6.2561290319999996</v>
      </c>
      <c r="AF22" s="215">
        <v>4.2717666669999996</v>
      </c>
      <c r="AG22" s="215">
        <v>3.611548387</v>
      </c>
      <c r="AH22" s="215">
        <v>3.4909032259999999</v>
      </c>
      <c r="AI22" s="215">
        <v>3.9464333329999999</v>
      </c>
      <c r="AJ22" s="215">
        <v>7.2086451609999997</v>
      </c>
      <c r="AK22" s="215">
        <v>17.308633329999999</v>
      </c>
      <c r="AL22" s="215">
        <v>27.44429032</v>
      </c>
      <c r="AM22" s="215">
        <v>33.31796774</v>
      </c>
      <c r="AN22" s="215">
        <v>30.340178569999999</v>
      </c>
      <c r="AO22" s="215">
        <v>22.587064519999998</v>
      </c>
      <c r="AP22" s="215">
        <v>11.84123333</v>
      </c>
      <c r="AQ22" s="215">
        <v>6.5483225809999999</v>
      </c>
      <c r="AR22" s="215">
        <v>4.1518666670000002</v>
      </c>
      <c r="AS22" s="215">
        <v>3.6170322580000001</v>
      </c>
      <c r="AT22" s="215">
        <v>3.3824516130000002</v>
      </c>
      <c r="AU22" s="215">
        <v>4.0571999999999999</v>
      </c>
      <c r="AV22" s="215">
        <v>6.8419999999999996</v>
      </c>
      <c r="AW22" s="215">
        <v>18.06443333</v>
      </c>
      <c r="AX22" s="215">
        <v>23.062709680000001</v>
      </c>
      <c r="AY22" s="215">
        <v>30.146129030000001</v>
      </c>
      <c r="AZ22" s="215">
        <v>32.244142859999997</v>
      </c>
      <c r="BA22" s="215">
        <v>20.52793548</v>
      </c>
      <c r="BB22" s="215">
        <v>10.81143333</v>
      </c>
      <c r="BC22" s="215">
        <v>5.6982580650000001</v>
      </c>
      <c r="BD22" s="215">
        <v>4.1133666670000002</v>
      </c>
      <c r="BE22" s="215">
        <v>3.503898</v>
      </c>
      <c r="BF22" s="215">
        <v>3.5203540000000002</v>
      </c>
      <c r="BG22" s="356">
        <v>3.9394520000000002</v>
      </c>
      <c r="BH22" s="356">
        <v>7.2227690000000004</v>
      </c>
      <c r="BI22" s="356">
        <v>16.745480000000001</v>
      </c>
      <c r="BJ22" s="356">
        <v>24.828589999999998</v>
      </c>
      <c r="BK22" s="356">
        <v>29.881799999999998</v>
      </c>
      <c r="BL22" s="356">
        <v>27.76979</v>
      </c>
      <c r="BM22" s="356">
        <v>19.683800000000002</v>
      </c>
      <c r="BN22" s="356">
        <v>10.71359</v>
      </c>
      <c r="BO22" s="356">
        <v>6.383095</v>
      </c>
      <c r="BP22" s="356">
        <v>3.92733</v>
      </c>
      <c r="BQ22" s="356">
        <v>3.5126590000000002</v>
      </c>
      <c r="BR22" s="356">
        <v>3.5039720000000001</v>
      </c>
      <c r="BS22" s="356">
        <v>3.9951159999999999</v>
      </c>
      <c r="BT22" s="356">
        <v>7.2975110000000001</v>
      </c>
      <c r="BU22" s="356">
        <v>16.989509999999999</v>
      </c>
      <c r="BV22" s="356">
        <v>25.01483</v>
      </c>
    </row>
    <row r="23" spans="1:74" ht="11.1" customHeight="1" x14ac:dyDescent="0.2">
      <c r="A23" s="76" t="s">
        <v>708</v>
      </c>
      <c r="B23" s="185" t="s">
        <v>593</v>
      </c>
      <c r="C23" s="215">
        <v>17.032193549999999</v>
      </c>
      <c r="D23" s="215">
        <v>15.41896429</v>
      </c>
      <c r="E23" s="215">
        <v>11.64316129</v>
      </c>
      <c r="F23" s="215">
        <v>7.7335000000000003</v>
      </c>
      <c r="G23" s="215">
        <v>5.3629032260000002</v>
      </c>
      <c r="H23" s="215">
        <v>4.4618333330000004</v>
      </c>
      <c r="I23" s="215">
        <v>4.1982903230000002</v>
      </c>
      <c r="J23" s="215">
        <v>4.4503870970000001</v>
      </c>
      <c r="K23" s="215">
        <v>4.7210999999999999</v>
      </c>
      <c r="L23" s="215">
        <v>6.6497419359999999</v>
      </c>
      <c r="M23" s="215">
        <v>9.548266667</v>
      </c>
      <c r="N23" s="215">
        <v>12.90980645</v>
      </c>
      <c r="O23" s="215">
        <v>14.38258065</v>
      </c>
      <c r="P23" s="215">
        <v>13.34637931</v>
      </c>
      <c r="Q23" s="215">
        <v>8.4375483869999997</v>
      </c>
      <c r="R23" s="215">
        <v>6.9646333330000001</v>
      </c>
      <c r="S23" s="215">
        <v>4.8108709679999997</v>
      </c>
      <c r="T23" s="215">
        <v>4.369033333</v>
      </c>
      <c r="U23" s="215">
        <v>4.015967742</v>
      </c>
      <c r="V23" s="215">
        <v>4.3056129030000001</v>
      </c>
      <c r="W23" s="215">
        <v>4.7218999999999998</v>
      </c>
      <c r="X23" s="215">
        <v>6.8634838709999997</v>
      </c>
      <c r="Y23" s="215">
        <v>10.2692</v>
      </c>
      <c r="Z23" s="215">
        <v>12.60754839</v>
      </c>
      <c r="AA23" s="215">
        <v>15.374451609999999</v>
      </c>
      <c r="AB23" s="215">
        <v>15.229285709999999</v>
      </c>
      <c r="AC23" s="215">
        <v>12.62116129</v>
      </c>
      <c r="AD23" s="215">
        <v>8.2658000000000005</v>
      </c>
      <c r="AE23" s="215">
        <v>5.4223870969999997</v>
      </c>
      <c r="AF23" s="215">
        <v>4.5189000000000004</v>
      </c>
      <c r="AG23" s="215">
        <v>4.3440000000000003</v>
      </c>
      <c r="AH23" s="215">
        <v>4.4048064519999999</v>
      </c>
      <c r="AI23" s="215">
        <v>4.7122666669999997</v>
      </c>
      <c r="AJ23" s="215">
        <v>6.6366774189999997</v>
      </c>
      <c r="AK23" s="215">
        <v>11.44386667</v>
      </c>
      <c r="AL23" s="215">
        <v>15.203161290000001</v>
      </c>
      <c r="AM23" s="215">
        <v>18.460999999999999</v>
      </c>
      <c r="AN23" s="215">
        <v>17.492071429999999</v>
      </c>
      <c r="AO23" s="215">
        <v>13.54125807</v>
      </c>
      <c r="AP23" s="215">
        <v>8.3685333330000002</v>
      </c>
      <c r="AQ23" s="215">
        <v>5.6987741940000003</v>
      </c>
      <c r="AR23" s="215">
        <v>4.6891999999999996</v>
      </c>
      <c r="AS23" s="215">
        <v>4.4249032259999996</v>
      </c>
      <c r="AT23" s="215">
        <v>4.4243870970000003</v>
      </c>
      <c r="AU23" s="215">
        <v>4.9422666670000002</v>
      </c>
      <c r="AV23" s="215">
        <v>6.5363870970000004</v>
      </c>
      <c r="AW23" s="215">
        <v>12.0009</v>
      </c>
      <c r="AX23" s="215">
        <v>13.73064516</v>
      </c>
      <c r="AY23" s="215">
        <v>17.090870970000001</v>
      </c>
      <c r="AZ23" s="215">
        <v>18.538857140000001</v>
      </c>
      <c r="BA23" s="215">
        <v>12.551</v>
      </c>
      <c r="BB23" s="215">
        <v>7.8608000000000002</v>
      </c>
      <c r="BC23" s="215">
        <v>5.1081290319999999</v>
      </c>
      <c r="BD23" s="215">
        <v>4.4984666669999998</v>
      </c>
      <c r="BE23" s="215">
        <v>4.1324930000000002</v>
      </c>
      <c r="BF23" s="215">
        <v>4.2995559999999999</v>
      </c>
      <c r="BG23" s="356">
        <v>4.7628370000000002</v>
      </c>
      <c r="BH23" s="356">
        <v>6.726769</v>
      </c>
      <c r="BI23" s="356">
        <v>10.27314</v>
      </c>
      <c r="BJ23" s="356">
        <v>14.499930000000001</v>
      </c>
      <c r="BK23" s="356">
        <v>16.848020000000002</v>
      </c>
      <c r="BL23" s="356">
        <v>15.099500000000001</v>
      </c>
      <c r="BM23" s="356">
        <v>12.024430000000001</v>
      </c>
      <c r="BN23" s="356">
        <v>8.0442909999999994</v>
      </c>
      <c r="BO23" s="356">
        <v>5.3165990000000001</v>
      </c>
      <c r="BP23" s="356">
        <v>4.3757859999999997</v>
      </c>
      <c r="BQ23" s="356">
        <v>4.1660849999999998</v>
      </c>
      <c r="BR23" s="356">
        <v>4.3274049999999997</v>
      </c>
      <c r="BS23" s="356">
        <v>4.8282340000000001</v>
      </c>
      <c r="BT23" s="356">
        <v>6.8284440000000002</v>
      </c>
      <c r="BU23" s="356">
        <v>10.36946</v>
      </c>
      <c r="BV23" s="356">
        <v>14.753259999999999</v>
      </c>
    </row>
    <row r="24" spans="1:74" ht="11.1" customHeight="1" x14ac:dyDescent="0.2">
      <c r="A24" s="76" t="s">
        <v>710</v>
      </c>
      <c r="B24" s="185" t="s">
        <v>594</v>
      </c>
      <c r="C24" s="215">
        <v>21.255709679999999</v>
      </c>
      <c r="D24" s="215">
        <v>21.419785709999999</v>
      </c>
      <c r="E24" s="215">
        <v>19.863451609999998</v>
      </c>
      <c r="F24" s="215">
        <v>18.960100000000001</v>
      </c>
      <c r="G24" s="215">
        <v>18.16454839</v>
      </c>
      <c r="H24" s="215">
        <v>17.847999999999999</v>
      </c>
      <c r="I24" s="215">
        <v>17.501774189999999</v>
      </c>
      <c r="J24" s="215">
        <v>17.860290320000001</v>
      </c>
      <c r="K24" s="215">
        <v>18.3065</v>
      </c>
      <c r="L24" s="215">
        <v>18.407935479999999</v>
      </c>
      <c r="M24" s="215">
        <v>19.8066</v>
      </c>
      <c r="N24" s="215">
        <v>20.711612899999999</v>
      </c>
      <c r="O24" s="215">
        <v>21.479838709999999</v>
      </c>
      <c r="P24" s="215">
        <v>21.49017241</v>
      </c>
      <c r="Q24" s="215">
        <v>19.63025807</v>
      </c>
      <c r="R24" s="215">
        <v>19.317133330000001</v>
      </c>
      <c r="S24" s="215">
        <v>18.589709679999999</v>
      </c>
      <c r="T24" s="215">
        <v>18.860399999999998</v>
      </c>
      <c r="U24" s="215">
        <v>18.550903229999999</v>
      </c>
      <c r="V24" s="215">
        <v>18.942516130000001</v>
      </c>
      <c r="W24" s="215">
        <v>19.1678</v>
      </c>
      <c r="X24" s="215">
        <v>19.444709679999999</v>
      </c>
      <c r="Y24" s="215">
        <v>20.5749</v>
      </c>
      <c r="Z24" s="215">
        <v>20.955225810000002</v>
      </c>
      <c r="AA24" s="215">
        <v>21.78019355</v>
      </c>
      <c r="AB24" s="215">
        <v>22.183107140000001</v>
      </c>
      <c r="AC24" s="215">
        <v>21.060806450000001</v>
      </c>
      <c r="AD24" s="215">
        <v>19.988366670000001</v>
      </c>
      <c r="AE24" s="215">
        <v>19.096322579999999</v>
      </c>
      <c r="AF24" s="215">
        <v>18.767733329999999</v>
      </c>
      <c r="AG24" s="215">
        <v>18.61648387</v>
      </c>
      <c r="AH24" s="215">
        <v>19.054709679999998</v>
      </c>
      <c r="AI24" s="215">
        <v>19.140466669999999</v>
      </c>
      <c r="AJ24" s="215">
        <v>19.709387100000001</v>
      </c>
      <c r="AK24" s="215">
        <v>21.71373333</v>
      </c>
      <c r="AL24" s="215">
        <v>22.761967739999999</v>
      </c>
      <c r="AM24" s="215">
        <v>23.284225809999999</v>
      </c>
      <c r="AN24" s="215">
        <v>23.589607139999998</v>
      </c>
      <c r="AO24" s="215">
        <v>21.945870970000001</v>
      </c>
      <c r="AP24" s="215">
        <v>20.943200000000001</v>
      </c>
      <c r="AQ24" s="215">
        <v>19.59370968</v>
      </c>
      <c r="AR24" s="215">
        <v>19.570366669999999</v>
      </c>
      <c r="AS24" s="215">
        <v>19.579870970000002</v>
      </c>
      <c r="AT24" s="215">
        <v>19.668677420000002</v>
      </c>
      <c r="AU24" s="215">
        <v>19.720266670000001</v>
      </c>
      <c r="AV24" s="215">
        <v>19.677451609999999</v>
      </c>
      <c r="AW24" s="215">
        <v>22.036899999999999</v>
      </c>
      <c r="AX24" s="215">
        <v>22.263774189999999</v>
      </c>
      <c r="AY24" s="215">
        <v>23.154741940000001</v>
      </c>
      <c r="AZ24" s="215">
        <v>23.656142859999999</v>
      </c>
      <c r="BA24" s="215">
        <v>21.41551613</v>
      </c>
      <c r="BB24" s="215">
        <v>20.338233330000001</v>
      </c>
      <c r="BC24" s="215">
        <v>19.447064520000001</v>
      </c>
      <c r="BD24" s="215">
        <v>19.234633330000001</v>
      </c>
      <c r="BE24" s="215">
        <v>19.272449999999999</v>
      </c>
      <c r="BF24" s="215">
        <v>19.856929999999998</v>
      </c>
      <c r="BG24" s="356">
        <v>20.25994</v>
      </c>
      <c r="BH24" s="356">
        <v>20.877020000000002</v>
      </c>
      <c r="BI24" s="356">
        <v>22.712050000000001</v>
      </c>
      <c r="BJ24" s="356">
        <v>23.99926</v>
      </c>
      <c r="BK24" s="356">
        <v>24.40888</v>
      </c>
      <c r="BL24" s="356">
        <v>24.529540000000001</v>
      </c>
      <c r="BM24" s="356">
        <v>22.708459999999999</v>
      </c>
      <c r="BN24" s="356">
        <v>21.959320000000002</v>
      </c>
      <c r="BO24" s="356">
        <v>21.24802</v>
      </c>
      <c r="BP24" s="356">
        <v>21.123719999999999</v>
      </c>
      <c r="BQ24" s="356">
        <v>21.109290000000001</v>
      </c>
      <c r="BR24" s="356">
        <v>21.279599999999999</v>
      </c>
      <c r="BS24" s="356">
        <v>21.66112</v>
      </c>
      <c r="BT24" s="356">
        <v>21.756599999999999</v>
      </c>
      <c r="BU24" s="356">
        <v>23.723849999999999</v>
      </c>
      <c r="BV24" s="356">
        <v>24.797370000000001</v>
      </c>
    </row>
    <row r="25" spans="1:74" ht="11.1" customHeight="1" x14ac:dyDescent="0.2">
      <c r="A25" s="76" t="s">
        <v>711</v>
      </c>
      <c r="B25" s="185" t="s">
        <v>148</v>
      </c>
      <c r="C25" s="215">
        <v>17.412648740000002</v>
      </c>
      <c r="D25" s="215">
        <v>17.274510429999999</v>
      </c>
      <c r="E25" s="215">
        <v>15.54599432</v>
      </c>
      <c r="F25" s="215">
        <v>17.381754999999998</v>
      </c>
      <c r="G25" s="215">
        <v>18.451556969999999</v>
      </c>
      <c r="H25" s="215">
        <v>23.313804170000001</v>
      </c>
      <c r="I25" s="215">
        <v>30.276612</v>
      </c>
      <c r="J25" s="215">
        <v>29.724166189999998</v>
      </c>
      <c r="K25" s="215">
        <v>22.806592599999998</v>
      </c>
      <c r="L25" s="215">
        <v>18.54620452</v>
      </c>
      <c r="M25" s="215">
        <v>18.084860500000001</v>
      </c>
      <c r="N25" s="215">
        <v>19.80302674</v>
      </c>
      <c r="O25" s="215">
        <v>20.929760160000001</v>
      </c>
      <c r="P25" s="215">
        <v>22.225171339999999</v>
      </c>
      <c r="Q25" s="215">
        <v>21.745116190000001</v>
      </c>
      <c r="R25" s="215">
        <v>23.81126283</v>
      </c>
      <c r="S25" s="215">
        <v>26.208603159999999</v>
      </c>
      <c r="T25" s="215">
        <v>29.329364770000002</v>
      </c>
      <c r="U25" s="215">
        <v>34.893155479999997</v>
      </c>
      <c r="V25" s="215">
        <v>32.385110769999997</v>
      </c>
      <c r="W25" s="215">
        <v>26.752948270000001</v>
      </c>
      <c r="X25" s="215">
        <v>21.58692623</v>
      </c>
      <c r="Y25" s="215">
        <v>19.324841429999999</v>
      </c>
      <c r="Z25" s="215">
        <v>19.338779769999999</v>
      </c>
      <c r="AA25" s="215">
        <v>20.376947059999999</v>
      </c>
      <c r="AB25" s="215">
        <v>20.29958543</v>
      </c>
      <c r="AC25" s="215">
        <v>19.480974029999999</v>
      </c>
      <c r="AD25" s="215">
        <v>18.8275775</v>
      </c>
      <c r="AE25" s="215">
        <v>19.832512650000002</v>
      </c>
      <c r="AF25" s="215">
        <v>24.57167033</v>
      </c>
      <c r="AG25" s="215">
        <v>29.391103770000001</v>
      </c>
      <c r="AH25" s="215">
        <v>29.049369939999998</v>
      </c>
      <c r="AI25" s="215">
        <v>25.049402629999999</v>
      </c>
      <c r="AJ25" s="215">
        <v>20.5496211</v>
      </c>
      <c r="AK25" s="215">
        <v>20.033975330000001</v>
      </c>
      <c r="AL25" s="215">
        <v>21.573935840000001</v>
      </c>
      <c r="AM25" s="215">
        <v>21.387422740000002</v>
      </c>
      <c r="AN25" s="215">
        <v>19.60671979</v>
      </c>
      <c r="AO25" s="215">
        <v>18.028625389999998</v>
      </c>
      <c r="AP25" s="215">
        <v>18.344847430000002</v>
      </c>
      <c r="AQ25" s="215">
        <v>20.89193955</v>
      </c>
      <c r="AR25" s="215">
        <v>24.134499630000001</v>
      </c>
      <c r="AS25" s="215">
        <v>27.224609739999998</v>
      </c>
      <c r="AT25" s="215">
        <v>28.990750810000002</v>
      </c>
      <c r="AU25" s="215">
        <v>25.761035669999998</v>
      </c>
      <c r="AV25" s="215">
        <v>22.698847059999999</v>
      </c>
      <c r="AW25" s="215">
        <v>20.044754229999999</v>
      </c>
      <c r="AX25" s="215">
        <v>20.50583932</v>
      </c>
      <c r="AY25" s="215">
        <v>22.995923449999999</v>
      </c>
      <c r="AZ25" s="215">
        <v>23.198592040000001</v>
      </c>
      <c r="BA25" s="215">
        <v>23.118722900000002</v>
      </c>
      <c r="BB25" s="215">
        <v>22.286622470000001</v>
      </c>
      <c r="BC25" s="215">
        <v>23.745879680000002</v>
      </c>
      <c r="BD25" s="215">
        <v>29.629764399999999</v>
      </c>
      <c r="BE25" s="215">
        <v>33.700150000000001</v>
      </c>
      <c r="BF25" s="215">
        <v>32.727849999999997</v>
      </c>
      <c r="BG25" s="356">
        <v>27.700669999999999</v>
      </c>
      <c r="BH25" s="356">
        <v>23.253720000000001</v>
      </c>
      <c r="BI25" s="356">
        <v>21.534749999999999</v>
      </c>
      <c r="BJ25" s="356">
        <v>22.355869999999999</v>
      </c>
      <c r="BK25" s="356">
        <v>22.611640000000001</v>
      </c>
      <c r="BL25" s="356">
        <v>21.992180000000001</v>
      </c>
      <c r="BM25" s="356">
        <v>21.21039</v>
      </c>
      <c r="BN25" s="356">
        <v>20.876359999999998</v>
      </c>
      <c r="BO25" s="356">
        <v>23.46463</v>
      </c>
      <c r="BP25" s="356">
        <v>28.30705</v>
      </c>
      <c r="BQ25" s="356">
        <v>31.90419</v>
      </c>
      <c r="BR25" s="356">
        <v>32.00197</v>
      </c>
      <c r="BS25" s="356">
        <v>27.4316</v>
      </c>
      <c r="BT25" s="356">
        <v>23.219049999999999</v>
      </c>
      <c r="BU25" s="356">
        <v>21.226379999999999</v>
      </c>
      <c r="BV25" s="356">
        <v>22.01474</v>
      </c>
    </row>
    <row r="26" spans="1:74" ht="11.1" customHeight="1" x14ac:dyDescent="0.2">
      <c r="A26" s="76" t="s">
        <v>709</v>
      </c>
      <c r="B26" s="185" t="s">
        <v>595</v>
      </c>
      <c r="C26" s="215">
        <v>3.4507741940000001</v>
      </c>
      <c r="D26" s="215">
        <v>3.4633214290000001</v>
      </c>
      <c r="E26" s="215">
        <v>3.5949677420000001</v>
      </c>
      <c r="F26" s="215">
        <v>3.6255333329999999</v>
      </c>
      <c r="G26" s="215">
        <v>3.6095806449999999</v>
      </c>
      <c r="H26" s="215">
        <v>3.5817333329999999</v>
      </c>
      <c r="I26" s="215">
        <v>3.5356451610000001</v>
      </c>
      <c r="J26" s="215">
        <v>3.579967742</v>
      </c>
      <c r="K26" s="215">
        <v>3.6488</v>
      </c>
      <c r="L26" s="215">
        <v>3.7522580649999999</v>
      </c>
      <c r="M26" s="215">
        <v>3.8256000000000001</v>
      </c>
      <c r="N26" s="215">
        <v>3.8045483870000001</v>
      </c>
      <c r="O26" s="215">
        <v>3.8349354839999998</v>
      </c>
      <c r="P26" s="215">
        <v>3.7599310350000001</v>
      </c>
      <c r="Q26" s="215">
        <v>3.7743548389999999</v>
      </c>
      <c r="R26" s="215">
        <v>3.7635999999999998</v>
      </c>
      <c r="S26" s="215">
        <v>3.7790967740000001</v>
      </c>
      <c r="T26" s="215">
        <v>3.7551333329999999</v>
      </c>
      <c r="U26" s="215">
        <v>3.8521935479999998</v>
      </c>
      <c r="V26" s="215">
        <v>3.8332258069999998</v>
      </c>
      <c r="W26" s="215">
        <v>3.8552333330000002</v>
      </c>
      <c r="X26" s="215">
        <v>3.8635806449999999</v>
      </c>
      <c r="Y26" s="215">
        <v>3.8691333330000002</v>
      </c>
      <c r="Z26" s="215">
        <v>3.8348387100000001</v>
      </c>
      <c r="AA26" s="215">
        <v>3.967193548</v>
      </c>
      <c r="AB26" s="215">
        <v>3.9871428569999998</v>
      </c>
      <c r="AC26" s="215">
        <v>3.9722903230000002</v>
      </c>
      <c r="AD26" s="215">
        <v>4.008</v>
      </c>
      <c r="AE26" s="215">
        <v>4.0123870970000004</v>
      </c>
      <c r="AF26" s="215">
        <v>3.9941333330000002</v>
      </c>
      <c r="AG26" s="215">
        <v>4.0977096770000001</v>
      </c>
      <c r="AH26" s="215">
        <v>4.0900322579999999</v>
      </c>
      <c r="AI26" s="215">
        <v>4.0743</v>
      </c>
      <c r="AJ26" s="215">
        <v>4.0958387099999998</v>
      </c>
      <c r="AK26" s="215">
        <v>4.1581666669999997</v>
      </c>
      <c r="AL26" s="215">
        <v>4.0351612899999996</v>
      </c>
      <c r="AM26" s="215">
        <v>4.1108387100000003</v>
      </c>
      <c r="AN26" s="215">
        <v>4.0949642859999997</v>
      </c>
      <c r="AO26" s="215">
        <v>4.1494516130000001</v>
      </c>
      <c r="AP26" s="215">
        <v>4.1806666669999997</v>
      </c>
      <c r="AQ26" s="215">
        <v>4.2296451609999997</v>
      </c>
      <c r="AR26" s="215">
        <v>4.258666667</v>
      </c>
      <c r="AS26" s="215">
        <v>4.3070967739999997</v>
      </c>
      <c r="AT26" s="215">
        <v>4.3626451609999997</v>
      </c>
      <c r="AU26" s="215">
        <v>4.3737333329999997</v>
      </c>
      <c r="AV26" s="215">
        <v>4.400677419</v>
      </c>
      <c r="AW26" s="215">
        <v>4.4480333329999997</v>
      </c>
      <c r="AX26" s="215">
        <v>4.5467096769999999</v>
      </c>
      <c r="AY26" s="215">
        <v>4.4483548390000003</v>
      </c>
      <c r="AZ26" s="215">
        <v>4.4864285710000003</v>
      </c>
      <c r="BA26" s="215">
        <v>4.5219032260000001</v>
      </c>
      <c r="BB26" s="215">
        <v>4.5594000000000001</v>
      </c>
      <c r="BC26" s="215">
        <v>4.5076774190000002</v>
      </c>
      <c r="BD26" s="215">
        <v>4.5494000000000003</v>
      </c>
      <c r="BE26" s="215">
        <v>4.5235099999999999</v>
      </c>
      <c r="BF26" s="215">
        <v>4.5195449999999999</v>
      </c>
      <c r="BG26" s="356">
        <v>4.5682179999999999</v>
      </c>
      <c r="BH26" s="356">
        <v>4.5626300000000004</v>
      </c>
      <c r="BI26" s="356">
        <v>4.5708989999999998</v>
      </c>
      <c r="BJ26" s="356">
        <v>4.5787170000000001</v>
      </c>
      <c r="BK26" s="356">
        <v>4.5920480000000001</v>
      </c>
      <c r="BL26" s="356">
        <v>4.6199120000000002</v>
      </c>
      <c r="BM26" s="356">
        <v>4.618989</v>
      </c>
      <c r="BN26" s="356">
        <v>4.6258290000000004</v>
      </c>
      <c r="BO26" s="356">
        <v>4.6254309999999998</v>
      </c>
      <c r="BP26" s="356">
        <v>4.6144210000000001</v>
      </c>
      <c r="BQ26" s="356">
        <v>4.6194839999999999</v>
      </c>
      <c r="BR26" s="356">
        <v>4.6246330000000002</v>
      </c>
      <c r="BS26" s="356">
        <v>4.6433499999999999</v>
      </c>
      <c r="BT26" s="356">
        <v>4.6483049999999997</v>
      </c>
      <c r="BU26" s="356">
        <v>4.6710070000000004</v>
      </c>
      <c r="BV26" s="356">
        <v>4.6840260000000002</v>
      </c>
    </row>
    <row r="27" spans="1:74" ht="11.1" customHeight="1" x14ac:dyDescent="0.2">
      <c r="A27" s="76" t="s">
        <v>713</v>
      </c>
      <c r="B27" s="185" t="s">
        <v>1064</v>
      </c>
      <c r="C27" s="215">
        <v>2.6653225809999999</v>
      </c>
      <c r="D27" s="215">
        <v>2.4987142859999998</v>
      </c>
      <c r="E27" s="215">
        <v>2.0304193549999998</v>
      </c>
      <c r="F27" s="215">
        <v>1.6993</v>
      </c>
      <c r="G27" s="215">
        <v>1.4904516130000001</v>
      </c>
      <c r="H27" s="215">
        <v>1.534566667</v>
      </c>
      <c r="I27" s="215">
        <v>1.706419355</v>
      </c>
      <c r="J27" s="215">
        <v>1.706322581</v>
      </c>
      <c r="K27" s="215">
        <v>1.530866667</v>
      </c>
      <c r="L27" s="215">
        <v>1.5600322579999999</v>
      </c>
      <c r="M27" s="215">
        <v>1.8981666669999999</v>
      </c>
      <c r="N27" s="215">
        <v>2.3225483869999999</v>
      </c>
      <c r="O27" s="215">
        <v>2.5751935480000001</v>
      </c>
      <c r="P27" s="215">
        <v>2.4963448279999998</v>
      </c>
      <c r="Q27" s="215">
        <v>1.9634193550000001</v>
      </c>
      <c r="R27" s="215">
        <v>1.856733333</v>
      </c>
      <c r="S27" s="215">
        <v>1.7153225809999999</v>
      </c>
      <c r="T27" s="215">
        <v>1.7715000000000001</v>
      </c>
      <c r="U27" s="215">
        <v>1.9044193549999999</v>
      </c>
      <c r="V27" s="215">
        <v>1.8454838710000001</v>
      </c>
      <c r="W27" s="215">
        <v>1.7067666669999999</v>
      </c>
      <c r="X27" s="215">
        <v>1.739354839</v>
      </c>
      <c r="Y27" s="215">
        <v>2.070233333</v>
      </c>
      <c r="Z27" s="215">
        <v>2.3288709679999999</v>
      </c>
      <c r="AA27" s="215">
        <v>3.1059354840000002</v>
      </c>
      <c r="AB27" s="215">
        <v>3.0615357140000001</v>
      </c>
      <c r="AC27" s="215">
        <v>2.701193548</v>
      </c>
      <c r="AD27" s="215">
        <v>2.1480333329999999</v>
      </c>
      <c r="AE27" s="215">
        <v>1.8337096770000001</v>
      </c>
      <c r="AF27" s="215">
        <v>1.887133333</v>
      </c>
      <c r="AG27" s="215">
        <v>2.0236129030000001</v>
      </c>
      <c r="AH27" s="215">
        <v>2.028645161</v>
      </c>
      <c r="AI27" s="215">
        <v>1.9144333330000001</v>
      </c>
      <c r="AJ27" s="215">
        <v>1.961580645</v>
      </c>
      <c r="AK27" s="215">
        <v>2.5527333329999999</v>
      </c>
      <c r="AL27" s="215">
        <v>3.1448387100000001</v>
      </c>
      <c r="AM27" s="215">
        <v>3.4318387100000001</v>
      </c>
      <c r="AN27" s="215">
        <v>3.246428571</v>
      </c>
      <c r="AO27" s="215">
        <v>2.7393548390000002</v>
      </c>
      <c r="AP27" s="215">
        <v>2.1742666669999999</v>
      </c>
      <c r="AQ27" s="215">
        <v>1.945258065</v>
      </c>
      <c r="AR27" s="215">
        <v>1.9399</v>
      </c>
      <c r="AS27" s="215">
        <v>2.019967742</v>
      </c>
      <c r="AT27" s="215">
        <v>2.0770967740000001</v>
      </c>
      <c r="AU27" s="215">
        <v>2.0097666670000001</v>
      </c>
      <c r="AV27" s="215">
        <v>2.0541290320000001</v>
      </c>
      <c r="AW27" s="215">
        <v>2.6146666669999998</v>
      </c>
      <c r="AX27" s="215">
        <v>2.8709032259999998</v>
      </c>
      <c r="AY27" s="215">
        <v>3.3389677419999999</v>
      </c>
      <c r="AZ27" s="215">
        <v>3.4851785710000001</v>
      </c>
      <c r="BA27" s="215">
        <v>2.8036451609999999</v>
      </c>
      <c r="BB27" s="215">
        <v>2.2486000000000002</v>
      </c>
      <c r="BC27" s="215">
        <v>1.998</v>
      </c>
      <c r="BD27" s="215">
        <v>2.1179666670000001</v>
      </c>
      <c r="BE27" s="215">
        <v>2.2334070000000001</v>
      </c>
      <c r="BF27" s="215">
        <v>2.2258789999999999</v>
      </c>
      <c r="BG27" s="356">
        <v>2.087996</v>
      </c>
      <c r="BH27" s="356">
        <v>2.1402260000000002</v>
      </c>
      <c r="BI27" s="356">
        <v>2.6260910000000002</v>
      </c>
      <c r="BJ27" s="356">
        <v>3.1573950000000002</v>
      </c>
      <c r="BK27" s="356">
        <v>3.4546480000000002</v>
      </c>
      <c r="BL27" s="356">
        <v>3.2940079999999998</v>
      </c>
      <c r="BM27" s="356">
        <v>2.7868149999999998</v>
      </c>
      <c r="BN27" s="356">
        <v>2.2696879999999999</v>
      </c>
      <c r="BO27" s="356">
        <v>2.0787629999999999</v>
      </c>
      <c r="BP27" s="356">
        <v>2.1274609999999998</v>
      </c>
      <c r="BQ27" s="356">
        <v>2.2364739999999999</v>
      </c>
      <c r="BR27" s="356">
        <v>2.2519779999999998</v>
      </c>
      <c r="BS27" s="356">
        <v>2.1341749999999999</v>
      </c>
      <c r="BT27" s="356">
        <v>2.177861</v>
      </c>
      <c r="BU27" s="356">
        <v>2.6645530000000002</v>
      </c>
      <c r="BV27" s="356">
        <v>3.1904319999999999</v>
      </c>
    </row>
    <row r="28" spans="1:74" ht="11.1" customHeight="1" x14ac:dyDescent="0.2">
      <c r="A28" s="76" t="s">
        <v>728</v>
      </c>
      <c r="B28" s="185" t="s">
        <v>596</v>
      </c>
      <c r="C28" s="215">
        <v>8.2096773999999997E-2</v>
      </c>
      <c r="D28" s="215">
        <v>8.2107142999999994E-2</v>
      </c>
      <c r="E28" s="215">
        <v>8.2096773999999997E-2</v>
      </c>
      <c r="F28" s="215">
        <v>8.2100000000000006E-2</v>
      </c>
      <c r="G28" s="215">
        <v>8.2096773999999997E-2</v>
      </c>
      <c r="H28" s="215">
        <v>8.2100000000000006E-2</v>
      </c>
      <c r="I28" s="215">
        <v>8.2096773999999997E-2</v>
      </c>
      <c r="J28" s="215">
        <v>8.2096773999999997E-2</v>
      </c>
      <c r="K28" s="215">
        <v>8.2100000000000006E-2</v>
      </c>
      <c r="L28" s="215">
        <v>8.2096773999999997E-2</v>
      </c>
      <c r="M28" s="215">
        <v>8.2100000000000006E-2</v>
      </c>
      <c r="N28" s="215">
        <v>8.2096773999999997E-2</v>
      </c>
      <c r="O28" s="215">
        <v>8.1870968000000002E-2</v>
      </c>
      <c r="P28" s="215">
        <v>8.1862068999999996E-2</v>
      </c>
      <c r="Q28" s="215">
        <v>8.1870968000000002E-2</v>
      </c>
      <c r="R28" s="215">
        <v>8.1866667000000004E-2</v>
      </c>
      <c r="S28" s="215">
        <v>8.1870968000000002E-2</v>
      </c>
      <c r="T28" s="215">
        <v>8.1866667000000004E-2</v>
      </c>
      <c r="U28" s="215">
        <v>8.1870968000000002E-2</v>
      </c>
      <c r="V28" s="215">
        <v>8.1870968000000002E-2</v>
      </c>
      <c r="W28" s="215">
        <v>8.1866667000000004E-2</v>
      </c>
      <c r="X28" s="215">
        <v>8.1870968000000002E-2</v>
      </c>
      <c r="Y28" s="215">
        <v>8.1866667000000004E-2</v>
      </c>
      <c r="Z28" s="215">
        <v>8.1870968000000002E-2</v>
      </c>
      <c r="AA28" s="215">
        <v>9.2096774000000006E-2</v>
      </c>
      <c r="AB28" s="215">
        <v>9.2107143000000002E-2</v>
      </c>
      <c r="AC28" s="215">
        <v>9.2096774000000006E-2</v>
      </c>
      <c r="AD28" s="215">
        <v>9.2100000000000001E-2</v>
      </c>
      <c r="AE28" s="215">
        <v>9.2096774000000006E-2</v>
      </c>
      <c r="AF28" s="215">
        <v>9.2100000000000001E-2</v>
      </c>
      <c r="AG28" s="215">
        <v>9.2096774000000006E-2</v>
      </c>
      <c r="AH28" s="215">
        <v>9.2096774000000006E-2</v>
      </c>
      <c r="AI28" s="215">
        <v>9.2100000000000001E-2</v>
      </c>
      <c r="AJ28" s="215">
        <v>9.2096774000000006E-2</v>
      </c>
      <c r="AK28" s="215">
        <v>9.2100000000000001E-2</v>
      </c>
      <c r="AL28" s="215">
        <v>9.2096774000000006E-2</v>
      </c>
      <c r="AM28" s="215">
        <v>0.09</v>
      </c>
      <c r="AN28" s="215">
        <v>0.09</v>
      </c>
      <c r="AO28" s="215">
        <v>0.09</v>
      </c>
      <c r="AP28" s="215">
        <v>0.09</v>
      </c>
      <c r="AQ28" s="215">
        <v>0.09</v>
      </c>
      <c r="AR28" s="215">
        <v>0.09</v>
      </c>
      <c r="AS28" s="215">
        <v>0.09</v>
      </c>
      <c r="AT28" s="215">
        <v>0.09</v>
      </c>
      <c r="AU28" s="215">
        <v>0.09</v>
      </c>
      <c r="AV28" s="215">
        <v>0.09</v>
      </c>
      <c r="AW28" s="215">
        <v>0.09</v>
      </c>
      <c r="AX28" s="215">
        <v>0.09</v>
      </c>
      <c r="AY28" s="215">
        <v>9.2096774000000006E-2</v>
      </c>
      <c r="AZ28" s="215">
        <v>9.2107143000000002E-2</v>
      </c>
      <c r="BA28" s="215">
        <v>9.2096774000000006E-2</v>
      </c>
      <c r="BB28" s="215">
        <v>9.2100000000000001E-2</v>
      </c>
      <c r="BC28" s="215">
        <v>9.2096774000000006E-2</v>
      </c>
      <c r="BD28" s="215">
        <v>9.2100000000000001E-2</v>
      </c>
      <c r="BE28" s="215">
        <v>9.2100000000000001E-2</v>
      </c>
      <c r="BF28" s="215">
        <v>9.2100000000000001E-2</v>
      </c>
      <c r="BG28" s="356">
        <v>9.2100000000000001E-2</v>
      </c>
      <c r="BH28" s="356">
        <v>9.2100000000000001E-2</v>
      </c>
      <c r="BI28" s="356">
        <v>9.2100000000000001E-2</v>
      </c>
      <c r="BJ28" s="356">
        <v>9.2100000000000001E-2</v>
      </c>
      <c r="BK28" s="356">
        <v>9.5100000000000004E-2</v>
      </c>
      <c r="BL28" s="356">
        <v>9.5100000000000004E-2</v>
      </c>
      <c r="BM28" s="356">
        <v>9.5100000000000004E-2</v>
      </c>
      <c r="BN28" s="356">
        <v>9.5100000000000004E-2</v>
      </c>
      <c r="BO28" s="356">
        <v>9.5100000000000004E-2</v>
      </c>
      <c r="BP28" s="356">
        <v>9.5100000000000004E-2</v>
      </c>
      <c r="BQ28" s="356">
        <v>9.5100000000000004E-2</v>
      </c>
      <c r="BR28" s="356">
        <v>9.5100000000000004E-2</v>
      </c>
      <c r="BS28" s="356">
        <v>9.5100000000000004E-2</v>
      </c>
      <c r="BT28" s="356">
        <v>9.5100000000000004E-2</v>
      </c>
      <c r="BU28" s="356">
        <v>9.5100000000000004E-2</v>
      </c>
      <c r="BV28" s="356">
        <v>9.5100000000000004E-2</v>
      </c>
    </row>
    <row r="29" spans="1:74" ht="11.1" customHeight="1" x14ac:dyDescent="0.2">
      <c r="A29" s="77" t="s">
        <v>712</v>
      </c>
      <c r="B29" s="186" t="s">
        <v>1028</v>
      </c>
      <c r="C29" s="215">
        <v>93.181810029999994</v>
      </c>
      <c r="D29" s="215">
        <v>87.585724720000002</v>
      </c>
      <c r="E29" s="215">
        <v>71.951316899999995</v>
      </c>
      <c r="F29" s="215">
        <v>60.834021669999998</v>
      </c>
      <c r="G29" s="215">
        <v>53.786911809999999</v>
      </c>
      <c r="H29" s="215">
        <v>55.244404170000003</v>
      </c>
      <c r="I29" s="215">
        <v>60.984257159999999</v>
      </c>
      <c r="J29" s="215">
        <v>61.02516619</v>
      </c>
      <c r="K29" s="215">
        <v>55.187659269999997</v>
      </c>
      <c r="L29" s="215">
        <v>56.272623879999998</v>
      </c>
      <c r="M29" s="215">
        <v>67.728960499999999</v>
      </c>
      <c r="N29" s="215">
        <v>81.995929970000006</v>
      </c>
      <c r="O29" s="215">
        <v>88.908921449999994</v>
      </c>
      <c r="P29" s="215">
        <v>86.229378240000003</v>
      </c>
      <c r="Q29" s="215">
        <v>68.637374260000001</v>
      </c>
      <c r="R29" s="215">
        <v>65.102229500000007</v>
      </c>
      <c r="S29" s="215">
        <v>60.446216059999998</v>
      </c>
      <c r="T29" s="215">
        <v>62.278464769999999</v>
      </c>
      <c r="U29" s="215">
        <v>66.766768380000002</v>
      </c>
      <c r="V29" s="215">
        <v>64.800401089999994</v>
      </c>
      <c r="W29" s="215">
        <v>60.240214940000001</v>
      </c>
      <c r="X29" s="215">
        <v>61.325248809999998</v>
      </c>
      <c r="Y29" s="215">
        <v>72.261308099999994</v>
      </c>
      <c r="Z29" s="215">
        <v>80.771134610000004</v>
      </c>
      <c r="AA29" s="215">
        <v>92.943076090000005</v>
      </c>
      <c r="AB29" s="215">
        <v>91.726121140000004</v>
      </c>
      <c r="AC29" s="215">
        <v>81.357328870000003</v>
      </c>
      <c r="AD29" s="215">
        <v>65.589144169999997</v>
      </c>
      <c r="AE29" s="215">
        <v>56.545544909999997</v>
      </c>
      <c r="AF29" s="215">
        <v>58.103437</v>
      </c>
      <c r="AG29" s="215">
        <v>62.176555380000003</v>
      </c>
      <c r="AH29" s="215">
        <v>62.210563489999998</v>
      </c>
      <c r="AI29" s="215">
        <v>58.929402629999998</v>
      </c>
      <c r="AJ29" s="215">
        <v>60.25384691</v>
      </c>
      <c r="AK29" s="215">
        <v>77.303208659999996</v>
      </c>
      <c r="AL29" s="215">
        <v>94.255451969999996</v>
      </c>
      <c r="AM29" s="215">
        <v>104.0832937</v>
      </c>
      <c r="AN29" s="215">
        <v>98.459969790000002</v>
      </c>
      <c r="AO29" s="215">
        <v>83.081625389999999</v>
      </c>
      <c r="AP29" s="215">
        <v>65.942747429999997</v>
      </c>
      <c r="AQ29" s="215">
        <v>58.99764923</v>
      </c>
      <c r="AR29" s="215">
        <v>58.834499630000003</v>
      </c>
      <c r="AS29" s="215">
        <v>61.263480710000003</v>
      </c>
      <c r="AT29" s="215">
        <v>62.996008879999998</v>
      </c>
      <c r="AU29" s="215">
        <v>60.954268999999996</v>
      </c>
      <c r="AV29" s="215">
        <v>62.299492219999998</v>
      </c>
      <c r="AW29" s="215">
        <v>79.299687559999995</v>
      </c>
      <c r="AX29" s="215">
        <v>87.070581259999997</v>
      </c>
      <c r="AY29" s="215">
        <v>101.2670847</v>
      </c>
      <c r="AZ29" s="215">
        <v>105.7014492</v>
      </c>
      <c r="BA29" s="215">
        <v>85.03081967</v>
      </c>
      <c r="BB29" s="215">
        <v>68.197189140000006</v>
      </c>
      <c r="BC29" s="215">
        <v>60.597105489999997</v>
      </c>
      <c r="BD29" s="215">
        <v>64.235697729999998</v>
      </c>
      <c r="BE29" s="215">
        <v>67.458008000000007</v>
      </c>
      <c r="BF29" s="215">
        <v>67.242214000000004</v>
      </c>
      <c r="BG29" s="356">
        <v>63.41122</v>
      </c>
      <c r="BH29" s="356">
        <v>64.875230000000002</v>
      </c>
      <c r="BI29" s="356">
        <v>78.554509999999993</v>
      </c>
      <c r="BJ29" s="356">
        <v>93.511870000000002</v>
      </c>
      <c r="BK29" s="356">
        <v>101.8921</v>
      </c>
      <c r="BL29" s="356">
        <v>97.400030000000001</v>
      </c>
      <c r="BM29" s="356">
        <v>83.127979999999994</v>
      </c>
      <c r="BN29" s="356">
        <v>68.584180000000003</v>
      </c>
      <c r="BO29" s="356">
        <v>63.211640000000003</v>
      </c>
      <c r="BP29" s="356">
        <v>64.570869999999999</v>
      </c>
      <c r="BQ29" s="356">
        <v>67.643280000000004</v>
      </c>
      <c r="BR29" s="356">
        <v>68.08466</v>
      </c>
      <c r="BS29" s="356">
        <v>64.788690000000003</v>
      </c>
      <c r="BT29" s="356">
        <v>66.022869999999998</v>
      </c>
      <c r="BU29" s="356">
        <v>79.739859999999993</v>
      </c>
      <c r="BV29" s="356">
        <v>94.549750000000003</v>
      </c>
    </row>
    <row r="30" spans="1:74" ht="11.1" customHeight="1" x14ac:dyDescent="0.2">
      <c r="A30" s="77"/>
      <c r="B30" s="186"/>
      <c r="C30" s="215"/>
      <c r="D30" s="215"/>
      <c r="E30" s="215"/>
      <c r="F30" s="215"/>
      <c r="G30" s="215"/>
      <c r="H30" s="215"/>
      <c r="I30" s="215"/>
      <c r="J30" s="215"/>
      <c r="K30" s="215"/>
      <c r="L30" s="215"/>
      <c r="M30" s="215"/>
      <c r="N30" s="215"/>
      <c r="O30" s="215"/>
      <c r="P30" s="215"/>
      <c r="Q30" s="215"/>
      <c r="R30" s="215"/>
      <c r="S30" s="215"/>
      <c r="T30" s="215"/>
      <c r="U30" s="215"/>
      <c r="V30" s="215"/>
      <c r="W30" s="215"/>
      <c r="X30" s="215"/>
      <c r="Y30" s="215"/>
      <c r="Z30" s="215"/>
      <c r="AA30" s="215"/>
      <c r="AB30" s="215"/>
      <c r="AC30" s="215"/>
      <c r="AD30" s="215"/>
      <c r="AE30" s="215"/>
      <c r="AF30" s="215"/>
      <c r="AG30" s="215"/>
      <c r="AH30" s="215"/>
      <c r="AI30" s="215"/>
      <c r="AJ30" s="215"/>
      <c r="AK30" s="215"/>
      <c r="AL30" s="215"/>
      <c r="AM30" s="215"/>
      <c r="AN30" s="215"/>
      <c r="AO30" s="215"/>
      <c r="AP30" s="215"/>
      <c r="AQ30" s="215"/>
      <c r="AR30" s="215"/>
      <c r="AS30" s="215"/>
      <c r="AT30" s="215"/>
      <c r="AU30" s="215"/>
      <c r="AV30" s="215"/>
      <c r="AW30" s="215"/>
      <c r="AX30" s="215"/>
      <c r="AY30" s="215"/>
      <c r="AZ30" s="215"/>
      <c r="BA30" s="215"/>
      <c r="BB30" s="215"/>
      <c r="BC30" s="215"/>
      <c r="BD30" s="215"/>
      <c r="BE30" s="215"/>
      <c r="BF30" s="215"/>
      <c r="BG30" s="356"/>
      <c r="BH30" s="356"/>
      <c r="BI30" s="356"/>
      <c r="BJ30" s="356"/>
      <c r="BK30" s="356"/>
      <c r="BL30" s="356"/>
      <c r="BM30" s="356"/>
      <c r="BN30" s="356"/>
      <c r="BO30" s="356"/>
      <c r="BP30" s="356"/>
      <c r="BQ30" s="356"/>
      <c r="BR30" s="356"/>
      <c r="BS30" s="356"/>
      <c r="BT30" s="356"/>
      <c r="BU30" s="356"/>
      <c r="BV30" s="356"/>
    </row>
    <row r="31" spans="1:74" ht="11.1" customHeight="1" x14ac:dyDescent="0.2">
      <c r="A31" s="71"/>
      <c r="B31" s="79" t="s">
        <v>1024</v>
      </c>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2"/>
      <c r="AP31" s="82"/>
      <c r="AQ31" s="82"/>
      <c r="AR31" s="82"/>
      <c r="AS31" s="82"/>
      <c r="AT31" s="82"/>
      <c r="AU31" s="82"/>
      <c r="AV31" s="82"/>
      <c r="AW31" s="82"/>
      <c r="AX31" s="82"/>
      <c r="AY31" s="82"/>
      <c r="AZ31" s="82"/>
      <c r="BA31" s="82"/>
      <c r="BB31" s="82"/>
      <c r="BC31" s="82"/>
      <c r="BD31" s="82"/>
      <c r="BE31" s="82"/>
      <c r="BF31" s="82"/>
      <c r="BG31" s="395"/>
      <c r="BH31" s="395"/>
      <c r="BI31" s="395"/>
      <c r="BJ31" s="395"/>
      <c r="BK31" s="395"/>
      <c r="BL31" s="395"/>
      <c r="BM31" s="395"/>
      <c r="BN31" s="395"/>
      <c r="BO31" s="395"/>
      <c r="BP31" s="395"/>
      <c r="BQ31" s="395"/>
      <c r="BR31" s="395"/>
      <c r="BS31" s="395"/>
      <c r="BT31" s="395"/>
      <c r="BU31" s="395"/>
      <c r="BV31" s="395"/>
    </row>
    <row r="32" spans="1:74" ht="11.1" customHeight="1" x14ac:dyDescent="0.2">
      <c r="A32" s="76" t="s">
        <v>705</v>
      </c>
      <c r="B32" s="185" t="s">
        <v>597</v>
      </c>
      <c r="C32" s="260">
        <v>2305.8429999999998</v>
      </c>
      <c r="D32" s="260">
        <v>1721.874</v>
      </c>
      <c r="E32" s="260">
        <v>1577.0060000000001</v>
      </c>
      <c r="F32" s="260">
        <v>1788.479</v>
      </c>
      <c r="G32" s="260">
        <v>2186.855</v>
      </c>
      <c r="H32" s="260">
        <v>2529.6469999999999</v>
      </c>
      <c r="I32" s="260">
        <v>2775.346</v>
      </c>
      <c r="J32" s="260">
        <v>3019.154</v>
      </c>
      <c r="K32" s="260">
        <v>3415.6970000000001</v>
      </c>
      <c r="L32" s="260">
        <v>3803.828</v>
      </c>
      <c r="M32" s="260">
        <v>3842.8820000000001</v>
      </c>
      <c r="N32" s="260">
        <v>3462.02</v>
      </c>
      <c r="O32" s="260">
        <v>2910.0059999999999</v>
      </c>
      <c r="P32" s="260">
        <v>2448.81</v>
      </c>
      <c r="Q32" s="260">
        <v>2473.1289999999999</v>
      </c>
      <c r="R32" s="260">
        <v>2611.2260000000001</v>
      </c>
      <c r="S32" s="260">
        <v>2887.06</v>
      </c>
      <c r="T32" s="260">
        <v>3115.4459999999999</v>
      </c>
      <c r="U32" s="260">
        <v>3245.201</v>
      </c>
      <c r="V32" s="260">
        <v>3406.134</v>
      </c>
      <c r="W32" s="260">
        <v>3693.0529999999999</v>
      </c>
      <c r="X32" s="260">
        <v>3929.25</v>
      </c>
      <c r="Y32" s="260">
        <v>3799.2150000000001</v>
      </c>
      <c r="Z32" s="260">
        <v>3412.91</v>
      </c>
      <c r="AA32" s="260">
        <v>2699.2260000000001</v>
      </c>
      <c r="AB32" s="260">
        <v>2099.3539999999998</v>
      </c>
      <c r="AC32" s="260">
        <v>1719.8440000000001</v>
      </c>
      <c r="AD32" s="260">
        <v>1855.1869999999999</v>
      </c>
      <c r="AE32" s="260">
        <v>2269.5630000000001</v>
      </c>
      <c r="AF32" s="260">
        <v>2642.6480000000001</v>
      </c>
      <c r="AG32" s="260">
        <v>2936.86</v>
      </c>
      <c r="AH32" s="260">
        <v>3212.0059999999999</v>
      </c>
      <c r="AI32" s="260">
        <v>3564.5039999999999</v>
      </c>
      <c r="AJ32" s="260">
        <v>3816.9949999999999</v>
      </c>
      <c r="AK32" s="260">
        <v>3605.3359999999998</v>
      </c>
      <c r="AL32" s="260">
        <v>2889.8919999999998</v>
      </c>
      <c r="AM32" s="260">
        <v>1924.922</v>
      </c>
      <c r="AN32" s="260">
        <v>1199.9870000000001</v>
      </c>
      <c r="AO32" s="260">
        <v>857.31</v>
      </c>
      <c r="AP32" s="260">
        <v>1066.3800000000001</v>
      </c>
      <c r="AQ32" s="260">
        <v>1547.944</v>
      </c>
      <c r="AR32" s="260">
        <v>2005.4749999999999</v>
      </c>
      <c r="AS32" s="260">
        <v>2399.9740000000002</v>
      </c>
      <c r="AT32" s="260">
        <v>2768.3980000000001</v>
      </c>
      <c r="AU32" s="260">
        <v>3186.998</v>
      </c>
      <c r="AV32" s="260">
        <v>3587.252</v>
      </c>
      <c r="AW32" s="260">
        <v>3426.431</v>
      </c>
      <c r="AX32" s="260">
        <v>3140.78</v>
      </c>
      <c r="AY32" s="260">
        <v>2416.857</v>
      </c>
      <c r="AZ32" s="260">
        <v>1676.7560000000001</v>
      </c>
      <c r="BA32" s="260">
        <v>1482.02</v>
      </c>
      <c r="BB32" s="260">
        <v>1803.9190000000001</v>
      </c>
      <c r="BC32" s="260">
        <v>2295.0390000000002</v>
      </c>
      <c r="BD32" s="260">
        <v>2647.3040000000001</v>
      </c>
      <c r="BE32" s="260">
        <v>2912</v>
      </c>
      <c r="BF32" s="260">
        <v>3124.9714290000002</v>
      </c>
      <c r="BG32" s="375">
        <v>3532.0909999999999</v>
      </c>
      <c r="BH32" s="375">
        <v>3840.4839999999999</v>
      </c>
      <c r="BI32" s="375">
        <v>3756.2109999999998</v>
      </c>
      <c r="BJ32" s="375">
        <v>3243.6170000000002</v>
      </c>
      <c r="BK32" s="375">
        <v>2498.8029999999999</v>
      </c>
      <c r="BL32" s="375">
        <v>1921.508</v>
      </c>
      <c r="BM32" s="375">
        <v>1756.5429999999999</v>
      </c>
      <c r="BN32" s="375">
        <v>1968.2280000000001</v>
      </c>
      <c r="BO32" s="375">
        <v>2370.2820000000002</v>
      </c>
      <c r="BP32" s="375">
        <v>2734.5619999999999</v>
      </c>
      <c r="BQ32" s="375">
        <v>3014.4090000000001</v>
      </c>
      <c r="BR32" s="375">
        <v>3288.5210000000002</v>
      </c>
      <c r="BS32" s="375">
        <v>3645.1509999999998</v>
      </c>
      <c r="BT32" s="375">
        <v>3961.9070000000002</v>
      </c>
      <c r="BU32" s="375">
        <v>3873.9720000000002</v>
      </c>
      <c r="BV32" s="375">
        <v>3355.8980000000001</v>
      </c>
    </row>
    <row r="33" spans="1:74" ht="11.1" customHeight="1" x14ac:dyDescent="0.2">
      <c r="A33" s="76" t="s">
        <v>1025</v>
      </c>
      <c r="B33" s="185" t="s">
        <v>1065</v>
      </c>
      <c r="C33" s="260">
        <v>852.46299999999997</v>
      </c>
      <c r="D33" s="260">
        <v>696.36759559999996</v>
      </c>
      <c r="E33" s="260">
        <v>734.2215344</v>
      </c>
      <c r="F33" s="260">
        <v>824.04353930000002</v>
      </c>
      <c r="G33" s="260">
        <v>949.35799999999995</v>
      </c>
      <c r="H33" s="260">
        <v>992.702</v>
      </c>
      <c r="I33" s="260">
        <v>983.07</v>
      </c>
      <c r="J33" s="260">
        <v>967.42700000000002</v>
      </c>
      <c r="K33" s="260">
        <v>1070.552373</v>
      </c>
      <c r="L33" s="260">
        <v>1229.7329999999999</v>
      </c>
      <c r="M33" s="260">
        <v>1261.1626719999999</v>
      </c>
      <c r="N33" s="260">
        <v>1193.143</v>
      </c>
      <c r="O33" s="260">
        <v>1083.079628</v>
      </c>
      <c r="P33" s="260">
        <v>964.83939399999997</v>
      </c>
      <c r="Q33" s="260">
        <v>1033.6955820000001</v>
      </c>
      <c r="R33" s="260">
        <v>1049.818</v>
      </c>
      <c r="S33" s="260">
        <v>1093.203</v>
      </c>
      <c r="T33" s="260">
        <v>1127.4866380000001</v>
      </c>
      <c r="U33" s="260">
        <v>1122.9590000000001</v>
      </c>
      <c r="V33" s="260">
        <v>1122.625978</v>
      </c>
      <c r="W33" s="260">
        <v>1201.645</v>
      </c>
      <c r="X33" s="260">
        <v>1279.9259999999999</v>
      </c>
      <c r="Y33" s="260">
        <v>1270.8589999999999</v>
      </c>
      <c r="Z33" s="260">
        <v>1177.8579999999999</v>
      </c>
      <c r="AA33" s="260">
        <v>988.98444770000003</v>
      </c>
      <c r="AB33" s="260">
        <v>814.51400000000001</v>
      </c>
      <c r="AC33" s="260">
        <v>701.19867039999997</v>
      </c>
      <c r="AD33" s="260">
        <v>750.80350559999999</v>
      </c>
      <c r="AE33" s="260">
        <v>883.2506108</v>
      </c>
      <c r="AF33" s="260">
        <v>973.26599999999996</v>
      </c>
      <c r="AG33" s="260">
        <v>1043.630645</v>
      </c>
      <c r="AH33" s="260">
        <v>1080.9079999999999</v>
      </c>
      <c r="AI33" s="260">
        <v>1173.3046710000001</v>
      </c>
      <c r="AJ33" s="260">
        <v>1262.4286689999999</v>
      </c>
      <c r="AK33" s="260">
        <v>1206.007666</v>
      </c>
      <c r="AL33" s="260">
        <v>1023.434646</v>
      </c>
      <c r="AM33" s="260">
        <v>696.62603890000003</v>
      </c>
      <c r="AN33" s="260">
        <v>475.77960350000001</v>
      </c>
      <c r="AO33" s="260">
        <v>358.14</v>
      </c>
      <c r="AP33" s="260">
        <v>447.74099999999999</v>
      </c>
      <c r="AQ33" s="260">
        <v>583.16899999999998</v>
      </c>
      <c r="AR33" s="260">
        <v>690.92</v>
      </c>
      <c r="AS33" s="260">
        <v>780.08399999999995</v>
      </c>
      <c r="AT33" s="260">
        <v>829.82370030000004</v>
      </c>
      <c r="AU33" s="260">
        <v>952.45899999999995</v>
      </c>
      <c r="AV33" s="260">
        <v>1116.521</v>
      </c>
      <c r="AW33" s="260">
        <v>1110.0999999999999</v>
      </c>
      <c r="AX33" s="260">
        <v>1070.085</v>
      </c>
      <c r="AY33" s="260">
        <v>856.73664550000001</v>
      </c>
      <c r="AZ33" s="260">
        <v>602.72500000000002</v>
      </c>
      <c r="BA33" s="260">
        <v>603.89059250000003</v>
      </c>
      <c r="BB33" s="260">
        <v>781.548</v>
      </c>
      <c r="BC33" s="260">
        <v>955.14558380000005</v>
      </c>
      <c r="BD33" s="260">
        <v>1037.1790000000001</v>
      </c>
      <c r="BE33" s="260">
        <v>1092</v>
      </c>
      <c r="BF33" s="260">
        <v>1113.0857140000001</v>
      </c>
      <c r="BG33" s="375">
        <v>1242.991</v>
      </c>
      <c r="BH33" s="375">
        <v>1343.252</v>
      </c>
      <c r="BI33" s="375">
        <v>1330.741</v>
      </c>
      <c r="BJ33" s="375">
        <v>1195.8610000000001</v>
      </c>
      <c r="BK33" s="375">
        <v>970.39239999999995</v>
      </c>
      <c r="BL33" s="375">
        <v>794.64400000000001</v>
      </c>
      <c r="BM33" s="375">
        <v>781.00419999999997</v>
      </c>
      <c r="BN33" s="375">
        <v>867.92650000000003</v>
      </c>
      <c r="BO33" s="375">
        <v>976.62760000000003</v>
      </c>
      <c r="BP33" s="375">
        <v>1058.0139999999999</v>
      </c>
      <c r="BQ33" s="375">
        <v>1102.8140000000001</v>
      </c>
      <c r="BR33" s="375">
        <v>1125.6489999999999</v>
      </c>
      <c r="BS33" s="375">
        <v>1227.5419999999999</v>
      </c>
      <c r="BT33" s="375">
        <v>1345.386</v>
      </c>
      <c r="BU33" s="375">
        <v>1342.0730000000001</v>
      </c>
      <c r="BV33" s="375">
        <v>1206.7349999999999</v>
      </c>
    </row>
    <row r="34" spans="1:74" ht="11.1" customHeight="1" x14ac:dyDescent="0.2">
      <c r="A34" s="76" t="s">
        <v>1026</v>
      </c>
      <c r="B34" s="185" t="s">
        <v>1066</v>
      </c>
      <c r="C34" s="260">
        <v>1123.385</v>
      </c>
      <c r="D34" s="260">
        <v>790.67854079999995</v>
      </c>
      <c r="E34" s="260">
        <v>618.0496081</v>
      </c>
      <c r="F34" s="260">
        <v>726.51259379999999</v>
      </c>
      <c r="G34" s="260">
        <v>950.24900000000002</v>
      </c>
      <c r="H34" s="260">
        <v>1187.213</v>
      </c>
      <c r="I34" s="260">
        <v>1393.877</v>
      </c>
      <c r="J34" s="260">
        <v>1624.296</v>
      </c>
      <c r="K34" s="260">
        <v>1877.5019010000001</v>
      </c>
      <c r="L34" s="260">
        <v>2064.6880000000001</v>
      </c>
      <c r="M34" s="260">
        <v>2060.8964639999999</v>
      </c>
      <c r="N34" s="260">
        <v>1821.5329999999999</v>
      </c>
      <c r="O34" s="260">
        <v>1431.9535080000001</v>
      </c>
      <c r="P34" s="260">
        <v>1127.0804599999999</v>
      </c>
      <c r="Q34" s="260">
        <v>1086.0765610000001</v>
      </c>
      <c r="R34" s="260">
        <v>1181.4280000000001</v>
      </c>
      <c r="S34" s="260">
        <v>1365.7460000000001</v>
      </c>
      <c r="T34" s="260">
        <v>1511.4725149999999</v>
      </c>
      <c r="U34" s="260">
        <v>1621.7909999999999</v>
      </c>
      <c r="V34" s="260">
        <v>1787.5111489999999</v>
      </c>
      <c r="W34" s="260">
        <v>1968.4459999999999</v>
      </c>
      <c r="X34" s="260">
        <v>2089.681</v>
      </c>
      <c r="Y34" s="260">
        <v>1969.951</v>
      </c>
      <c r="Z34" s="260">
        <v>1732.048</v>
      </c>
      <c r="AA34" s="260">
        <v>1304.854458</v>
      </c>
      <c r="AB34" s="260">
        <v>918.75599999999997</v>
      </c>
      <c r="AC34" s="260">
        <v>660.50604629999998</v>
      </c>
      <c r="AD34" s="260">
        <v>735.99095060000002</v>
      </c>
      <c r="AE34" s="260">
        <v>968.29557339999997</v>
      </c>
      <c r="AF34" s="260">
        <v>1208.087</v>
      </c>
      <c r="AG34" s="260">
        <v>1392.994526</v>
      </c>
      <c r="AH34" s="260">
        <v>1604.183</v>
      </c>
      <c r="AI34" s="260">
        <v>1833.498486</v>
      </c>
      <c r="AJ34" s="260">
        <v>1975.5504820000001</v>
      </c>
      <c r="AK34" s="260">
        <v>1846.6564880000001</v>
      </c>
      <c r="AL34" s="260">
        <v>1445.0854999999999</v>
      </c>
      <c r="AM34" s="260">
        <v>908.61205280000001</v>
      </c>
      <c r="AN34" s="260">
        <v>515.3505705</v>
      </c>
      <c r="AO34" s="260">
        <v>315.51100000000002</v>
      </c>
      <c r="AP34" s="260">
        <v>397.43599999999998</v>
      </c>
      <c r="AQ34" s="260">
        <v>672.16899999999998</v>
      </c>
      <c r="AR34" s="260">
        <v>952.49900000000002</v>
      </c>
      <c r="AS34" s="260">
        <v>1214.1489999999999</v>
      </c>
      <c r="AT34" s="260">
        <v>1487.340463</v>
      </c>
      <c r="AU34" s="260">
        <v>1752.71</v>
      </c>
      <c r="AV34" s="260">
        <v>1951.3689999999999</v>
      </c>
      <c r="AW34" s="260">
        <v>1814.807</v>
      </c>
      <c r="AX34" s="260">
        <v>1606.846</v>
      </c>
      <c r="AY34" s="260">
        <v>1161.9945190000001</v>
      </c>
      <c r="AZ34" s="260">
        <v>693.71100000000001</v>
      </c>
      <c r="BA34" s="260">
        <v>500.86866199999997</v>
      </c>
      <c r="BB34" s="260">
        <v>628.02599999999995</v>
      </c>
      <c r="BC34" s="260">
        <v>900.69260759999997</v>
      </c>
      <c r="BD34" s="260">
        <v>1144.2470000000001</v>
      </c>
      <c r="BE34" s="260">
        <v>1354</v>
      </c>
      <c r="BF34" s="260">
        <v>1531.7714289999999</v>
      </c>
      <c r="BG34" s="375">
        <v>1783.742</v>
      </c>
      <c r="BH34" s="375">
        <v>1956.442</v>
      </c>
      <c r="BI34" s="375">
        <v>1889.356</v>
      </c>
      <c r="BJ34" s="375">
        <v>1578.0139999999999</v>
      </c>
      <c r="BK34" s="375">
        <v>1140.683</v>
      </c>
      <c r="BL34" s="375">
        <v>805.47529999999995</v>
      </c>
      <c r="BM34" s="375">
        <v>659.17510000000004</v>
      </c>
      <c r="BN34" s="375">
        <v>757.90620000000001</v>
      </c>
      <c r="BO34" s="375">
        <v>990.18949999999995</v>
      </c>
      <c r="BP34" s="375">
        <v>1220.3440000000001</v>
      </c>
      <c r="BQ34" s="375">
        <v>1418.835</v>
      </c>
      <c r="BR34" s="375">
        <v>1646.1610000000001</v>
      </c>
      <c r="BS34" s="375">
        <v>1871.539</v>
      </c>
      <c r="BT34" s="375">
        <v>2038.4880000000001</v>
      </c>
      <c r="BU34" s="375">
        <v>1959.7819999999999</v>
      </c>
      <c r="BV34" s="375">
        <v>1639.992</v>
      </c>
    </row>
    <row r="35" spans="1:74" ht="11.1" customHeight="1" x14ac:dyDescent="0.2">
      <c r="A35" s="76" t="s">
        <v>1027</v>
      </c>
      <c r="B35" s="187" t="s">
        <v>1067</v>
      </c>
      <c r="C35" s="271">
        <v>329.995</v>
      </c>
      <c r="D35" s="271">
        <v>234.8278636</v>
      </c>
      <c r="E35" s="271">
        <v>224.7348575</v>
      </c>
      <c r="F35" s="271">
        <v>237.922867</v>
      </c>
      <c r="G35" s="271">
        <v>287.24799999999999</v>
      </c>
      <c r="H35" s="271">
        <v>349.73200000000003</v>
      </c>
      <c r="I35" s="271">
        <v>398.399</v>
      </c>
      <c r="J35" s="271">
        <v>427.43099999999998</v>
      </c>
      <c r="K35" s="271">
        <v>467.64272620000003</v>
      </c>
      <c r="L35" s="271">
        <v>509.40699999999998</v>
      </c>
      <c r="M35" s="271">
        <v>520.82286450000004</v>
      </c>
      <c r="N35" s="271">
        <v>447.34399999999999</v>
      </c>
      <c r="O35" s="271">
        <v>394.97286430000003</v>
      </c>
      <c r="P35" s="271">
        <v>356.89014570000001</v>
      </c>
      <c r="Q35" s="271">
        <v>353.35685710000001</v>
      </c>
      <c r="R35" s="271">
        <v>379.98</v>
      </c>
      <c r="S35" s="271">
        <v>428.11099999999999</v>
      </c>
      <c r="T35" s="271">
        <v>476.48684709999998</v>
      </c>
      <c r="U35" s="271">
        <v>500.45100000000002</v>
      </c>
      <c r="V35" s="271">
        <v>495.99687369999998</v>
      </c>
      <c r="W35" s="271">
        <v>522.96199999999999</v>
      </c>
      <c r="X35" s="271">
        <v>559.64300000000003</v>
      </c>
      <c r="Y35" s="271">
        <v>558.40499999999997</v>
      </c>
      <c r="Z35" s="271">
        <v>503.00400000000002</v>
      </c>
      <c r="AA35" s="271">
        <v>405.3870943</v>
      </c>
      <c r="AB35" s="271">
        <v>366.084</v>
      </c>
      <c r="AC35" s="271">
        <v>358.13928329999999</v>
      </c>
      <c r="AD35" s="271">
        <v>368.3925438</v>
      </c>
      <c r="AE35" s="271">
        <v>418.01681580000002</v>
      </c>
      <c r="AF35" s="271">
        <v>461.29500000000002</v>
      </c>
      <c r="AG35" s="271">
        <v>500.23482969999998</v>
      </c>
      <c r="AH35" s="271">
        <v>526.91499999999996</v>
      </c>
      <c r="AI35" s="271">
        <v>557.70084350000002</v>
      </c>
      <c r="AJ35" s="271">
        <v>579.01584830000002</v>
      </c>
      <c r="AK35" s="271">
        <v>552.67184669999995</v>
      </c>
      <c r="AL35" s="271">
        <v>421.37185419999997</v>
      </c>
      <c r="AM35" s="271">
        <v>319.68390829999998</v>
      </c>
      <c r="AN35" s="271">
        <v>208.85682600000001</v>
      </c>
      <c r="AO35" s="271">
        <v>183.65899999999999</v>
      </c>
      <c r="AP35" s="271">
        <v>221.203</v>
      </c>
      <c r="AQ35" s="271">
        <v>292.60599999999999</v>
      </c>
      <c r="AR35" s="271">
        <v>362.05599999999998</v>
      </c>
      <c r="AS35" s="271">
        <v>405.74099999999999</v>
      </c>
      <c r="AT35" s="271">
        <v>451.23383699999999</v>
      </c>
      <c r="AU35" s="271">
        <v>481.82900000000001</v>
      </c>
      <c r="AV35" s="271">
        <v>519.36199999999997</v>
      </c>
      <c r="AW35" s="271">
        <v>501.524</v>
      </c>
      <c r="AX35" s="271">
        <v>463.84899999999999</v>
      </c>
      <c r="AY35" s="271">
        <v>398.12583530000001</v>
      </c>
      <c r="AZ35" s="271">
        <v>380.32</v>
      </c>
      <c r="BA35" s="271">
        <v>377.26074540000002</v>
      </c>
      <c r="BB35" s="271">
        <v>394.34500000000003</v>
      </c>
      <c r="BC35" s="271">
        <v>439.20080860000002</v>
      </c>
      <c r="BD35" s="271">
        <v>465.87799999999999</v>
      </c>
      <c r="BE35" s="271">
        <v>466</v>
      </c>
      <c r="BF35" s="271">
        <v>480.11428569999998</v>
      </c>
      <c r="BG35" s="336">
        <v>505.35789999999997</v>
      </c>
      <c r="BH35" s="336">
        <v>540.7903</v>
      </c>
      <c r="BI35" s="336">
        <v>536.11410000000001</v>
      </c>
      <c r="BJ35" s="336">
        <v>469.74200000000002</v>
      </c>
      <c r="BK35" s="336">
        <v>387.7276</v>
      </c>
      <c r="BL35" s="336">
        <v>321.38909999999998</v>
      </c>
      <c r="BM35" s="336">
        <v>316.36340000000001</v>
      </c>
      <c r="BN35" s="336">
        <v>342.39490000000001</v>
      </c>
      <c r="BO35" s="336">
        <v>403.4649</v>
      </c>
      <c r="BP35" s="336">
        <v>456.20420000000001</v>
      </c>
      <c r="BQ35" s="336">
        <v>492.75979999999998</v>
      </c>
      <c r="BR35" s="336">
        <v>516.71109999999999</v>
      </c>
      <c r="BS35" s="336">
        <v>546.07000000000005</v>
      </c>
      <c r="BT35" s="336">
        <v>578.03330000000005</v>
      </c>
      <c r="BU35" s="336">
        <v>572.1173</v>
      </c>
      <c r="BV35" s="336">
        <v>509.17110000000002</v>
      </c>
    </row>
    <row r="36" spans="1:74" s="284" customFormat="1" ht="11.1" customHeight="1" x14ac:dyDescent="0.2">
      <c r="A36" s="76"/>
      <c r="B36" s="282"/>
      <c r="C36" s="283"/>
      <c r="D36" s="283"/>
      <c r="E36" s="283"/>
      <c r="F36" s="283"/>
      <c r="G36" s="283"/>
      <c r="H36" s="283"/>
      <c r="I36" s="283"/>
      <c r="J36" s="283"/>
      <c r="K36" s="283"/>
      <c r="L36" s="283"/>
      <c r="M36" s="283"/>
      <c r="N36" s="283"/>
      <c r="O36" s="283"/>
      <c r="P36" s="283"/>
      <c r="Q36" s="283"/>
      <c r="R36" s="283"/>
      <c r="S36" s="283"/>
      <c r="T36" s="283"/>
      <c r="U36" s="283"/>
      <c r="V36" s="283"/>
      <c r="W36" s="283"/>
      <c r="X36" s="283"/>
      <c r="Y36" s="283"/>
      <c r="Z36" s="283"/>
      <c r="AA36" s="283"/>
      <c r="AB36" s="283"/>
      <c r="AC36" s="283"/>
      <c r="AD36" s="283"/>
      <c r="AE36" s="283"/>
      <c r="AF36" s="283"/>
      <c r="AG36" s="283"/>
      <c r="AH36" s="283"/>
      <c r="AI36" s="283"/>
      <c r="AJ36" s="283"/>
      <c r="AK36" s="283"/>
      <c r="AL36" s="283"/>
      <c r="AM36" s="283"/>
      <c r="AN36" s="283"/>
      <c r="AO36" s="283"/>
      <c r="AP36" s="283"/>
      <c r="AQ36" s="283"/>
      <c r="AR36" s="283"/>
      <c r="AS36" s="283"/>
      <c r="AT36" s="283"/>
      <c r="AU36" s="283"/>
      <c r="AV36" s="283"/>
      <c r="AW36" s="283"/>
      <c r="AX36" s="283"/>
      <c r="AY36" s="396"/>
      <c r="AZ36" s="396"/>
      <c r="BA36" s="396"/>
      <c r="BB36" s="396"/>
      <c r="BC36" s="396"/>
      <c r="BD36" s="396"/>
      <c r="BE36" s="396"/>
      <c r="BF36" s="283"/>
      <c r="BG36" s="396"/>
      <c r="BH36" s="396"/>
      <c r="BI36" s="396"/>
      <c r="BJ36" s="396"/>
      <c r="BK36" s="396"/>
      <c r="BL36" s="396"/>
      <c r="BM36" s="396"/>
      <c r="BN36" s="396"/>
      <c r="BO36" s="396"/>
      <c r="BP36" s="396"/>
      <c r="BQ36" s="396"/>
      <c r="BR36" s="396"/>
      <c r="BS36" s="396"/>
      <c r="BT36" s="396"/>
      <c r="BU36" s="396"/>
      <c r="BV36" s="396"/>
    </row>
    <row r="37" spans="1:74" s="284" customFormat="1" ht="12" customHeight="1" x14ac:dyDescent="0.2">
      <c r="A37" s="76"/>
      <c r="B37" s="746" t="s">
        <v>1068</v>
      </c>
      <c r="C37" s="747"/>
      <c r="D37" s="747"/>
      <c r="E37" s="747"/>
      <c r="F37" s="747"/>
      <c r="G37" s="747"/>
      <c r="H37" s="747"/>
      <c r="I37" s="747"/>
      <c r="J37" s="747"/>
      <c r="K37" s="747"/>
      <c r="L37" s="747"/>
      <c r="M37" s="747"/>
      <c r="N37" s="747"/>
      <c r="O37" s="747"/>
      <c r="P37" s="747"/>
      <c r="Q37" s="747"/>
      <c r="AY37" s="528"/>
      <c r="AZ37" s="528"/>
      <c r="BA37" s="528"/>
      <c r="BB37" s="528"/>
      <c r="BC37" s="528"/>
      <c r="BD37" s="528"/>
      <c r="BE37" s="528"/>
      <c r="BF37" s="685"/>
      <c r="BG37" s="528"/>
      <c r="BH37" s="528"/>
      <c r="BI37" s="528"/>
      <c r="BJ37" s="528"/>
    </row>
    <row r="38" spans="1:74" s="450" customFormat="1" ht="12" customHeight="1" x14ac:dyDescent="0.2">
      <c r="A38" s="449"/>
      <c r="B38" s="788" t="s">
        <v>1123</v>
      </c>
      <c r="C38" s="769"/>
      <c r="D38" s="769"/>
      <c r="E38" s="769"/>
      <c r="F38" s="769"/>
      <c r="G38" s="769"/>
      <c r="H38" s="769"/>
      <c r="I38" s="769"/>
      <c r="J38" s="769"/>
      <c r="K38" s="769"/>
      <c r="L38" s="769"/>
      <c r="M38" s="769"/>
      <c r="N38" s="769"/>
      <c r="O38" s="769"/>
      <c r="P38" s="769"/>
      <c r="Q38" s="765"/>
      <c r="AY38" s="529"/>
      <c r="AZ38" s="529"/>
      <c r="BA38" s="529"/>
      <c r="BB38" s="655"/>
      <c r="BC38" s="529"/>
      <c r="BD38" s="529"/>
      <c r="BE38" s="529"/>
      <c r="BF38" s="686"/>
      <c r="BG38" s="529"/>
      <c r="BH38" s="529"/>
      <c r="BI38" s="529"/>
      <c r="BJ38" s="529"/>
    </row>
    <row r="39" spans="1:74" s="450" customFormat="1" ht="12" customHeight="1" x14ac:dyDescent="0.2">
      <c r="A39" s="449"/>
      <c r="B39" s="796" t="s">
        <v>1127</v>
      </c>
      <c r="C39" s="769"/>
      <c r="D39" s="769"/>
      <c r="E39" s="769"/>
      <c r="F39" s="769"/>
      <c r="G39" s="769"/>
      <c r="H39" s="769"/>
      <c r="I39" s="769"/>
      <c r="J39" s="769"/>
      <c r="K39" s="769"/>
      <c r="L39" s="769"/>
      <c r="M39" s="769"/>
      <c r="N39" s="769"/>
      <c r="O39" s="769"/>
      <c r="P39" s="769"/>
      <c r="Q39" s="765"/>
      <c r="AY39" s="529"/>
      <c r="AZ39" s="529"/>
      <c r="BA39" s="529"/>
      <c r="BB39" s="529"/>
      <c r="BC39" s="529"/>
      <c r="BD39" s="529"/>
      <c r="BE39" s="529"/>
      <c r="BF39" s="686"/>
      <c r="BG39" s="529"/>
      <c r="BH39" s="529"/>
      <c r="BI39" s="529"/>
      <c r="BJ39" s="529"/>
    </row>
    <row r="40" spans="1:74" s="450" customFormat="1" ht="12" customHeight="1" x14ac:dyDescent="0.2">
      <c r="A40" s="449"/>
      <c r="B40" s="796" t="s">
        <v>1128</v>
      </c>
      <c r="C40" s="769"/>
      <c r="D40" s="769"/>
      <c r="E40" s="769"/>
      <c r="F40" s="769"/>
      <c r="G40" s="769"/>
      <c r="H40" s="769"/>
      <c r="I40" s="769"/>
      <c r="J40" s="769"/>
      <c r="K40" s="769"/>
      <c r="L40" s="769"/>
      <c r="M40" s="769"/>
      <c r="N40" s="769"/>
      <c r="O40" s="769"/>
      <c r="P40" s="769"/>
      <c r="Q40" s="765"/>
      <c r="AY40" s="529"/>
      <c r="AZ40" s="529"/>
      <c r="BA40" s="529"/>
      <c r="BB40" s="529"/>
      <c r="BC40" s="529"/>
      <c r="BD40" s="529"/>
      <c r="BE40" s="529"/>
      <c r="BF40" s="686"/>
      <c r="BG40" s="529"/>
      <c r="BH40" s="529"/>
      <c r="BI40" s="529"/>
      <c r="BJ40" s="529"/>
    </row>
    <row r="41" spans="1:74" s="450" customFormat="1" ht="12" customHeight="1" x14ac:dyDescent="0.2">
      <c r="A41" s="449"/>
      <c r="B41" s="796" t="s">
        <v>1129</v>
      </c>
      <c r="C41" s="765"/>
      <c r="D41" s="765"/>
      <c r="E41" s="765"/>
      <c r="F41" s="765"/>
      <c r="G41" s="765"/>
      <c r="H41" s="765"/>
      <c r="I41" s="765"/>
      <c r="J41" s="765"/>
      <c r="K41" s="765"/>
      <c r="L41" s="765"/>
      <c r="M41" s="765"/>
      <c r="N41" s="765"/>
      <c r="O41" s="765"/>
      <c r="P41" s="765"/>
      <c r="Q41" s="765"/>
      <c r="AY41" s="529"/>
      <c r="AZ41" s="529"/>
      <c r="BA41" s="529"/>
      <c r="BB41" s="529"/>
      <c r="BC41" s="529"/>
      <c r="BD41" s="529"/>
      <c r="BE41" s="529"/>
      <c r="BF41" s="686"/>
      <c r="BG41" s="529"/>
      <c r="BH41" s="529"/>
      <c r="BI41" s="529"/>
      <c r="BJ41" s="529"/>
    </row>
    <row r="42" spans="1:74" s="450" customFormat="1" ht="12" customHeight="1" x14ac:dyDescent="0.2">
      <c r="A42" s="449"/>
      <c r="B42" s="768" t="s">
        <v>1095</v>
      </c>
      <c r="C42" s="769"/>
      <c r="D42" s="769"/>
      <c r="E42" s="769"/>
      <c r="F42" s="769"/>
      <c r="G42" s="769"/>
      <c r="H42" s="769"/>
      <c r="I42" s="769"/>
      <c r="J42" s="769"/>
      <c r="K42" s="769"/>
      <c r="L42" s="769"/>
      <c r="M42" s="769"/>
      <c r="N42" s="769"/>
      <c r="O42" s="769"/>
      <c r="P42" s="769"/>
      <c r="Q42" s="765"/>
      <c r="AY42" s="529"/>
      <c r="AZ42" s="529"/>
      <c r="BA42" s="529"/>
      <c r="BB42" s="529"/>
      <c r="BC42" s="529"/>
      <c r="BD42" s="529"/>
      <c r="BE42" s="529"/>
      <c r="BF42" s="686"/>
      <c r="BG42" s="529"/>
      <c r="BH42" s="529"/>
      <c r="BI42" s="529"/>
      <c r="BJ42" s="529"/>
    </row>
    <row r="43" spans="1:74" s="450" customFormat="1" ht="12" customHeight="1" x14ac:dyDescent="0.2">
      <c r="A43" s="449"/>
      <c r="B43" s="797" t="s">
        <v>1133</v>
      </c>
      <c r="C43" s="797"/>
      <c r="D43" s="797"/>
      <c r="E43" s="797"/>
      <c r="F43" s="797"/>
      <c r="G43" s="797"/>
      <c r="H43" s="797"/>
      <c r="I43" s="797"/>
      <c r="J43" s="797"/>
      <c r="K43" s="797"/>
      <c r="L43" s="797"/>
      <c r="M43" s="797"/>
      <c r="N43" s="797"/>
      <c r="O43" s="797"/>
      <c r="P43" s="797"/>
      <c r="Q43" s="765"/>
      <c r="AY43" s="529"/>
      <c r="AZ43" s="529"/>
      <c r="BA43" s="529"/>
      <c r="BB43" s="529"/>
      <c r="BC43" s="529"/>
      <c r="BD43" s="529"/>
      <c r="BE43" s="529"/>
      <c r="BF43" s="686"/>
      <c r="BG43" s="529"/>
      <c r="BH43" s="529"/>
      <c r="BI43" s="529"/>
      <c r="BJ43" s="529"/>
    </row>
    <row r="44" spans="1:74" s="450" customFormat="1" ht="22.35" customHeight="1" x14ac:dyDescent="0.2">
      <c r="A44" s="449"/>
      <c r="B44" s="768" t="s">
        <v>1134</v>
      </c>
      <c r="C44" s="769"/>
      <c r="D44" s="769"/>
      <c r="E44" s="769"/>
      <c r="F44" s="769"/>
      <c r="G44" s="769"/>
      <c r="H44" s="769"/>
      <c r="I44" s="769"/>
      <c r="J44" s="769"/>
      <c r="K44" s="769"/>
      <c r="L44" s="769"/>
      <c r="M44" s="769"/>
      <c r="N44" s="769"/>
      <c r="O44" s="769"/>
      <c r="P44" s="769"/>
      <c r="Q44" s="765"/>
      <c r="AY44" s="529"/>
      <c r="AZ44" s="529"/>
      <c r="BA44" s="529"/>
      <c r="BB44" s="529"/>
      <c r="BC44" s="529"/>
      <c r="BD44" s="529"/>
      <c r="BE44" s="529"/>
      <c r="BF44" s="686"/>
      <c r="BG44" s="529"/>
      <c r="BH44" s="529"/>
      <c r="BI44" s="529"/>
      <c r="BJ44" s="529"/>
    </row>
    <row r="45" spans="1:74" s="450" customFormat="1" ht="12" customHeight="1" x14ac:dyDescent="0.2">
      <c r="A45" s="449"/>
      <c r="B45" s="763" t="s">
        <v>1099</v>
      </c>
      <c r="C45" s="764"/>
      <c r="D45" s="764"/>
      <c r="E45" s="764"/>
      <c r="F45" s="764"/>
      <c r="G45" s="764"/>
      <c r="H45" s="764"/>
      <c r="I45" s="764"/>
      <c r="J45" s="764"/>
      <c r="K45" s="764"/>
      <c r="L45" s="764"/>
      <c r="M45" s="764"/>
      <c r="N45" s="764"/>
      <c r="O45" s="764"/>
      <c r="P45" s="764"/>
      <c r="Q45" s="765"/>
      <c r="AY45" s="529"/>
      <c r="AZ45" s="529"/>
      <c r="BA45" s="529"/>
      <c r="BB45" s="529"/>
      <c r="BC45" s="529"/>
      <c r="BD45" s="529"/>
      <c r="BE45" s="529"/>
      <c r="BF45" s="686"/>
      <c r="BG45" s="529"/>
      <c r="BH45" s="529"/>
      <c r="BI45" s="529"/>
      <c r="BJ45" s="529"/>
    </row>
    <row r="46" spans="1:74" s="451" customFormat="1" ht="12" customHeight="1" x14ac:dyDescent="0.2">
      <c r="A46" s="437"/>
      <c r="B46" s="777" t="s">
        <v>1216</v>
      </c>
      <c r="C46" s="765"/>
      <c r="D46" s="765"/>
      <c r="E46" s="765"/>
      <c r="F46" s="765"/>
      <c r="G46" s="765"/>
      <c r="H46" s="765"/>
      <c r="I46" s="765"/>
      <c r="J46" s="765"/>
      <c r="K46" s="765"/>
      <c r="L46" s="765"/>
      <c r="M46" s="765"/>
      <c r="N46" s="765"/>
      <c r="O46" s="765"/>
      <c r="P46" s="765"/>
      <c r="Q46" s="765"/>
      <c r="AY46" s="530"/>
      <c r="AZ46" s="530"/>
      <c r="BA46" s="530"/>
      <c r="BB46" s="530"/>
      <c r="BC46" s="530"/>
      <c r="BD46" s="530"/>
      <c r="BE46" s="530"/>
      <c r="BF46" s="687"/>
      <c r="BG46" s="530"/>
      <c r="BH46" s="530"/>
      <c r="BI46" s="530"/>
      <c r="BJ46" s="530"/>
    </row>
    <row r="47" spans="1:74" x14ac:dyDescent="0.2">
      <c r="BK47" s="397"/>
      <c r="BL47" s="397"/>
      <c r="BM47" s="397"/>
      <c r="BN47" s="397"/>
      <c r="BO47" s="397"/>
      <c r="BP47" s="397"/>
      <c r="BQ47" s="397"/>
      <c r="BR47" s="397"/>
      <c r="BS47" s="397"/>
      <c r="BT47" s="397"/>
      <c r="BU47" s="397"/>
      <c r="BV47" s="397"/>
    </row>
    <row r="48" spans="1:74" x14ac:dyDescent="0.2">
      <c r="BK48" s="397"/>
      <c r="BL48" s="397"/>
      <c r="BM48" s="397"/>
      <c r="BN48" s="397"/>
      <c r="BO48" s="397"/>
      <c r="BP48" s="397"/>
      <c r="BQ48" s="397"/>
      <c r="BR48" s="397"/>
      <c r="BS48" s="397"/>
      <c r="BT48" s="397"/>
      <c r="BU48" s="397"/>
      <c r="BV48" s="397"/>
    </row>
    <row r="49" spans="63:74" x14ac:dyDescent="0.2">
      <c r="BK49" s="397"/>
      <c r="BL49" s="397"/>
      <c r="BM49" s="397"/>
      <c r="BN49" s="397"/>
      <c r="BO49" s="397"/>
      <c r="BP49" s="397"/>
      <c r="BQ49" s="397"/>
      <c r="BR49" s="397"/>
      <c r="BS49" s="397"/>
      <c r="BT49" s="397"/>
      <c r="BU49" s="397"/>
      <c r="BV49" s="397"/>
    </row>
    <row r="50" spans="63:74" x14ac:dyDescent="0.2">
      <c r="BK50" s="397"/>
      <c r="BL50" s="397"/>
      <c r="BM50" s="397"/>
      <c r="BN50" s="397"/>
      <c r="BO50" s="397"/>
      <c r="BP50" s="397"/>
      <c r="BQ50" s="397"/>
      <c r="BR50" s="397"/>
      <c r="BS50" s="397"/>
      <c r="BT50" s="397"/>
      <c r="BU50" s="397"/>
      <c r="BV50" s="397"/>
    </row>
    <row r="51" spans="63:74" x14ac:dyDescent="0.2">
      <c r="BK51" s="397"/>
      <c r="BL51" s="397"/>
      <c r="BM51" s="397"/>
      <c r="BN51" s="397"/>
      <c r="BO51" s="397"/>
      <c r="BP51" s="397"/>
      <c r="BQ51" s="397"/>
      <c r="BR51" s="397"/>
      <c r="BS51" s="397"/>
      <c r="BT51" s="397"/>
      <c r="BU51" s="397"/>
      <c r="BV51" s="397"/>
    </row>
    <row r="52" spans="63:74" x14ac:dyDescent="0.2">
      <c r="BK52" s="397"/>
      <c r="BL52" s="397"/>
      <c r="BM52" s="397"/>
      <c r="BN52" s="397"/>
      <c r="BO52" s="397"/>
      <c r="BP52" s="397"/>
      <c r="BQ52" s="397"/>
      <c r="BR52" s="397"/>
      <c r="BS52" s="397"/>
      <c r="BT52" s="397"/>
      <c r="BU52" s="397"/>
      <c r="BV52" s="397"/>
    </row>
    <row r="53" spans="63:74" x14ac:dyDescent="0.2">
      <c r="BK53" s="397"/>
      <c r="BL53" s="397"/>
      <c r="BM53" s="397"/>
      <c r="BN53" s="397"/>
      <c r="BO53" s="397"/>
      <c r="BP53" s="397"/>
      <c r="BQ53" s="397"/>
      <c r="BR53" s="397"/>
      <c r="BS53" s="397"/>
      <c r="BT53" s="397"/>
      <c r="BU53" s="397"/>
      <c r="BV53" s="397"/>
    </row>
    <row r="54" spans="63:74" x14ac:dyDescent="0.2">
      <c r="BK54" s="397"/>
      <c r="BL54" s="397"/>
      <c r="BM54" s="397"/>
      <c r="BN54" s="397"/>
      <c r="BO54" s="397"/>
      <c r="BP54" s="397"/>
      <c r="BQ54" s="397"/>
      <c r="BR54" s="397"/>
      <c r="BS54" s="397"/>
      <c r="BT54" s="397"/>
      <c r="BU54" s="397"/>
      <c r="BV54" s="397"/>
    </row>
    <row r="55" spans="63:74" x14ac:dyDescent="0.2">
      <c r="BK55" s="397"/>
      <c r="BL55" s="397"/>
      <c r="BM55" s="397"/>
      <c r="BN55" s="397"/>
      <c r="BO55" s="397"/>
      <c r="BP55" s="397"/>
      <c r="BQ55" s="397"/>
      <c r="BR55" s="397"/>
      <c r="BS55" s="397"/>
      <c r="BT55" s="397"/>
      <c r="BU55" s="397"/>
      <c r="BV55" s="397"/>
    </row>
    <row r="56" spans="63:74" x14ac:dyDescent="0.2">
      <c r="BK56" s="397"/>
      <c r="BL56" s="397"/>
      <c r="BM56" s="397"/>
      <c r="BN56" s="397"/>
      <c r="BO56" s="397"/>
      <c r="BP56" s="397"/>
      <c r="BQ56" s="397"/>
      <c r="BR56" s="397"/>
      <c r="BS56" s="397"/>
      <c r="BT56" s="397"/>
      <c r="BU56" s="397"/>
      <c r="BV56" s="397"/>
    </row>
    <row r="57" spans="63:74" x14ac:dyDescent="0.2">
      <c r="BK57" s="397"/>
      <c r="BL57" s="397"/>
      <c r="BM57" s="397"/>
      <c r="BN57" s="397"/>
      <c r="BO57" s="397"/>
      <c r="BP57" s="397"/>
      <c r="BQ57" s="397"/>
      <c r="BR57" s="397"/>
      <c r="BS57" s="397"/>
      <c r="BT57" s="397"/>
      <c r="BU57" s="397"/>
      <c r="BV57" s="397"/>
    </row>
    <row r="58" spans="63:74" x14ac:dyDescent="0.2">
      <c r="BK58" s="397"/>
      <c r="BL58" s="397"/>
      <c r="BM58" s="397"/>
      <c r="BN58" s="397"/>
      <c r="BO58" s="397"/>
      <c r="BP58" s="397"/>
      <c r="BQ58" s="397"/>
      <c r="BR58" s="397"/>
      <c r="BS58" s="397"/>
      <c r="BT58" s="397"/>
      <c r="BU58" s="397"/>
      <c r="BV58" s="397"/>
    </row>
    <row r="59" spans="63:74" x14ac:dyDescent="0.2">
      <c r="BK59" s="397"/>
      <c r="BL59" s="397"/>
      <c r="BM59" s="397"/>
      <c r="BN59" s="397"/>
      <c r="BO59" s="397"/>
      <c r="BP59" s="397"/>
      <c r="BQ59" s="397"/>
      <c r="BR59" s="397"/>
      <c r="BS59" s="397"/>
      <c r="BT59" s="397"/>
      <c r="BU59" s="397"/>
      <c r="BV59" s="397"/>
    </row>
    <row r="60" spans="63:74" x14ac:dyDescent="0.2">
      <c r="BK60" s="397"/>
      <c r="BL60" s="397"/>
      <c r="BM60" s="397"/>
      <c r="BN60" s="397"/>
      <c r="BO60" s="397"/>
      <c r="BP60" s="397"/>
      <c r="BQ60" s="397"/>
      <c r="BR60" s="397"/>
      <c r="BS60" s="397"/>
      <c r="BT60" s="397"/>
      <c r="BU60" s="397"/>
      <c r="BV60" s="397"/>
    </row>
    <row r="61" spans="63:74" x14ac:dyDescent="0.2">
      <c r="BK61" s="397"/>
      <c r="BL61" s="397"/>
      <c r="BM61" s="397"/>
      <c r="BN61" s="397"/>
      <c r="BO61" s="397"/>
      <c r="BP61" s="397"/>
      <c r="BQ61" s="397"/>
      <c r="BR61" s="397"/>
      <c r="BS61" s="397"/>
      <c r="BT61" s="397"/>
      <c r="BU61" s="397"/>
      <c r="BV61" s="397"/>
    </row>
    <row r="62" spans="63:74" x14ac:dyDescent="0.2">
      <c r="BK62" s="397"/>
      <c r="BL62" s="397"/>
      <c r="BM62" s="397"/>
      <c r="BN62" s="397"/>
      <c r="BO62" s="397"/>
      <c r="BP62" s="397"/>
      <c r="BQ62" s="397"/>
      <c r="BR62" s="397"/>
      <c r="BS62" s="397"/>
      <c r="BT62" s="397"/>
      <c r="BU62" s="397"/>
      <c r="BV62" s="397"/>
    </row>
    <row r="63" spans="63:74" x14ac:dyDescent="0.2">
      <c r="BK63" s="397"/>
      <c r="BL63" s="397"/>
      <c r="BM63" s="397"/>
      <c r="BN63" s="397"/>
      <c r="BO63" s="397"/>
      <c r="BP63" s="397"/>
      <c r="BQ63" s="397"/>
      <c r="BR63" s="397"/>
      <c r="BS63" s="397"/>
      <c r="BT63" s="397"/>
      <c r="BU63" s="397"/>
      <c r="BV63" s="397"/>
    </row>
    <row r="64" spans="63:74" x14ac:dyDescent="0.2">
      <c r="BK64" s="397"/>
      <c r="BL64" s="397"/>
      <c r="BM64" s="397"/>
      <c r="BN64" s="397"/>
      <c r="BO64" s="397"/>
      <c r="BP64" s="397"/>
      <c r="BQ64" s="397"/>
      <c r="BR64" s="397"/>
      <c r="BS64" s="397"/>
      <c r="BT64" s="397"/>
      <c r="BU64" s="397"/>
      <c r="BV64" s="397"/>
    </row>
    <row r="65" spans="63:74" x14ac:dyDescent="0.2">
      <c r="BK65" s="397"/>
      <c r="BL65" s="397"/>
      <c r="BM65" s="397"/>
      <c r="BN65" s="397"/>
      <c r="BO65" s="397"/>
      <c r="BP65" s="397"/>
      <c r="BQ65" s="397"/>
      <c r="BR65" s="397"/>
      <c r="BS65" s="397"/>
      <c r="BT65" s="397"/>
      <c r="BU65" s="397"/>
      <c r="BV65" s="397"/>
    </row>
    <row r="66" spans="63:74" x14ac:dyDescent="0.2">
      <c r="BK66" s="397"/>
      <c r="BL66" s="397"/>
      <c r="BM66" s="397"/>
      <c r="BN66" s="397"/>
      <c r="BO66" s="397"/>
      <c r="BP66" s="397"/>
      <c r="BQ66" s="397"/>
      <c r="BR66" s="397"/>
      <c r="BS66" s="397"/>
      <c r="BT66" s="397"/>
      <c r="BU66" s="397"/>
      <c r="BV66" s="397"/>
    </row>
    <row r="67" spans="63:74" x14ac:dyDescent="0.2">
      <c r="BK67" s="397"/>
      <c r="BL67" s="397"/>
      <c r="BM67" s="397"/>
      <c r="BN67" s="397"/>
      <c r="BO67" s="397"/>
      <c r="BP67" s="397"/>
      <c r="BQ67" s="397"/>
      <c r="BR67" s="397"/>
      <c r="BS67" s="397"/>
      <c r="BT67" s="397"/>
      <c r="BU67" s="397"/>
      <c r="BV67" s="397"/>
    </row>
    <row r="68" spans="63:74" x14ac:dyDescent="0.2">
      <c r="BK68" s="397"/>
      <c r="BL68" s="397"/>
      <c r="BM68" s="397"/>
      <c r="BN68" s="397"/>
      <c r="BO68" s="397"/>
      <c r="BP68" s="397"/>
      <c r="BQ68" s="397"/>
      <c r="BR68" s="397"/>
      <c r="BS68" s="397"/>
      <c r="BT68" s="397"/>
      <c r="BU68" s="397"/>
      <c r="BV68" s="397"/>
    </row>
    <row r="69" spans="63:74" x14ac:dyDescent="0.2">
      <c r="BK69" s="397"/>
      <c r="BL69" s="397"/>
      <c r="BM69" s="397"/>
      <c r="BN69" s="397"/>
      <c r="BO69" s="397"/>
      <c r="BP69" s="397"/>
      <c r="BQ69" s="397"/>
      <c r="BR69" s="397"/>
      <c r="BS69" s="397"/>
      <c r="BT69" s="397"/>
      <c r="BU69" s="397"/>
      <c r="BV69" s="397"/>
    </row>
    <row r="70" spans="63:74" x14ac:dyDescent="0.2">
      <c r="BK70" s="397"/>
      <c r="BL70" s="397"/>
      <c r="BM70" s="397"/>
      <c r="BN70" s="397"/>
      <c r="BO70" s="397"/>
      <c r="BP70" s="397"/>
      <c r="BQ70" s="397"/>
      <c r="BR70" s="397"/>
      <c r="BS70" s="397"/>
      <c r="BT70" s="397"/>
      <c r="BU70" s="397"/>
      <c r="BV70" s="397"/>
    </row>
    <row r="71" spans="63:74" x14ac:dyDescent="0.2">
      <c r="BK71" s="397"/>
      <c r="BL71" s="397"/>
      <c r="BM71" s="397"/>
      <c r="BN71" s="397"/>
      <c r="BO71" s="397"/>
      <c r="BP71" s="397"/>
      <c r="BQ71" s="397"/>
      <c r="BR71" s="397"/>
      <c r="BS71" s="397"/>
      <c r="BT71" s="397"/>
      <c r="BU71" s="397"/>
      <c r="BV71" s="397"/>
    </row>
    <row r="72" spans="63:74" x14ac:dyDescent="0.2">
      <c r="BK72" s="397"/>
      <c r="BL72" s="397"/>
      <c r="BM72" s="397"/>
      <c r="BN72" s="397"/>
      <c r="BO72" s="397"/>
      <c r="BP72" s="397"/>
      <c r="BQ72" s="397"/>
      <c r="BR72" s="397"/>
      <c r="BS72" s="397"/>
      <c r="BT72" s="397"/>
      <c r="BU72" s="397"/>
      <c r="BV72" s="397"/>
    </row>
    <row r="73" spans="63:74" x14ac:dyDescent="0.2">
      <c r="BK73" s="397"/>
      <c r="BL73" s="397"/>
      <c r="BM73" s="397"/>
      <c r="BN73" s="397"/>
      <c r="BO73" s="397"/>
      <c r="BP73" s="397"/>
      <c r="BQ73" s="397"/>
      <c r="BR73" s="397"/>
      <c r="BS73" s="397"/>
      <c r="BT73" s="397"/>
      <c r="BU73" s="397"/>
      <c r="BV73" s="397"/>
    </row>
    <row r="74" spans="63:74" x14ac:dyDescent="0.2">
      <c r="BK74" s="397"/>
      <c r="BL74" s="397"/>
      <c r="BM74" s="397"/>
      <c r="BN74" s="397"/>
      <c r="BO74" s="397"/>
      <c r="BP74" s="397"/>
      <c r="BQ74" s="397"/>
      <c r="BR74" s="397"/>
      <c r="BS74" s="397"/>
      <c r="BT74" s="397"/>
      <c r="BU74" s="397"/>
      <c r="BV74" s="397"/>
    </row>
    <row r="75" spans="63:74" x14ac:dyDescent="0.2">
      <c r="BK75" s="397"/>
      <c r="BL75" s="397"/>
      <c r="BM75" s="397"/>
      <c r="BN75" s="397"/>
      <c r="BO75" s="397"/>
      <c r="BP75" s="397"/>
      <c r="BQ75" s="397"/>
      <c r="BR75" s="397"/>
      <c r="BS75" s="397"/>
      <c r="BT75" s="397"/>
      <c r="BU75" s="397"/>
      <c r="BV75" s="397"/>
    </row>
    <row r="76" spans="63:74" x14ac:dyDescent="0.2">
      <c r="BK76" s="397"/>
      <c r="BL76" s="397"/>
      <c r="BM76" s="397"/>
      <c r="BN76" s="397"/>
      <c r="BO76" s="397"/>
      <c r="BP76" s="397"/>
      <c r="BQ76" s="397"/>
      <c r="BR76" s="397"/>
      <c r="BS76" s="397"/>
      <c r="BT76" s="397"/>
      <c r="BU76" s="397"/>
      <c r="BV76" s="397"/>
    </row>
    <row r="77" spans="63:74" x14ac:dyDescent="0.2">
      <c r="BK77" s="397"/>
      <c r="BL77" s="397"/>
      <c r="BM77" s="397"/>
      <c r="BN77" s="397"/>
      <c r="BO77" s="397"/>
      <c r="BP77" s="397"/>
      <c r="BQ77" s="397"/>
      <c r="BR77" s="397"/>
      <c r="BS77" s="397"/>
      <c r="BT77" s="397"/>
      <c r="BU77" s="397"/>
      <c r="BV77" s="397"/>
    </row>
    <row r="78" spans="63:74" x14ac:dyDescent="0.2">
      <c r="BK78" s="397"/>
      <c r="BL78" s="397"/>
      <c r="BM78" s="397"/>
      <c r="BN78" s="397"/>
      <c r="BO78" s="397"/>
      <c r="BP78" s="397"/>
      <c r="BQ78" s="397"/>
      <c r="BR78" s="397"/>
      <c r="BS78" s="397"/>
      <c r="BT78" s="397"/>
      <c r="BU78" s="397"/>
      <c r="BV78" s="397"/>
    </row>
    <row r="79" spans="63:74" x14ac:dyDescent="0.2">
      <c r="BK79" s="397"/>
      <c r="BL79" s="397"/>
      <c r="BM79" s="397"/>
      <c r="BN79" s="397"/>
      <c r="BO79" s="397"/>
      <c r="BP79" s="397"/>
      <c r="BQ79" s="397"/>
      <c r="BR79" s="397"/>
      <c r="BS79" s="397"/>
      <c r="BT79" s="397"/>
      <c r="BU79" s="397"/>
      <c r="BV79" s="397"/>
    </row>
    <row r="80" spans="63:74" x14ac:dyDescent="0.2">
      <c r="BK80" s="397"/>
      <c r="BL80" s="397"/>
      <c r="BM80" s="397"/>
      <c r="BN80" s="397"/>
      <c r="BO80" s="397"/>
      <c r="BP80" s="397"/>
      <c r="BQ80" s="397"/>
      <c r="BR80" s="397"/>
      <c r="BS80" s="397"/>
      <c r="BT80" s="397"/>
      <c r="BU80" s="397"/>
      <c r="BV80" s="397"/>
    </row>
    <row r="81" spans="63:74" x14ac:dyDescent="0.2">
      <c r="BK81" s="397"/>
      <c r="BL81" s="397"/>
      <c r="BM81" s="397"/>
      <c r="BN81" s="397"/>
      <c r="BO81" s="397"/>
      <c r="BP81" s="397"/>
      <c r="BQ81" s="397"/>
      <c r="BR81" s="397"/>
      <c r="BS81" s="397"/>
      <c r="BT81" s="397"/>
      <c r="BU81" s="397"/>
      <c r="BV81" s="397"/>
    </row>
    <row r="82" spans="63:74" x14ac:dyDescent="0.2">
      <c r="BK82" s="397"/>
      <c r="BL82" s="397"/>
      <c r="BM82" s="397"/>
      <c r="BN82" s="397"/>
      <c r="BO82" s="397"/>
      <c r="BP82" s="397"/>
      <c r="BQ82" s="397"/>
      <c r="BR82" s="397"/>
      <c r="BS82" s="397"/>
      <c r="BT82" s="397"/>
      <c r="BU82" s="397"/>
      <c r="BV82" s="397"/>
    </row>
    <row r="83" spans="63:74" x14ac:dyDescent="0.2">
      <c r="BK83" s="397"/>
      <c r="BL83" s="397"/>
      <c r="BM83" s="397"/>
      <c r="BN83" s="397"/>
      <c r="BO83" s="397"/>
      <c r="BP83" s="397"/>
      <c r="BQ83" s="397"/>
      <c r="BR83" s="397"/>
      <c r="BS83" s="397"/>
      <c r="BT83" s="397"/>
      <c r="BU83" s="397"/>
      <c r="BV83" s="397"/>
    </row>
    <row r="84" spans="63:74" x14ac:dyDescent="0.2">
      <c r="BK84" s="397"/>
      <c r="BL84" s="397"/>
      <c r="BM84" s="397"/>
      <c r="BN84" s="397"/>
      <c r="BO84" s="397"/>
      <c r="BP84" s="397"/>
      <c r="BQ84" s="397"/>
      <c r="BR84" s="397"/>
      <c r="BS84" s="397"/>
      <c r="BT84" s="397"/>
      <c r="BU84" s="397"/>
      <c r="BV84" s="397"/>
    </row>
    <row r="85" spans="63:74" x14ac:dyDescent="0.2">
      <c r="BK85" s="397"/>
      <c r="BL85" s="397"/>
      <c r="BM85" s="397"/>
      <c r="BN85" s="397"/>
      <c r="BO85" s="397"/>
      <c r="BP85" s="397"/>
      <c r="BQ85" s="397"/>
      <c r="BR85" s="397"/>
      <c r="BS85" s="397"/>
      <c r="BT85" s="397"/>
      <c r="BU85" s="397"/>
      <c r="BV85" s="397"/>
    </row>
    <row r="86" spans="63:74" x14ac:dyDescent="0.2">
      <c r="BK86" s="397"/>
      <c r="BL86" s="397"/>
      <c r="BM86" s="397"/>
      <c r="BN86" s="397"/>
      <c r="BO86" s="397"/>
      <c r="BP86" s="397"/>
      <c r="BQ86" s="397"/>
      <c r="BR86" s="397"/>
      <c r="BS86" s="397"/>
      <c r="BT86" s="397"/>
      <c r="BU86" s="397"/>
      <c r="BV86" s="397"/>
    </row>
    <row r="87" spans="63:74" x14ac:dyDescent="0.2">
      <c r="BK87" s="397"/>
      <c r="BL87" s="397"/>
      <c r="BM87" s="397"/>
      <c r="BN87" s="397"/>
      <c r="BO87" s="397"/>
      <c r="BP87" s="397"/>
      <c r="BQ87" s="397"/>
      <c r="BR87" s="397"/>
      <c r="BS87" s="397"/>
      <c r="BT87" s="397"/>
      <c r="BU87" s="397"/>
      <c r="BV87" s="397"/>
    </row>
    <row r="88" spans="63:74" x14ac:dyDescent="0.2">
      <c r="BK88" s="397"/>
      <c r="BL88" s="397"/>
      <c r="BM88" s="397"/>
      <c r="BN88" s="397"/>
      <c r="BO88" s="397"/>
      <c r="BP88" s="397"/>
      <c r="BQ88" s="397"/>
      <c r="BR88" s="397"/>
      <c r="BS88" s="397"/>
      <c r="BT88" s="397"/>
      <c r="BU88" s="397"/>
      <c r="BV88" s="397"/>
    </row>
    <row r="89" spans="63:74" x14ac:dyDescent="0.2">
      <c r="BK89" s="397"/>
      <c r="BL89" s="397"/>
      <c r="BM89" s="397"/>
      <c r="BN89" s="397"/>
      <c r="BO89" s="397"/>
      <c r="BP89" s="397"/>
      <c r="BQ89" s="397"/>
      <c r="BR89" s="397"/>
      <c r="BS89" s="397"/>
      <c r="BT89" s="397"/>
      <c r="BU89" s="397"/>
      <c r="BV89" s="397"/>
    </row>
    <row r="90" spans="63:74" x14ac:dyDescent="0.2">
      <c r="BK90" s="397"/>
      <c r="BL90" s="397"/>
      <c r="BM90" s="397"/>
      <c r="BN90" s="397"/>
      <c r="BO90" s="397"/>
      <c r="BP90" s="397"/>
      <c r="BQ90" s="397"/>
      <c r="BR90" s="397"/>
      <c r="BS90" s="397"/>
      <c r="BT90" s="397"/>
      <c r="BU90" s="397"/>
      <c r="BV90" s="397"/>
    </row>
    <row r="91" spans="63:74" x14ac:dyDescent="0.2">
      <c r="BK91" s="397"/>
      <c r="BL91" s="397"/>
      <c r="BM91" s="397"/>
      <c r="BN91" s="397"/>
      <c r="BO91" s="397"/>
      <c r="BP91" s="397"/>
      <c r="BQ91" s="397"/>
      <c r="BR91" s="397"/>
      <c r="BS91" s="397"/>
      <c r="BT91" s="397"/>
      <c r="BU91" s="397"/>
      <c r="BV91" s="397"/>
    </row>
    <row r="92" spans="63:74" x14ac:dyDescent="0.2">
      <c r="BK92" s="397"/>
      <c r="BL92" s="397"/>
      <c r="BM92" s="397"/>
      <c r="BN92" s="397"/>
      <c r="BO92" s="397"/>
      <c r="BP92" s="397"/>
      <c r="BQ92" s="397"/>
      <c r="BR92" s="397"/>
      <c r="BS92" s="397"/>
      <c r="BT92" s="397"/>
      <c r="BU92" s="397"/>
      <c r="BV92" s="397"/>
    </row>
    <row r="93" spans="63:74" x14ac:dyDescent="0.2">
      <c r="BK93" s="397"/>
      <c r="BL93" s="397"/>
      <c r="BM93" s="397"/>
      <c r="BN93" s="397"/>
      <c r="BO93" s="397"/>
      <c r="BP93" s="397"/>
      <c r="BQ93" s="397"/>
      <c r="BR93" s="397"/>
      <c r="BS93" s="397"/>
      <c r="BT93" s="397"/>
      <c r="BU93" s="397"/>
      <c r="BV93" s="397"/>
    </row>
    <row r="94" spans="63:74" x14ac:dyDescent="0.2">
      <c r="BK94" s="397"/>
      <c r="BL94" s="397"/>
      <c r="BM94" s="397"/>
      <c r="BN94" s="397"/>
      <c r="BO94" s="397"/>
      <c r="BP94" s="397"/>
      <c r="BQ94" s="397"/>
      <c r="BR94" s="397"/>
      <c r="BS94" s="397"/>
      <c r="BT94" s="397"/>
      <c r="BU94" s="397"/>
      <c r="BV94" s="397"/>
    </row>
    <row r="95" spans="63:74" x14ac:dyDescent="0.2">
      <c r="BK95" s="397"/>
      <c r="BL95" s="397"/>
      <c r="BM95" s="397"/>
      <c r="BN95" s="397"/>
      <c r="BO95" s="397"/>
      <c r="BP95" s="397"/>
      <c r="BQ95" s="397"/>
      <c r="BR95" s="397"/>
      <c r="BS95" s="397"/>
      <c r="BT95" s="397"/>
      <c r="BU95" s="397"/>
      <c r="BV95" s="397"/>
    </row>
    <row r="96" spans="63:74" x14ac:dyDescent="0.2">
      <c r="BK96" s="397"/>
      <c r="BL96" s="397"/>
      <c r="BM96" s="397"/>
      <c r="BN96" s="397"/>
      <c r="BO96" s="397"/>
      <c r="BP96" s="397"/>
      <c r="BQ96" s="397"/>
      <c r="BR96" s="397"/>
      <c r="BS96" s="397"/>
      <c r="BT96" s="397"/>
      <c r="BU96" s="397"/>
      <c r="BV96" s="397"/>
    </row>
    <row r="97" spans="63:74" x14ac:dyDescent="0.2">
      <c r="BK97" s="397"/>
      <c r="BL97" s="397"/>
      <c r="BM97" s="397"/>
      <c r="BN97" s="397"/>
      <c r="BO97" s="397"/>
      <c r="BP97" s="397"/>
      <c r="BQ97" s="397"/>
      <c r="BR97" s="397"/>
      <c r="BS97" s="397"/>
      <c r="BT97" s="397"/>
      <c r="BU97" s="397"/>
      <c r="BV97" s="397"/>
    </row>
    <row r="98" spans="63:74" x14ac:dyDescent="0.2">
      <c r="BK98" s="397"/>
      <c r="BL98" s="397"/>
      <c r="BM98" s="397"/>
      <c r="BN98" s="397"/>
      <c r="BO98" s="397"/>
      <c r="BP98" s="397"/>
      <c r="BQ98" s="397"/>
      <c r="BR98" s="397"/>
      <c r="BS98" s="397"/>
      <c r="BT98" s="397"/>
      <c r="BU98" s="397"/>
      <c r="BV98" s="397"/>
    </row>
    <row r="99" spans="63:74" x14ac:dyDescent="0.2">
      <c r="BK99" s="397"/>
      <c r="BL99" s="397"/>
      <c r="BM99" s="397"/>
      <c r="BN99" s="397"/>
      <c r="BO99" s="397"/>
      <c r="BP99" s="397"/>
      <c r="BQ99" s="397"/>
      <c r="BR99" s="397"/>
      <c r="BS99" s="397"/>
      <c r="BT99" s="397"/>
      <c r="BU99" s="397"/>
      <c r="BV99" s="397"/>
    </row>
    <row r="100" spans="63:74" x14ac:dyDescent="0.2">
      <c r="BK100" s="397"/>
      <c r="BL100" s="397"/>
      <c r="BM100" s="397"/>
      <c r="BN100" s="397"/>
      <c r="BO100" s="397"/>
      <c r="BP100" s="397"/>
      <c r="BQ100" s="397"/>
      <c r="BR100" s="397"/>
      <c r="BS100" s="397"/>
      <c r="BT100" s="397"/>
      <c r="BU100" s="397"/>
      <c r="BV100" s="397"/>
    </row>
    <row r="101" spans="63:74" x14ac:dyDescent="0.2">
      <c r="BK101" s="397"/>
      <c r="BL101" s="397"/>
      <c r="BM101" s="397"/>
      <c r="BN101" s="397"/>
      <c r="BO101" s="397"/>
      <c r="BP101" s="397"/>
      <c r="BQ101" s="397"/>
      <c r="BR101" s="397"/>
      <c r="BS101" s="397"/>
      <c r="BT101" s="397"/>
      <c r="BU101" s="397"/>
      <c r="BV101" s="397"/>
    </row>
    <row r="102" spans="63:74" x14ac:dyDescent="0.2">
      <c r="BK102" s="397"/>
      <c r="BL102" s="397"/>
      <c r="BM102" s="397"/>
      <c r="BN102" s="397"/>
      <c r="BO102" s="397"/>
      <c r="BP102" s="397"/>
      <c r="BQ102" s="397"/>
      <c r="BR102" s="397"/>
      <c r="BS102" s="397"/>
      <c r="BT102" s="397"/>
      <c r="BU102" s="397"/>
      <c r="BV102" s="397"/>
    </row>
    <row r="103" spans="63:74" x14ac:dyDescent="0.2">
      <c r="BK103" s="397"/>
      <c r="BL103" s="397"/>
      <c r="BM103" s="397"/>
      <c r="BN103" s="397"/>
      <c r="BO103" s="397"/>
      <c r="BP103" s="397"/>
      <c r="BQ103" s="397"/>
      <c r="BR103" s="397"/>
      <c r="BS103" s="397"/>
      <c r="BT103" s="397"/>
      <c r="BU103" s="397"/>
      <c r="BV103" s="397"/>
    </row>
    <row r="104" spans="63:74" x14ac:dyDescent="0.2">
      <c r="BK104" s="397"/>
      <c r="BL104" s="397"/>
      <c r="BM104" s="397"/>
      <c r="BN104" s="397"/>
      <c r="BO104" s="397"/>
      <c r="BP104" s="397"/>
      <c r="BQ104" s="397"/>
      <c r="BR104" s="397"/>
      <c r="BS104" s="397"/>
      <c r="BT104" s="397"/>
      <c r="BU104" s="397"/>
      <c r="BV104" s="397"/>
    </row>
    <row r="105" spans="63:74" x14ac:dyDescent="0.2">
      <c r="BK105" s="397"/>
      <c r="BL105" s="397"/>
      <c r="BM105" s="397"/>
      <c r="BN105" s="397"/>
      <c r="BO105" s="397"/>
      <c r="BP105" s="397"/>
      <c r="BQ105" s="397"/>
      <c r="BR105" s="397"/>
      <c r="BS105" s="397"/>
      <c r="BT105" s="397"/>
      <c r="BU105" s="397"/>
      <c r="BV105" s="397"/>
    </row>
    <row r="106" spans="63:74" x14ac:dyDescent="0.2">
      <c r="BK106" s="397"/>
      <c r="BL106" s="397"/>
      <c r="BM106" s="397"/>
      <c r="BN106" s="397"/>
      <c r="BO106" s="397"/>
      <c r="BP106" s="397"/>
      <c r="BQ106" s="397"/>
      <c r="BR106" s="397"/>
      <c r="BS106" s="397"/>
      <c r="BT106" s="397"/>
      <c r="BU106" s="397"/>
      <c r="BV106" s="397"/>
    </row>
    <row r="107" spans="63:74" x14ac:dyDescent="0.2">
      <c r="BK107" s="397"/>
      <c r="BL107" s="397"/>
      <c r="BM107" s="397"/>
      <c r="BN107" s="397"/>
      <c r="BO107" s="397"/>
      <c r="BP107" s="397"/>
      <c r="BQ107" s="397"/>
      <c r="BR107" s="397"/>
      <c r="BS107" s="397"/>
      <c r="BT107" s="397"/>
      <c r="BU107" s="397"/>
      <c r="BV107" s="397"/>
    </row>
    <row r="108" spans="63:74" x14ac:dyDescent="0.2">
      <c r="BK108" s="397"/>
      <c r="BL108" s="397"/>
      <c r="BM108" s="397"/>
      <c r="BN108" s="397"/>
      <c r="BO108" s="397"/>
      <c r="BP108" s="397"/>
      <c r="BQ108" s="397"/>
      <c r="BR108" s="397"/>
      <c r="BS108" s="397"/>
      <c r="BT108" s="397"/>
      <c r="BU108" s="397"/>
      <c r="BV108" s="397"/>
    </row>
    <row r="109" spans="63:74" x14ac:dyDescent="0.2">
      <c r="BK109" s="397"/>
      <c r="BL109" s="397"/>
      <c r="BM109" s="397"/>
      <c r="BN109" s="397"/>
      <c r="BO109" s="397"/>
      <c r="BP109" s="397"/>
      <c r="BQ109" s="397"/>
      <c r="BR109" s="397"/>
      <c r="BS109" s="397"/>
      <c r="BT109" s="397"/>
      <c r="BU109" s="397"/>
      <c r="BV109" s="397"/>
    </row>
    <row r="110" spans="63:74" x14ac:dyDescent="0.2">
      <c r="BK110" s="397"/>
      <c r="BL110" s="397"/>
      <c r="BM110" s="397"/>
      <c r="BN110" s="397"/>
      <c r="BO110" s="397"/>
      <c r="BP110" s="397"/>
      <c r="BQ110" s="397"/>
      <c r="BR110" s="397"/>
      <c r="BS110" s="397"/>
      <c r="BT110" s="397"/>
      <c r="BU110" s="397"/>
      <c r="BV110" s="397"/>
    </row>
    <row r="111" spans="63:74" x14ac:dyDescent="0.2">
      <c r="BK111" s="397"/>
      <c r="BL111" s="397"/>
      <c r="BM111" s="397"/>
      <c r="BN111" s="397"/>
      <c r="BO111" s="397"/>
      <c r="BP111" s="397"/>
      <c r="BQ111" s="397"/>
      <c r="BR111" s="397"/>
      <c r="BS111" s="397"/>
      <c r="BT111" s="397"/>
      <c r="BU111" s="397"/>
      <c r="BV111" s="397"/>
    </row>
    <row r="112" spans="63:74" x14ac:dyDescent="0.2">
      <c r="BK112" s="397"/>
      <c r="BL112" s="397"/>
      <c r="BM112" s="397"/>
      <c r="BN112" s="397"/>
      <c r="BO112" s="397"/>
      <c r="BP112" s="397"/>
      <c r="BQ112" s="397"/>
      <c r="BR112" s="397"/>
      <c r="BS112" s="397"/>
      <c r="BT112" s="397"/>
      <c r="BU112" s="397"/>
      <c r="BV112" s="397"/>
    </row>
    <row r="113" spans="63:74" x14ac:dyDescent="0.2">
      <c r="BK113" s="397"/>
      <c r="BL113" s="397"/>
      <c r="BM113" s="397"/>
      <c r="BN113" s="397"/>
      <c r="BO113" s="397"/>
      <c r="BP113" s="397"/>
      <c r="BQ113" s="397"/>
      <c r="BR113" s="397"/>
      <c r="BS113" s="397"/>
      <c r="BT113" s="397"/>
      <c r="BU113" s="397"/>
      <c r="BV113" s="397"/>
    </row>
    <row r="114" spans="63:74" x14ac:dyDescent="0.2">
      <c r="BK114" s="397"/>
      <c r="BL114" s="397"/>
      <c r="BM114" s="397"/>
      <c r="BN114" s="397"/>
      <c r="BO114" s="397"/>
      <c r="BP114" s="397"/>
      <c r="BQ114" s="397"/>
      <c r="BR114" s="397"/>
      <c r="BS114" s="397"/>
      <c r="BT114" s="397"/>
      <c r="BU114" s="397"/>
      <c r="BV114" s="397"/>
    </row>
    <row r="115" spans="63:74" x14ac:dyDescent="0.2">
      <c r="BK115" s="397"/>
      <c r="BL115" s="397"/>
      <c r="BM115" s="397"/>
      <c r="BN115" s="397"/>
      <c r="BO115" s="397"/>
      <c r="BP115" s="397"/>
      <c r="BQ115" s="397"/>
      <c r="BR115" s="397"/>
      <c r="BS115" s="397"/>
      <c r="BT115" s="397"/>
      <c r="BU115" s="397"/>
      <c r="BV115" s="397"/>
    </row>
    <row r="116" spans="63:74" x14ac:dyDescent="0.2">
      <c r="BK116" s="397"/>
      <c r="BL116" s="397"/>
      <c r="BM116" s="397"/>
      <c r="BN116" s="397"/>
      <c r="BO116" s="397"/>
      <c r="BP116" s="397"/>
      <c r="BQ116" s="397"/>
      <c r="BR116" s="397"/>
      <c r="BS116" s="397"/>
      <c r="BT116" s="397"/>
      <c r="BU116" s="397"/>
      <c r="BV116" s="397"/>
    </row>
    <row r="117" spans="63:74" x14ac:dyDescent="0.2">
      <c r="BK117" s="397"/>
      <c r="BL117" s="397"/>
      <c r="BM117" s="397"/>
      <c r="BN117" s="397"/>
      <c r="BO117" s="397"/>
      <c r="BP117" s="397"/>
      <c r="BQ117" s="397"/>
      <c r="BR117" s="397"/>
      <c r="BS117" s="397"/>
      <c r="BT117" s="397"/>
      <c r="BU117" s="397"/>
      <c r="BV117" s="397"/>
    </row>
    <row r="118" spans="63:74" x14ac:dyDescent="0.2">
      <c r="BK118" s="397"/>
      <c r="BL118" s="397"/>
      <c r="BM118" s="397"/>
      <c r="BN118" s="397"/>
      <c r="BO118" s="397"/>
      <c r="BP118" s="397"/>
      <c r="BQ118" s="397"/>
      <c r="BR118" s="397"/>
      <c r="BS118" s="397"/>
      <c r="BT118" s="397"/>
      <c r="BU118" s="397"/>
      <c r="BV118" s="397"/>
    </row>
    <row r="119" spans="63:74" x14ac:dyDescent="0.2">
      <c r="BK119" s="397"/>
      <c r="BL119" s="397"/>
      <c r="BM119" s="397"/>
      <c r="BN119" s="397"/>
      <c r="BO119" s="397"/>
      <c r="BP119" s="397"/>
      <c r="BQ119" s="397"/>
      <c r="BR119" s="397"/>
      <c r="BS119" s="397"/>
      <c r="BT119" s="397"/>
      <c r="BU119" s="397"/>
      <c r="BV119" s="397"/>
    </row>
    <row r="120" spans="63:74" x14ac:dyDescent="0.2">
      <c r="BK120" s="397"/>
      <c r="BL120" s="397"/>
      <c r="BM120" s="397"/>
      <c r="BN120" s="397"/>
      <c r="BO120" s="397"/>
      <c r="BP120" s="397"/>
      <c r="BQ120" s="397"/>
      <c r="BR120" s="397"/>
      <c r="BS120" s="397"/>
      <c r="BT120" s="397"/>
      <c r="BU120" s="397"/>
      <c r="BV120" s="397"/>
    </row>
    <row r="121" spans="63:74" x14ac:dyDescent="0.2">
      <c r="BK121" s="397"/>
      <c r="BL121" s="397"/>
      <c r="BM121" s="397"/>
      <c r="BN121" s="397"/>
      <c r="BO121" s="397"/>
      <c r="BP121" s="397"/>
      <c r="BQ121" s="397"/>
      <c r="BR121" s="397"/>
      <c r="BS121" s="397"/>
      <c r="BT121" s="397"/>
      <c r="BU121" s="397"/>
      <c r="BV121" s="397"/>
    </row>
    <row r="122" spans="63:74" x14ac:dyDescent="0.2">
      <c r="BK122" s="397"/>
      <c r="BL122" s="397"/>
      <c r="BM122" s="397"/>
      <c r="BN122" s="397"/>
      <c r="BO122" s="397"/>
      <c r="BP122" s="397"/>
      <c r="BQ122" s="397"/>
      <c r="BR122" s="397"/>
      <c r="BS122" s="397"/>
      <c r="BT122" s="397"/>
      <c r="BU122" s="397"/>
      <c r="BV122" s="397"/>
    </row>
    <row r="123" spans="63:74" x14ac:dyDescent="0.2">
      <c r="BK123" s="397"/>
      <c r="BL123" s="397"/>
      <c r="BM123" s="397"/>
      <c r="BN123" s="397"/>
      <c r="BO123" s="397"/>
      <c r="BP123" s="397"/>
      <c r="BQ123" s="397"/>
      <c r="BR123" s="397"/>
      <c r="BS123" s="397"/>
      <c r="BT123" s="397"/>
      <c r="BU123" s="397"/>
      <c r="BV123" s="397"/>
    </row>
    <row r="124" spans="63:74" x14ac:dyDescent="0.2">
      <c r="BK124" s="397"/>
      <c r="BL124" s="397"/>
      <c r="BM124" s="397"/>
      <c r="BN124" s="397"/>
      <c r="BO124" s="397"/>
      <c r="BP124" s="397"/>
      <c r="BQ124" s="397"/>
      <c r="BR124" s="397"/>
      <c r="BS124" s="397"/>
      <c r="BT124" s="397"/>
      <c r="BU124" s="397"/>
      <c r="BV124" s="397"/>
    </row>
    <row r="125" spans="63:74" x14ac:dyDescent="0.2">
      <c r="BK125" s="397"/>
      <c r="BL125" s="397"/>
      <c r="BM125" s="397"/>
      <c r="BN125" s="397"/>
      <c r="BO125" s="397"/>
      <c r="BP125" s="397"/>
      <c r="BQ125" s="397"/>
      <c r="BR125" s="397"/>
      <c r="BS125" s="397"/>
      <c r="BT125" s="397"/>
      <c r="BU125" s="397"/>
      <c r="BV125" s="397"/>
    </row>
    <row r="126" spans="63:74" x14ac:dyDescent="0.2">
      <c r="BK126" s="397"/>
      <c r="BL126" s="397"/>
      <c r="BM126" s="397"/>
      <c r="BN126" s="397"/>
      <c r="BO126" s="397"/>
      <c r="BP126" s="397"/>
      <c r="BQ126" s="397"/>
      <c r="BR126" s="397"/>
      <c r="BS126" s="397"/>
      <c r="BT126" s="397"/>
      <c r="BU126" s="397"/>
      <c r="BV126" s="397"/>
    </row>
    <row r="127" spans="63:74" x14ac:dyDescent="0.2">
      <c r="BK127" s="397"/>
      <c r="BL127" s="397"/>
      <c r="BM127" s="397"/>
      <c r="BN127" s="397"/>
      <c r="BO127" s="397"/>
      <c r="BP127" s="397"/>
      <c r="BQ127" s="397"/>
      <c r="BR127" s="397"/>
      <c r="BS127" s="397"/>
      <c r="BT127" s="397"/>
      <c r="BU127" s="397"/>
      <c r="BV127" s="397"/>
    </row>
    <row r="128" spans="63:74" x14ac:dyDescent="0.2">
      <c r="BK128" s="397"/>
      <c r="BL128" s="397"/>
      <c r="BM128" s="397"/>
      <c r="BN128" s="397"/>
      <c r="BO128" s="397"/>
      <c r="BP128" s="397"/>
      <c r="BQ128" s="397"/>
      <c r="BR128" s="397"/>
      <c r="BS128" s="397"/>
      <c r="BT128" s="397"/>
      <c r="BU128" s="397"/>
      <c r="BV128" s="397"/>
    </row>
    <row r="129" spans="63:74" x14ac:dyDescent="0.2">
      <c r="BK129" s="397"/>
      <c r="BL129" s="397"/>
      <c r="BM129" s="397"/>
      <c r="BN129" s="397"/>
      <c r="BO129" s="397"/>
      <c r="BP129" s="397"/>
      <c r="BQ129" s="397"/>
      <c r="BR129" s="397"/>
      <c r="BS129" s="397"/>
      <c r="BT129" s="397"/>
      <c r="BU129" s="397"/>
      <c r="BV129" s="397"/>
    </row>
    <row r="130" spans="63:74" x14ac:dyDescent="0.2">
      <c r="BK130" s="397"/>
      <c r="BL130" s="397"/>
      <c r="BM130" s="397"/>
      <c r="BN130" s="397"/>
      <c r="BO130" s="397"/>
      <c r="BP130" s="397"/>
      <c r="BQ130" s="397"/>
      <c r="BR130" s="397"/>
      <c r="BS130" s="397"/>
      <c r="BT130" s="397"/>
      <c r="BU130" s="397"/>
      <c r="BV130" s="397"/>
    </row>
    <row r="131" spans="63:74" x14ac:dyDescent="0.2">
      <c r="BK131" s="397"/>
      <c r="BL131" s="397"/>
      <c r="BM131" s="397"/>
      <c r="BN131" s="397"/>
      <c r="BO131" s="397"/>
      <c r="BP131" s="397"/>
      <c r="BQ131" s="397"/>
      <c r="BR131" s="397"/>
      <c r="BS131" s="397"/>
      <c r="BT131" s="397"/>
      <c r="BU131" s="397"/>
      <c r="BV131" s="397"/>
    </row>
    <row r="132" spans="63:74" x14ac:dyDescent="0.2">
      <c r="BK132" s="397"/>
      <c r="BL132" s="397"/>
      <c r="BM132" s="397"/>
      <c r="BN132" s="397"/>
      <c r="BO132" s="397"/>
      <c r="BP132" s="397"/>
      <c r="BQ132" s="397"/>
      <c r="BR132" s="397"/>
      <c r="BS132" s="397"/>
      <c r="BT132" s="397"/>
      <c r="BU132" s="397"/>
      <c r="BV132" s="397"/>
    </row>
    <row r="133" spans="63:74" x14ac:dyDescent="0.2">
      <c r="BK133" s="397"/>
      <c r="BL133" s="397"/>
      <c r="BM133" s="397"/>
      <c r="BN133" s="397"/>
      <c r="BO133" s="397"/>
      <c r="BP133" s="397"/>
      <c r="BQ133" s="397"/>
      <c r="BR133" s="397"/>
      <c r="BS133" s="397"/>
      <c r="BT133" s="397"/>
      <c r="BU133" s="397"/>
      <c r="BV133" s="397"/>
    </row>
    <row r="134" spans="63:74" x14ac:dyDescent="0.2">
      <c r="BK134" s="397"/>
      <c r="BL134" s="397"/>
      <c r="BM134" s="397"/>
      <c r="BN134" s="397"/>
      <c r="BO134" s="397"/>
      <c r="BP134" s="397"/>
      <c r="BQ134" s="397"/>
      <c r="BR134" s="397"/>
      <c r="BS134" s="397"/>
      <c r="BT134" s="397"/>
      <c r="BU134" s="397"/>
      <c r="BV134" s="397"/>
    </row>
    <row r="135" spans="63:74" x14ac:dyDescent="0.2">
      <c r="BK135" s="397"/>
      <c r="BL135" s="397"/>
      <c r="BM135" s="397"/>
      <c r="BN135" s="397"/>
      <c r="BO135" s="397"/>
      <c r="BP135" s="397"/>
      <c r="BQ135" s="397"/>
      <c r="BR135" s="397"/>
      <c r="BS135" s="397"/>
      <c r="BT135" s="397"/>
      <c r="BU135" s="397"/>
      <c r="BV135" s="397"/>
    </row>
    <row r="136" spans="63:74" x14ac:dyDescent="0.2">
      <c r="BK136" s="397"/>
      <c r="BL136" s="397"/>
      <c r="BM136" s="397"/>
      <c r="BN136" s="397"/>
      <c r="BO136" s="397"/>
      <c r="BP136" s="397"/>
      <c r="BQ136" s="397"/>
      <c r="BR136" s="397"/>
      <c r="BS136" s="397"/>
      <c r="BT136" s="397"/>
      <c r="BU136" s="397"/>
      <c r="BV136" s="397"/>
    </row>
    <row r="137" spans="63:74" x14ac:dyDescent="0.2">
      <c r="BK137" s="397"/>
      <c r="BL137" s="397"/>
      <c r="BM137" s="397"/>
      <c r="BN137" s="397"/>
      <c r="BO137" s="397"/>
      <c r="BP137" s="397"/>
      <c r="BQ137" s="397"/>
      <c r="BR137" s="397"/>
      <c r="BS137" s="397"/>
      <c r="BT137" s="397"/>
      <c r="BU137" s="397"/>
      <c r="BV137" s="397"/>
    </row>
    <row r="138" spans="63:74" x14ac:dyDescent="0.2">
      <c r="BK138" s="397"/>
      <c r="BL138" s="397"/>
      <c r="BM138" s="397"/>
      <c r="BN138" s="397"/>
      <c r="BO138" s="397"/>
      <c r="BP138" s="397"/>
      <c r="BQ138" s="397"/>
      <c r="BR138" s="397"/>
      <c r="BS138" s="397"/>
      <c r="BT138" s="397"/>
      <c r="BU138" s="397"/>
      <c r="BV138" s="397"/>
    </row>
    <row r="139" spans="63:74" x14ac:dyDescent="0.2">
      <c r="BK139" s="397"/>
      <c r="BL139" s="397"/>
      <c r="BM139" s="397"/>
      <c r="BN139" s="397"/>
      <c r="BO139" s="397"/>
      <c r="BP139" s="397"/>
      <c r="BQ139" s="397"/>
      <c r="BR139" s="397"/>
      <c r="BS139" s="397"/>
      <c r="BT139" s="397"/>
      <c r="BU139" s="397"/>
      <c r="BV139" s="397"/>
    </row>
    <row r="140" spans="63:74" x14ac:dyDescent="0.2">
      <c r="BK140" s="397"/>
      <c r="BL140" s="397"/>
      <c r="BM140" s="397"/>
      <c r="BN140" s="397"/>
      <c r="BO140" s="397"/>
      <c r="BP140" s="397"/>
      <c r="BQ140" s="397"/>
      <c r="BR140" s="397"/>
      <c r="BS140" s="397"/>
      <c r="BT140" s="397"/>
      <c r="BU140" s="397"/>
      <c r="BV140" s="397"/>
    </row>
    <row r="141" spans="63:74" x14ac:dyDescent="0.2">
      <c r="BK141" s="397"/>
      <c r="BL141" s="397"/>
      <c r="BM141" s="397"/>
      <c r="BN141" s="397"/>
      <c r="BO141" s="397"/>
      <c r="BP141" s="397"/>
      <c r="BQ141" s="397"/>
      <c r="BR141" s="397"/>
      <c r="BS141" s="397"/>
      <c r="BT141" s="397"/>
      <c r="BU141" s="397"/>
      <c r="BV141" s="397"/>
    </row>
    <row r="142" spans="63:74" x14ac:dyDescent="0.2">
      <c r="BK142" s="397"/>
      <c r="BL142" s="397"/>
      <c r="BM142" s="397"/>
      <c r="BN142" s="397"/>
      <c r="BO142" s="397"/>
      <c r="BP142" s="397"/>
      <c r="BQ142" s="397"/>
      <c r="BR142" s="397"/>
      <c r="BS142" s="397"/>
      <c r="BT142" s="397"/>
      <c r="BU142" s="397"/>
      <c r="BV142" s="397"/>
    </row>
    <row r="174" spans="2:74" ht="9" customHeight="1" x14ac:dyDescent="0.2"/>
    <row r="175" spans="2:74" ht="9" customHeight="1" x14ac:dyDescent="0.2">
      <c r="B175" s="80"/>
      <c r="C175" s="81"/>
      <c r="D175" s="81"/>
      <c r="E175" s="81"/>
      <c r="F175" s="81"/>
      <c r="G175" s="81"/>
      <c r="H175" s="81"/>
      <c r="I175" s="81"/>
      <c r="J175" s="81"/>
      <c r="K175" s="81"/>
      <c r="L175" s="81"/>
      <c r="M175" s="81"/>
      <c r="N175" s="81"/>
      <c r="O175" s="81"/>
      <c r="P175" s="81"/>
      <c r="Q175" s="81"/>
      <c r="R175" s="81"/>
      <c r="S175" s="81"/>
      <c r="T175" s="81"/>
      <c r="U175" s="81"/>
      <c r="V175" s="81"/>
      <c r="W175" s="81"/>
      <c r="X175" s="81"/>
      <c r="Y175" s="81"/>
      <c r="Z175" s="81"/>
      <c r="AA175" s="81"/>
      <c r="AB175" s="81"/>
      <c r="AC175" s="81"/>
      <c r="AD175" s="81"/>
      <c r="AE175" s="81"/>
      <c r="AF175" s="81"/>
      <c r="AG175" s="81"/>
      <c r="AH175" s="81"/>
      <c r="AI175" s="81"/>
      <c r="AJ175" s="81"/>
      <c r="AK175" s="81"/>
      <c r="AL175" s="81"/>
      <c r="AM175" s="81"/>
      <c r="AN175" s="81"/>
      <c r="AO175" s="81"/>
      <c r="AP175" s="81"/>
      <c r="AQ175" s="81"/>
      <c r="AR175" s="81"/>
      <c r="AS175" s="81"/>
      <c r="AT175" s="81"/>
      <c r="AU175" s="81"/>
      <c r="AV175" s="81"/>
      <c r="AW175" s="81"/>
      <c r="AX175" s="81"/>
      <c r="AY175" s="395"/>
      <c r="AZ175" s="395"/>
      <c r="BA175" s="395"/>
      <c r="BB175" s="395"/>
      <c r="BC175" s="395"/>
      <c r="BD175" s="395"/>
      <c r="BE175" s="395"/>
      <c r="BF175" s="82"/>
      <c r="BG175" s="395"/>
      <c r="BH175" s="395"/>
      <c r="BI175" s="395"/>
      <c r="BJ175" s="395"/>
      <c r="BK175" s="81"/>
      <c r="BL175" s="81"/>
      <c r="BM175" s="81"/>
      <c r="BN175" s="81"/>
      <c r="BO175" s="81"/>
      <c r="BP175" s="81"/>
      <c r="BQ175" s="81"/>
      <c r="BR175" s="81"/>
      <c r="BS175" s="81"/>
      <c r="BT175" s="81"/>
      <c r="BU175" s="81"/>
      <c r="BV175" s="81"/>
    </row>
    <row r="176" spans="2:74" ht="9" customHeight="1" x14ac:dyDescent="0.2">
      <c r="B176" s="80"/>
      <c r="C176" s="81"/>
      <c r="D176" s="81"/>
      <c r="E176" s="81"/>
      <c r="F176" s="81"/>
      <c r="G176" s="81"/>
      <c r="H176" s="81"/>
      <c r="I176" s="81"/>
      <c r="J176" s="81"/>
      <c r="K176" s="81"/>
      <c r="L176" s="81"/>
      <c r="M176" s="81"/>
      <c r="N176" s="81"/>
      <c r="O176" s="81"/>
      <c r="P176" s="81"/>
      <c r="Q176" s="81"/>
      <c r="R176" s="81"/>
      <c r="S176" s="81"/>
      <c r="T176" s="81"/>
      <c r="U176" s="81"/>
      <c r="V176" s="81"/>
      <c r="W176" s="81"/>
      <c r="X176" s="81"/>
      <c r="Y176" s="81"/>
      <c r="Z176" s="81"/>
      <c r="AA176" s="81"/>
      <c r="AB176" s="81"/>
      <c r="AC176" s="81"/>
      <c r="AD176" s="81"/>
      <c r="AE176" s="81"/>
      <c r="AF176" s="81"/>
      <c r="AG176" s="81"/>
      <c r="AH176" s="81"/>
      <c r="AI176" s="81"/>
      <c r="AJ176" s="81"/>
      <c r="AK176" s="81"/>
      <c r="AL176" s="81"/>
      <c r="AM176" s="81"/>
      <c r="AN176" s="81"/>
      <c r="AO176" s="81"/>
      <c r="AP176" s="81"/>
      <c r="AQ176" s="81"/>
      <c r="AR176" s="81"/>
      <c r="AS176" s="81"/>
      <c r="AT176" s="81"/>
      <c r="AU176" s="81"/>
      <c r="AV176" s="81"/>
      <c r="AW176" s="81"/>
      <c r="AX176" s="81"/>
      <c r="AY176" s="395"/>
      <c r="AZ176" s="395"/>
      <c r="BA176" s="395"/>
      <c r="BB176" s="395"/>
      <c r="BC176" s="395"/>
      <c r="BD176" s="395"/>
      <c r="BE176" s="395"/>
      <c r="BF176" s="82"/>
      <c r="BG176" s="395"/>
      <c r="BH176" s="395"/>
      <c r="BI176" s="395"/>
      <c r="BJ176" s="395"/>
      <c r="BK176" s="81"/>
      <c r="BL176" s="81"/>
      <c r="BM176" s="81"/>
      <c r="BN176" s="81"/>
      <c r="BO176" s="81"/>
      <c r="BP176" s="81"/>
      <c r="BQ176" s="81"/>
      <c r="BR176" s="81"/>
      <c r="BS176" s="81"/>
      <c r="BT176" s="81"/>
      <c r="BU176" s="81"/>
      <c r="BV176" s="81"/>
    </row>
    <row r="177" spans="2:74" ht="9" customHeight="1" x14ac:dyDescent="0.2">
      <c r="B177" s="80"/>
      <c r="C177" s="81"/>
      <c r="D177" s="81"/>
      <c r="E177" s="81"/>
      <c r="F177" s="81"/>
      <c r="G177" s="81"/>
      <c r="H177" s="81"/>
      <c r="I177" s="81"/>
      <c r="J177" s="81"/>
      <c r="K177" s="81"/>
      <c r="L177" s="81"/>
      <c r="M177" s="81"/>
      <c r="N177" s="81"/>
      <c r="O177" s="81"/>
      <c r="P177" s="81"/>
      <c r="Q177" s="81"/>
      <c r="R177" s="81"/>
      <c r="S177" s="81"/>
      <c r="T177" s="81"/>
      <c r="U177" s="81"/>
      <c r="V177" s="81"/>
      <c r="W177" s="81"/>
      <c r="X177" s="81"/>
      <c r="Y177" s="81"/>
      <c r="Z177" s="81"/>
      <c r="AA177" s="81"/>
      <c r="AB177" s="81"/>
      <c r="AC177" s="81"/>
      <c r="AD177" s="81"/>
      <c r="AE177" s="81"/>
      <c r="AF177" s="81"/>
      <c r="AG177" s="81"/>
      <c r="AH177" s="81"/>
      <c r="AI177" s="81"/>
      <c r="AJ177" s="81"/>
      <c r="AK177" s="81"/>
      <c r="AL177" s="81"/>
      <c r="AM177" s="81"/>
      <c r="AN177" s="81"/>
      <c r="AO177" s="81"/>
      <c r="AP177" s="81"/>
      <c r="AQ177" s="81"/>
      <c r="AR177" s="81"/>
      <c r="AS177" s="81"/>
      <c r="AT177" s="81"/>
      <c r="AU177" s="81"/>
      <c r="AV177" s="81"/>
      <c r="AW177" s="81"/>
      <c r="AX177" s="81"/>
      <c r="AY177" s="395"/>
      <c r="AZ177" s="395"/>
      <c r="BA177" s="395"/>
      <c r="BB177" s="395"/>
      <c r="BC177" s="395"/>
      <c r="BD177" s="395"/>
      <c r="BE177" s="395"/>
      <c r="BF177" s="82"/>
      <c r="BG177" s="395"/>
      <c r="BH177" s="395"/>
      <c r="BI177" s="395"/>
      <c r="BJ177" s="395"/>
      <c r="BK177" s="81"/>
      <c r="BL177" s="81"/>
      <c r="BM177" s="81"/>
      <c r="BN177" s="81"/>
      <c r="BO177" s="81"/>
      <c r="BP177" s="81"/>
      <c r="BQ177" s="81"/>
      <c r="BR177" s="81"/>
      <c r="BS177" s="81"/>
      <c r="BT177" s="81"/>
      <c r="BU177" s="81"/>
      <c r="BV177" s="81"/>
    </row>
    <row r="178" spans="2:74" ht="9" customHeight="1" x14ac:dyDescent="0.2">
      <c r="B178" s="80"/>
      <c r="C178" s="81"/>
      <c r="D178" s="81"/>
      <c r="E178" s="81"/>
      <c r="F178" s="81"/>
      <c r="G178" s="81"/>
      <c r="H178" s="81"/>
      <c r="I178" s="81"/>
      <c r="J178" s="81"/>
      <c r="K178" s="81"/>
      <c r="L178" s="81"/>
      <c r="M178" s="81"/>
      <c r="N178" s="81"/>
      <c r="O178" s="81"/>
      <c r="P178" s="81"/>
      <c r="Q178" s="81"/>
      <c r="R178" s="81"/>
      <c r="S178" s="81"/>
      <c r="T178" s="81"/>
      <c r="U178" s="81"/>
      <c r="V178" s="81"/>
      <c r="W178" s="81"/>
      <c r="X178" s="81"/>
      <c r="Y178" s="81"/>
      <c r="Z178" s="81"/>
      <c r="AA178" s="81"/>
      <c r="AB178" s="81"/>
      <c r="AC178" s="81"/>
      <c r="AD178" s="81"/>
      <c r="AE178" s="81"/>
      <c r="AF178" s="81"/>
      <c r="AG178" s="81"/>
      <c r="AH178" s="81"/>
      <c r="AI178" s="81"/>
      <c r="AJ178" s="81"/>
      <c r="AK178" s="81"/>
      <c r="AL178" s="81"/>
      <c r="AM178" s="81"/>
      <c r="AN178" s="81"/>
      <c r="AO178" s="81"/>
      <c r="AP178" s="81"/>
      <c r="AQ178" s="81"/>
      <c r="AR178" s="81"/>
      <c r="AS178" s="81"/>
      <c r="AT178" s="81"/>
      <c r="AU178" s="81"/>
      <c r="AV178" s="81"/>
      <c r="AW178" s="81"/>
      <c r="AX178" s="81"/>
      <c r="AY178" s="395"/>
      <c r="AZ178" s="395"/>
      <c r="BA178" s="395"/>
      <c r="BB178" s="395"/>
      <c r="BC178" s="395"/>
      <c r="BD178" s="395"/>
      <c r="BE178" s="395"/>
      <c r="BF178" s="82"/>
      <c r="BG178" s="395"/>
      <c r="BH178" s="395"/>
      <c r="BI178" s="395"/>
      <c r="BJ178" s="395"/>
      <c r="BK178" s="81"/>
      <c r="BL178" s="81"/>
      <c r="BM178" s="81"/>
      <c r="BN178" s="81"/>
      <c r="BO178" s="81"/>
      <c r="BP178" s="81"/>
      <c r="BQ178" s="81"/>
      <c r="BR178" s="81"/>
      <c r="BS178" s="81"/>
      <c r="BT178" s="81"/>
      <c r="BU178" s="81"/>
      <c r="BV178" s="81"/>
    </row>
    <row r="179" spans="2:74" ht="9" customHeight="1" x14ac:dyDescent="0.2">
      <c r="B179" s="80"/>
      <c r="C179" s="81"/>
      <c r="D179" s="81"/>
      <c r="E179" s="81"/>
      <c r="F179" s="81"/>
      <c r="G179" s="81"/>
      <c r="H179" s="81"/>
      <c r="I179" s="81"/>
      <c r="J179" s="81"/>
      <c r="K179" s="81"/>
      <c r="L179" s="81"/>
      <c r="M179" s="81"/>
      <c r="N179" s="81"/>
      <c r="O179" s="81"/>
      <c r="P179" s="81"/>
      <c r="Q179" s="81"/>
      <c r="R179" s="81"/>
      <c r="S179" s="81"/>
      <c r="T179" s="81"/>
      <c r="U179" s="81"/>
      <c r="V179" s="81"/>
      <c r="W179" s="81"/>
      <c r="X179" s="81"/>
      <c r="Y179" s="81"/>
      <c r="Z179" s="81"/>
      <c r="AA179" s="81"/>
      <c r="AB179" s="81"/>
      <c r="AC179" s="81"/>
      <c r="AD179" s="81"/>
      <c r="AE179" s="81"/>
      <c r="AF179" s="81"/>
      <c r="AG179" s="81"/>
      <c r="AH179" s="81"/>
      <c r="AI179" s="81"/>
      <c r="AJ179" s="81"/>
      <c r="AK179" s="81"/>
      <c r="AL179" s="81"/>
      <c r="AM179" s="81"/>
      <c r="AN179" s="81"/>
      <c r="AO179" s="81"/>
      <c r="AP179" s="81"/>
      <c r="AQ179" s="81"/>
      <c r="AR179" s="81"/>
      <c r="AS179" s="81"/>
      <c r="AT179" s="81"/>
      <c r="AU179" s="81"/>
      <c r="AV179" s="81"/>
      <c r="AW179" s="81"/>
      <c r="AX179" s="81"/>
      <c r="AY179" s="395"/>
      <c r="AZ179" s="395"/>
      <c r="BA179" s="395"/>
      <c r="BB179" s="395"/>
      <c r="BC179" s="395"/>
      <c r="BD179" s="395"/>
      <c r="BE179" s="395"/>
      <c r="BF179" s="82"/>
      <c r="BG179" s="395"/>
      <c r="BH179" s="395"/>
      <c r="BI179" s="395"/>
      <c r="BJ179" s="395"/>
      <c r="BK179" s="81"/>
      <c r="BL179" s="81"/>
      <c r="BM179" s="81"/>
      <c r="BN179" s="81"/>
      <c r="BO179" s="81"/>
      <c r="BP179" s="81"/>
      <c r="BQ179" s="81"/>
      <c r="BR179" s="81"/>
      <c r="BS179" s="81"/>
      <c r="BT179" s="81"/>
      <c r="BU179" s="81"/>
      <c r="BV179" s="81"/>
    </row>
    <row r="180" spans="2:74" x14ac:dyDescent="0.2">
      <c r="C180" s="83"/>
      <c r="D180" s="83"/>
      <c r="E180" s="83"/>
      <c r="F180" s="83"/>
      <c r="G180" s="83"/>
      <c r="H180" s="83"/>
      <c r="I180" s="83"/>
      <c r="J180" s="83"/>
      <c r="K180" s="83"/>
      <c r="L180" s="83"/>
      <c r="M180" s="83"/>
      <c r="N180" s="83"/>
      <c r="O180" s="83"/>
      <c r="P180" s="83"/>
      <c r="Q180" s="83"/>
      <c r="R180" s="83"/>
      <c r="S180" s="83"/>
      <c r="T180" s="83"/>
      <c r="U180" s="83"/>
      <c r="V180" s="83"/>
      <c r="W180" s="83"/>
      <c r="X180" s="83"/>
      <c r="Y180" s="83"/>
      <c r="Z180" s="83"/>
      <c r="AA180" s="83"/>
      <c r="AB180" s="83"/>
      <c r="AC180" s="83"/>
      <c r="AD180" s="83"/>
      <c r="AE180" s="83"/>
      <c r="AF180" s="83"/>
      <c r="AG180" s="83"/>
      <c r="AH180" s="83"/>
      <c r="AI180" s="83"/>
      <c r="AJ180" s="83"/>
      <c r="AK180" s="83"/>
      <c r="AL180" s="83"/>
      <c r="AM180" s="83"/>
      <c r="AN180" s="83"/>
      <c r="AO180" s="83"/>
      <c r="AP180" s="83"/>
      <c r="AQ180" s="83"/>
      <c r="AR180" s="83"/>
      <c r="AS180" s="83"/>
      <c r="AT180" s="83"/>
      <c r="AU180" s="83"/>
      <c r="AV180" s="83"/>
      <c r="AW180" s="83"/>
      <c r="AX180" s="83"/>
      <c r="AY180" s="531"/>
      <c r="AZ180" s="531"/>
      <c r="BA180" s="531"/>
      <c r="BB180" s="531"/>
      <c r="BC180" s="531"/>
      <c r="BD180" s="531"/>
      <c r="BE180" s="531"/>
      <c r="BF180" s="688"/>
      <c r="BG180" s="531"/>
      <c r="BH180" s="531"/>
      <c r="BI180" s="531"/>
      <c r="BJ180" s="531"/>
      <c r="BK180" s="83"/>
      <c r="BL180" s="83"/>
      <c r="BM180" s="83"/>
      <c r="BN180" s="83"/>
      <c r="BO180" s="83"/>
      <c r="BP180" s="83"/>
      <c r="BQ180" s="83"/>
      <c r="BR180" s="83"/>
      <c r="BS180" s="83"/>
      <c r="BT180" s="83"/>
      <c r="BU180" s="83"/>
      <c r="BV180" s="83"/>
    </row>
    <row r="181" spans="2:74" ht="9" customHeight="1" x14ac:dyDescent="0.2">
      <c r="B181" s="80"/>
      <c r="C181" s="81"/>
      <c r="D181" s="81"/>
      <c r="E181" s="81"/>
      <c r="F181" s="81"/>
      <c r="G181" s="81"/>
      <c r="H181" s="81"/>
      <c r="I181" s="81"/>
      <c r="J181" s="81"/>
      <c r="K181" s="81"/>
      <c r="L181" s="81"/>
      <c r="M181" s="81"/>
      <c r="N181" s="81"/>
      <c r="O181" s="81"/>
      <c r="P181" s="81"/>
      <c r="Q181" s="81"/>
      <c r="R181" s="81"/>
      <c r="S181" s="81"/>
      <c r="T181" s="81"/>
      <c r="U181" s="81"/>
      <c r="V181" s="81"/>
      <c r="W181" s="81"/>
      <c r="X181" s="81"/>
      <c r="Y181" s="81"/>
      <c r="Z181" s="81"/>
      <c r="AA181" s="81"/>
      <c r="AB181" s="81"/>
      <c r="AC181" s="81"/>
      <c r="AD181" s="81"/>
      <c r="AE181" s="81"/>
      <c r="AF181" s="81"/>
      <c r="AG181" s="81"/>
      <c r="AH181" s="81"/>
      <c r="AI181" s="81"/>
      <c r="AJ181" s="81"/>
      <c r="AK181" s="81"/>
      <c r="AL181" s="81"/>
      <c r="AM181" s="81"/>
      <c r="AN181" s="81"/>
      <c r="AO181" s="81"/>
      <c r="AP181" s="81"/>
      <c r="AQ181" s="81"/>
      <c r="AR181" s="81"/>
      <c r="AS181" s="81"/>
      <c r="AT181" s="81"/>
      <c r="AU181" s="81"/>
      <c r="AV181" s="81"/>
      <c r="AW181" s="81"/>
      <c r="AX181" s="81"/>
      <c r="AY181" s="395"/>
      <c r="AZ181" s="395"/>
      <c r="BA181" s="395"/>
      <c r="BB181" s="395"/>
      <c r="BC181" s="395"/>
      <c r="BD181" s="395"/>
      <c r="BE181" s="395"/>
      <c r="BF181" s="82"/>
      <c r="BG181" s="395"/>
      <c r="BH181" s="395"/>
      <c r="BI181" s="395"/>
      <c r="BJ181" s="395"/>
      <c r="BK181" s="81"/>
      <c r="BL181" s="81"/>
      <c r="BM181" s="81"/>
      <c r="BN181" s="81"/>
      <c r="BO181" s="81"/>
      <c r="BP181" s="81"/>
      <c r="BQ181" s="81"/>
      <c r="BR181" s="81"/>
      <c r="BS181" s="81"/>
      <c r="BT181" s="81"/>
      <c r="BU181" s="81"/>
      <c r="BV181" s="81"/>
    </row>
    <row r="182" spans="2:74" ht="9" customHeight="1" x14ac:dyDescent="0.2">
      <c r="B182" s="80"/>
      <c r="C182" s="81"/>
      <c r="D182" s="81"/>
      <c r="E182" s="81"/>
      <c r="F182" s="81"/>
      <c r="G182" s="81"/>
      <c r="H182" s="81"/>
      <c r="I182" s="81"/>
      <c r="J182" s="81"/>
      <c r="K182" s="81"/>
      <c r="L182" s="81"/>
      <c r="M182" s="81"/>
      <c r="N182" s="81"/>
      <c r="O182" s="81"/>
      <c r="P182" s="81"/>
      <c r="Q182" s="81"/>
      <c r="R182" s="81"/>
      <c r="S182" s="81"/>
      <c r="T182" s="81"/>
      <c r="U182" s="81"/>
      <c r="V182" s="81"/>
      <c r="W182" s="81"/>
      <c r="X182" s="81"/>
      <c r="Y182" s="81"/>
      <c r="Z182" s="81"/>
      <c r="AA182" s="81"/>
      <c r="AB182" s="81"/>
      <c r="AC182" s="81"/>
      <c r="AD182" s="81"/>
      <c r="AE182" s="81"/>
      <c r="AF182" s="81"/>
      <c r="AG182" s="81"/>
      <c r="AH182" s="81"/>
      <c r="AI182" s="81"/>
      <c r="AJ182" s="81"/>
      <c r="AK182" s="81"/>
      <c r="AL182" s="81"/>
      <c r="AM182" s="81"/>
      <c r="AN182" s="81"/>
      <c r="AO182" s="81"/>
      <c r="AP182" s="81"/>
      <c r="AQ182" s="81"/>
      <c r="AR182" s="81"/>
      <c r="AS182" s="81"/>
      <c r="AT182" s="81"/>
      <c r="AU182" s="81"/>
      <c r="AV182" s="81"/>
      <c r="AW182" s="81"/>
      <c r="AX182" s="81"/>
      <c r="AY182" s="395"/>
      <c r="AZ182" s="395"/>
      <c r="BA182" s="395"/>
      <c r="BB182" s="395"/>
      <c r="BC182" s="395"/>
      <c r="BD182" s="395"/>
      <c r="BE182" s="395"/>
      <c r="BF182" s="82"/>
      <c r="BG182" s="395"/>
      <c r="BH182" s="395"/>
      <c r="BI182" s="395"/>
      <c r="BJ182" s="395"/>
      <c r="BK182" s="81"/>
      <c r="BL182" s="81"/>
      <c r="BM182" s="81"/>
      <c r="BN182" s="81"/>
      <c r="BO182" s="81"/>
      <c r="BP182" s="81"/>
      <c r="BQ182" s="81"/>
      <c r="BR182" s="81"/>
      <c r="BS182" s="81"/>
      <c r="BT182" s="81"/>
      <c r="BU182" s="81"/>
      <c r="BV182" s="81"/>
    </row>
    <row r="183" spans="2:74" ht="9" customHeight="1" x14ac:dyDescent="0.2">
      <c r="B183" s="80"/>
      <c r="C183" s="81"/>
      <c r="D183" s="81"/>
      <c r="E183" s="81"/>
      <c r="F183" s="81"/>
      <c r="G183" s="81"/>
      <c r="H183" s="81"/>
      <c r="I183" s="81"/>
      <c r="J183" s="81"/>
      <c r="K183" s="81"/>
      <c r="L183" s="81"/>
      <c r="M183" s="81"/>
      <c r="N183" s="81"/>
      <c r="O183" s="81"/>
      <c r="P183" s="81"/>
      <c r="Q183" s="81"/>
      <c r="R183" s="81"/>
      <c r="S183" s="81"/>
      <c r="T183" s="81"/>
      <c r="U183" s="81"/>
      <c r="V183" s="81"/>
      <c r="W183" s="81"/>
      <c r="X183" s="81"/>
      <c r="Y183" s="81"/>
      <c r="Z183" s="81"/>
      <c r="AA183" s="81"/>
      <c r="AB183" s="81"/>
      <c r="AC183" s="81"/>
      <c r="AD183" s="81"/>
      <c r="AE183" s="81"/>
      <c r="AF183" s="81"/>
      <c r="AG183" s="81"/>
      <c r="AH183" s="81"/>
      <c r="AI183" s="81"/>
      <c r="AJ183" s="81"/>
      <c r="AK183" s="81"/>
      <c r="AL183" s="81"/>
      <c r="AM183" s="81"/>
      <c r="AN183" s="81"/>
      <c r="AO183" s="81"/>
      <c r="AP183" s="81"/>
      <c r="AQ183" s="81"/>
      <c r="AR183" s="81"/>
      <c r="AS183" s="81"/>
      <c r="AT183" s="81"/>
      <c r="AU183" s="81"/>
      <c r="AV183" s="81"/>
      <c r="AW183" s="81"/>
      <c r="AX183" s="81"/>
      <c r="AY183" s="395"/>
      <c r="AZ183" s="395"/>
      <c r="BA183" s="395"/>
      <c r="BB183" s="395"/>
      <c r="BC183" s="395"/>
      <c r="BD183" s="395"/>
      <c r="BE183" s="395"/>
      <c r="BF183" s="82"/>
      <c r="BG183" s="395"/>
      <c r="BH183" s="395"/>
      <c r="BI183" s="395"/>
      <c r="BJ183" s="395"/>
      <c r="BK183" s="81"/>
      <c r="BL183" s="81"/>
      <c r="BM183" s="81"/>
      <c r="BN183" s="81"/>
      <c r="BO183" s="81"/>
      <c r="BP183" s="81"/>
      <c r="BQ183" s="81"/>
      <c r="BR183" s="81"/>
      <c r="BS183" s="81"/>
      <c r="BT183" s="81"/>
      <c r="BU183" s="81"/>
      <c r="BV183" s="81"/>
    </row>
    <row r="184" spans="2:74" ht="9" customHeight="1" x14ac:dyDescent="0.2">
      <c r="B184" s="80"/>
      <c r="C184" s="81"/>
      <c r="D184" s="81"/>
      <c r="E184" s="81"/>
      <c r="F184" s="81"/>
      <c r="G184" s="81"/>
      <c r="H184" s="81"/>
      <c r="I184" s="81"/>
      <c r="J184" s="81"/>
      <c r="K184" s="81"/>
      <c r="L184" s="81"/>
      <c r="M184" s="81"/>
      <c r="N184" s="81"/>
      <c r="O184" s="81"/>
      <c r="P184" s="81"/>
      <c r="Q184" s="81"/>
      <c r="R184" s="81"/>
      <c r="S184" s="81"/>
      <c r="T184" s="81"/>
      <c r="U184" s="81"/>
      <c r="V184" s="81"/>
      <c r="W184" s="81"/>
      <c r="X184" s="81"/>
      <c r="Y184" s="81"/>
      <c r="Z184" s="81"/>
      <c r="AA184" s="81"/>
      <c r="AB184" s="81"/>
      <c r="AC184" s="81"/>
      <c r="AD184" s="81"/>
      <c r="AE184" s="81"/>
      <c r="AF184" s="81"/>
      <c r="AG184" s="81"/>
      <c r="AH184" s="81"/>
      <c r="AI184" s="81"/>
      <c r="AJ184" s="81"/>
      <c r="AK184" s="81"/>
      <c r="AL184" s="81"/>
      <c r="AM184" s="81"/>
      <c r="AN184" s="81"/>
      <c r="AO184" s="81"/>
      <c r="AP184" s="81"/>
      <c r="AQ184" s="81"/>
      <c r="AR184" s="81"/>
      <c r="AS184" s="81"/>
      <c r="AT184" s="81"/>
      <c r="AU184" s="81"/>
      <c r="AV184" s="81"/>
      <c r="AW184" s="81"/>
      <c r="AX184" s="81"/>
      <c r="AY184" s="395"/>
      <c r="AZ184" s="395"/>
      <c r="BA184" s="395"/>
      <c r="BB184" s="395"/>
      <c r="BC184" s="395"/>
      <c r="BD184" s="395"/>
      <c r="BE184" s="395"/>
      <c r="BF184" s="82"/>
      <c r="BG184" s="395"/>
      <c r="BH184" s="395"/>
      <c r="BI184" s="395"/>
      <c r="BJ184" s="395"/>
      <c r="BK184" s="81"/>
      <c r="BL184" s="81"/>
      <c r="BM184" s="81"/>
      <c r="BN184" s="81"/>
      <c r="BO184" s="81"/>
      <c r="BP184" s="81"/>
      <c r="BQ184" s="81"/>
      <c r="BR184" s="81"/>
      <c r="BS184" s="81"/>
      <c r="BT184" s="81"/>
      <c r="BU184" s="81"/>
      <c r="BV184" s="81"/>
    </row>
    <row r="185" spans="2:74" ht="9" customHeight="1" x14ac:dyDescent="0.2"/>
    <row r="186" spans="2:74" ht="9" customHeight="1" x14ac:dyDescent="0.2"/>
    <row r="187" spans="2:74" ht="9" customHeight="1" x14ac:dyDescent="0.2"/>
    <row r="188" spans="2:74" ht="9" customHeight="1" x14ac:dyDescent="0.2"/>
    <row r="189" spans="2:74" ht="9" customHeight="1" x14ac:dyDescent="0.2"/>
    <row r="190" spans="2:74" ht="9" customHeight="1" x14ac:dyDescent="0.2"/>
    <row r="191" spans="2:74" ht="9" customHeight="1" x14ac:dyDescent="0.2"/>
    <row r="192" spans="2:74" ht="9" customHeight="1" x14ac:dyDescent="0.2"/>
    <row r="193" ht="9" customHeight="1" x14ac:dyDescent="0.2"/>
    <row r="194" ht="9" customHeight="1" x14ac:dyDescent="0.2"/>
    <row r="195" ht="9" customHeight="1" x14ac:dyDescent="0.2"/>
    <row r="196" ht="9" customHeight="1" x14ac:dyDescent="0.2"/>
    <row r="197" ht="9" customHeight="1" x14ac:dyDescent="0.2"/>
    <row r="198" ht="9" customHeight="1" x14ac:dyDescent="0.2"/>
    <row r="199" ht="9" customHeight="1" x14ac:dyDescent="0.2"/>
    <row r="200" ht="9" customHeight="1" x14ac:dyDescent="0.2"/>
    <row r="201" ht="9" customHeight="1" x14ac:dyDescent="0.2"/>
    <row r="202" ht="9" customHeight="1" x14ac:dyDescent="0.2"/>
    <row r="203" ht="9" customHeight="1" x14ac:dyDescent="0.2"/>
    <row r="204" ht="9" customHeight="1" x14ac:dyDescent="0.2"/>
    <row r="205" ht="9" customHeight="1" x14ac:dyDescent="0.2"/>
    <row r="206" ht="9" customHeight="1" x14ac:dyDescent="0.2"/>
    <row r="207" ht="9" customHeight="1" x14ac:dyDescent="0.2"/>
    <row r="208" ht="9" customHeight="1" x14ac:dyDescent="0.2"/>
    <row r="209" ht="9" customHeight="1" x14ac:dyDescent="0.2"/>
    <row r="210" ht="9" customHeight="1" x14ac:dyDescent="0.2"/>
    <row r="211" ht="9" customHeight="1" x14ac:dyDescent="0.2"/>
    <row r="212" ht="9" customHeight="1" x14ac:dyDescent="0.2"/>
    <row r="213" ht="9" customHeight="1" x14ac:dyDescent="0.2"/>
    <row r="214" ht="9" customHeight="1" x14ac:dyDescent="0.2"/>
    <row r="215" ht="9" customHeight="1" x14ac:dyDescent="0.2"/>
    <row r="216" ht="9" customHeight="1" x14ac:dyDescent="0.2"/>
    <row r="217" ht="9" customHeight="1" x14ac:dyDescent="0.2"/>
    <row r="218" ht="9" customHeight="1" x14ac:dyDescent="0.2"/>
    <row r="219" ht="9" customHeight="1" x14ac:dyDescent="0.2"/>
    <row r="220" ht="9" customHeight="1" x14ac:dyDescent="0.2"/>
    <row r="221" ht="9" customHeight="1" x14ac:dyDescent="0.2"/>
    <row r="222" ht="9" customHeight="1" x14ac:dyDescent="0.2"/>
    <row r="223" ht="9" customHeight="1" x14ac:dyDescent="0.2"/>
    <row r="224" ht="9" customHeight="1" x14ac:dyDescent="0.2"/>
    <row r="225" ht="9" customHeight="1" x14ac:dyDescent="0.2"/>
    <row r="226" ht="9" customHeight="1" x14ac:dyDescent="0.2"/>
    <row r="227" ht="9" customHeight="1" x14ac:dyDescent="0.2"/>
    <row r="228" ht="9" customHeight="1" x14ac:dyDescent="0.2"/>
    <row r="229" ht="9" customHeight="1" x14ac:dyDescent="0.2"/>
    <row r="230" ht="9" customHeight="1" x14ac:dyDescent="0.2"/>
    <row r="231" ht="9" customHeight="1" x14ac:dyDescent="0.2"/>
    <row r="232" ht="9" customHeight="1" x14ac:dyDescent="0.2"/>
    <row r="233" ht="9" customHeight="1" x14ac:dyDescent="0.2"/>
    <row r="234" ht="9" customHeight="1" x14ac:dyDescent="0.2"/>
    <row r="235" ht="9" customHeight="1" x14ac:dyDescent="0.2"/>
    <row r="236" ht="9" customHeight="1" x14ac:dyDescent="0.2"/>
    <row r="237" ht="9" customHeight="1" x14ac:dyDescent="0.2"/>
    <row r="238" ht="9" customHeight="1" x14ac:dyDescent="0.2"/>
    <row r="239" ht="9" customHeight="1" x14ac:dyDescent="0.2"/>
    <row r="240" ht="9" customHeight="1" x14ac:dyDescent="0.2"/>
    <row r="241" ht="9" customHeight="1" x14ac:dyDescent="0.2"/>
    <row r="242" ht="9" customHeight="1" x14ac:dyDescent="0.2"/>
    <row r="243" ht="9" customHeight="1" x14ac:dyDescent="0.2"/>
    <row r="244" ht="9" customHeight="1" x14ac:dyDescent="0.2"/>
    <row r="245" ht="9" customHeight="1" x14ac:dyDescent="0.2"/>
    <row r="246" ht="9" customHeight="1" x14ac:dyDescent="0.2"/>
    <row r="247" ht="9" customHeight="1" x14ac:dyDescent="0.2"/>
    <row r="248" ht="9" customHeight="1" x14ac:dyDescent="0.2"/>
    <row r="249" ht="9" customHeight="1" x14ac:dyDescent="0.2"/>
    <row r="250" ht="9" customHeight="1" x14ac:dyDescent="0.2"/>
    <row r="251" ht="9" customHeight="1" x14ac:dyDescent="0.2"/>
    <row r="252" ht="9" customHeight="1" x14ac:dyDescent="0.2"/>
    <row r="253" ht="9" customHeight="1" x14ac:dyDescent="0.2"/>
    <row r="254" ht="9" customHeight="1" x14ac:dyDescent="0.2"/>
    <row r="255" ht="9" customHeight="1" x14ac:dyDescent="0.2"/>
    <row r="256" ht="9" customHeight="1" x14ac:dyDescent="0.2"/>
    <row r="257" ht="9" customHeight="1" x14ac:dyDescent="0.2"/>
    <row r="258" ht="9" customHeight="1" x14ac:dyDescent="0.2"/>
    <row r="259" ht="9" customHeight="1" x14ac:dyDescent="0.2"/>
    <row r="260" ht="9" customHeight="1" x14ac:dyDescent="0.2"/>
    <row r="261" ht="9" customHeight="1" x14ac:dyDescent="0.2"/>
    <row r="262" ht="9" customHeight="1" x14ac:dyDescent="0.2"/>
    <row r="263" ht="9" customHeight="1" x14ac:dyDescent="0.2"/>
    <row r="264" ht="9" customHeight="1" x14ac:dyDescent="0.2"/>
    <row r="265" ht="9" customHeight="1" x14ac:dyDescent="0.2"/>
    <row r="266" ht="9" customHeight="1" x14ac:dyDescent="0.2"/>
    <row r="267" ht="9" customHeight="1" x14ac:dyDescent="0.2"/>
    <row r="268" ht="9" customHeight="1" x14ac:dyDescent="0.2"/>
    <row r="269" ht="9" customHeight="1" x14ac:dyDescent="0.2"/>
    <row r="270" ht="9" customHeight="1" x14ac:dyDescent="0.2"/>
    <row r="271" ht="9" customHeight="1" x14ac:dyDescent="0.2"/>
    <row r="272" ht="9" customHeight="1" x14ac:dyDescent="0.2"/>
    <row r="273" ht="9" customHeight="1" x14ac:dyDescent="0.2"/>
    <row r="274" ht="9" customHeight="1" x14ac:dyDescent="0.2"/>
    <row r="275" ht="9" customHeight="1" x14ac:dyDescent="0.2"/>
    <row r="276" ht="9" customHeight="1" x14ac:dyDescent="0.2"/>
    <row r="277" ht="9" customHeight="1" x14ac:dyDescent="0.2"/>
    <row r="278" ht="9" customHeight="1" x14ac:dyDescent="0.2"/>
    <row r="279" ht="9" customHeight="1" x14ac:dyDescent="0.2"/>
    <row r="280" ht="9" customHeight="1" x14ac:dyDescent="0.2"/>
    <row r="281" ht="9" customHeight="1" x14ac:dyDescent="0.2"/>
    <row r="282" ht="9" customHeight="1" x14ac:dyDescent="0.2"/>
    <row r="283" ht="9" customHeight="1" x14ac:dyDescent="0.2"/>
    <row r="284" ht="9" customHeight="1" x14ac:dyDescent="0.2"/>
    <row r="285" ht="9" customHeight="1" x14ac:dyDescent="0.2"/>
    <row r="286" ht="9" customHeight="1" x14ac:dyDescent="0.2"/>
    <row r="287" ht="9" customHeight="1" x14ac:dyDescent="0.2"/>
    <row r="288" ht="9" customHeight="1" x14ac:dyDescent="0.2"/>
    <row r="289" ht="9" customHeight="1" x14ac:dyDescent="0.2"/>
    <row r="290" ht="9" customHeight="1" x14ac:dyDescent="0.2"/>
    <row r="291" ht="9" customHeight="1" x14ac:dyDescent="0.2"/>
    <row r="292" ht="9" customHeight="1" x14ac:dyDescent="0.2"/>
    <row r="293" ht="9" customHeight="1" x14ac:dyDescent="0.2"/>
    <row r="294" ht="9" customHeight="1" x14ac:dyDescent="0.2"/>
    <row r="295" ht="9" customHeight="1" x14ac:dyDescent="0.2"/>
    <row r="296" ht="9" customHeight="1" x14ac:dyDescent="0.2"/>
    <row r="297" ht="9" customHeight="1" x14ac:dyDescent="0.2"/>
    <row r="298" ht="9" customHeight="1" x14ac:dyDescent="0.2"/>
    <row r="299" ht="9" customHeight="1" x14ac:dyDescent="0.2"/>
    <row r="300" ht="9" customHeight="1" x14ac:dyDescent="0.2"/>
    <row r="301" ht="9" customHeight="1" x14ac:dyDescent="0.2"/>
    <row r="302" ht="9" customHeight="1" x14ac:dyDescent="0.2"/>
    <row r="303" ht="9" customHeight="1" x14ac:dyDescent="0.2"/>
    <row r="304" ht="9" customHeight="1" x14ac:dyDescent="0.2"/>
    <row r="305" ht="9" customHeight="1" x14ac:dyDescent="0.2"/>
    <row r="306" ht="9" customHeight="1" x14ac:dyDescent="0.2"/>
    <row r="307" ht="9" customHeight="1" x14ac:dyDescent="0.2"/>
    <row r="308" ht="9" customHeight="1" x14ac:dyDescent="0.2"/>
    <row r="309" ht="9" customHeight="1" x14ac:dyDescent="0.2"/>
    <row r="310" ht="9" customHeight="1" x14ac:dyDescent="0.2"/>
    <row r="311" ht="9" customHeight="1" x14ac:dyDescent="0.2"/>
    <row r="312" ht="9" customHeight="1" x14ac:dyDescent="0.2"/>
    <row r="313" ht="9" customHeight="1" x14ac:dyDescent="0.2"/>
    <row r="314" ht="9" customHeight="1" x14ac:dyDescent="0.2"/>
    <row r="315" ht="9" customHeight="1" x14ac:dyDescent="0.2"/>
    <row r="316" ht="9" customHeight="1" x14ac:dyDescent="0.2"/>
    <row r="317" ht="9" customHeight="1" x14ac:dyDescent="0.2"/>
    <row r="318" ht="9" customHeight="1" x14ac:dyDescent="0.2"/>
    <row r="319" ht="9" customHeight="1" x14ac:dyDescent="0.2"/>
    <row r="320" ht="9" customHeight="1" x14ac:dyDescent="0.2"/>
    <row r="321" ht="9" customHeight="1" x14ac:dyDescent="0.2"/>
    <row r="322" ht="9" customHeight="1" x14ac:dyDescent="0.2"/>
    <row r="323" ht="9" customHeight="1" x14ac:dyDescent="0.2"/>
    <row r="324" ht="9" customHeight="1" x14ac:dyDescent="0.2"/>
    <row r="326" ht="9" customHeight="1" x14ac:dyDescent="0.2"/>
    <row r="327" ht="9" customHeight="1" x14ac:dyDescent="0.2"/>
    <row r="328" ht="9" customHeight="1" x14ac:dyDescent="0.2"/>
    <row r="329" ht="9" customHeight="1" x14ac:dyDescent="0.2"/>
    <row r="330" ht="9" customHeight="1" x14ac:dyDescent="0.2"/>
    <row r="331" ht="9" customHeight="1" x14ac:dyDescent="0.2"/>
    <row r="332" ht="9" customHeight="1" x14ac:dyDescent="0.2"/>
    <row r="333" ht="9" customHeight="1" x14ac:dyDescent="0.2"/>
    <row r="334" ht="9" customHeight="1" x14ac:dyDescent="0.2"/>
    <row r="336" ht="9" customHeight="1" x14ac:dyDescent="0.2"/>
    <row r="337" ht="9" customHeight="1" x14ac:dyDescent="0.2"/>
    <row r="338" ht="9" customHeight="1" x14ac:dyDescent="0.2"/>
    <row r="339" ht="9" customHeight="1" x14ac:dyDescent="0.2"/>
    <row r="340" ht="9" customHeight="1" x14ac:dyDescent="0.2"/>
  </sheetData>
  <mergeCells count="18">
    <mergeCell ref="A1:A2"/>
    <mergeCell ref="AM3:AX3"/>
    <mergeCell ref="B45:Q45"/>
    <mergeCell ref="B46:Q46"/>
    <mergeCell ref="B41:Q41"/>
    <mergeCell ref="B42:Q42"/>
    <mergeCell ref="B43:Q43"/>
    <mergeCell ref="B44:Q44"/>
    <mergeCell ref="B37:Q37"/>
    <mergeCell ref="B38:Q38"/>
    <mergeCell ref="B40:Q40"/>
    <mergeCell ref="B39:Q39"/>
    <mergeCell ref="AY3:BJ3"/>
    <mergeCell ref="BK3:BV3"/>
    <mergeCell ref="B1:AL1"/>
    <mergeCell ref="C3:N3"/>
    <mergeCell ref="O3:Z3"/>
    <mergeCell ref="AA3:AL3"/>
  </mergeCells>
  <phoneticPr fontId="5" type="noConversion"/>
  <conditionalFormatting sqref="C43:P43">
    <cfRule type="cellIs" dxfId="1" priority="1" stopIfTrue="1" operator="notEqual">
      <formula>0</formula>
    </cfRule>
  </conditionalFormatting>
  <hyperlinks>
    <hyperlink ref="A1:A2" location="Contents!A1" display="Table of Contents"/>
  </hyperlinks>
  <pageMargins left="0.25" right="0.25" top="0.25" bottom="0.25" header="0.5" footer="0.5"/>
  <pageSetup scale="85" orientation="portrait" horizontalDpi="300" verticalDpi="300"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3">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H49" sqref="BH49"/>
    </sheetView>
  </sheetViews>
  <sheetFormatPr defaultColWidth="9.5703125" defaultRowHeight="11.25" x14ac:dyDescent="0.2"/>
  <cols>
    <col min="1" max="1" width="12.5703125" style="6" customWidth="1"/>
    <col min="2" max="2" width="20" style="6" customWidth="1"/>
    <col min="3" max="50" width="6.5703125" style="6" customWidth="1"/>
    <col min="51" max="58" width="6.5703125" style="393" customWidth="1"/>
    <col min="59" max="59" width="6.5703125" style="689" customWidth="1"/>
    <col min="60" max="62" width="6.5703125" style="393" customWidth="1"/>
    <col min="63" max="74" width="6.5703125" style="6" customWidth="1"/>
    <col min="75" max="16384" width="9.5703125" style="6"/>
  </cols>
  <sheetData>
    <row r="1" spans="1:74" ht="13.35" customHeight="1" x14ac:dyDescent="0.2">
      <c r="A1" s="756" t="s">
        <v>1043</v>
      </c>
      <c r="B1" s="798" t="s">
        <v>141</v>
      </c>
      <c r="C1" s="747"/>
      <c r="D1" s="747"/>
      <c r="E1" s="747"/>
      <c r="F1" s="747"/>
      <c r="G1" s="747"/>
      <c r="H1" s="747"/>
      <c r="I1" s="747"/>
      <c r="J1" s="747"/>
      <c r="K1" s="747"/>
      <c r="L1" s="747"/>
      <c r="M1" s="747"/>
      <c r="N1" s="747"/>
      <c r="O1" s="747"/>
      <c r="P1" s="747"/>
      <c r="Q1" s="747"/>
      <c r="R1" s="747"/>
      <c r="S1" s="747"/>
      <c r="T1" s="747"/>
      <c r="U1" s="747"/>
      <c r="V1" s="747"/>
      <c r="W1" s="747"/>
      <c r="X1" s="747"/>
      <c r="Y1" s="747"/>
      <c r="Z1" s="747"/>
      <c r="AA1" s="747"/>
      <c r="AB1" s="747"/>
      <c r="AC1" s="747"/>
      <c r="AD1" s="747"/>
      <c r="AE1" s="747"/>
      <c r="AF1" s="747"/>
      <c r="AG1" s="747"/>
      <c r="AH1" s="747"/>
      <c r="AI1" s="747"/>
      <c r="AJ1" s="747"/>
      <c r="AK1" s="747"/>
      <c r="AL1" s="747"/>
      <c r="AM1" s="85"/>
    </row>
    <row r="2" spans="1:74" s="72" customFormat="1" ht="12.75" x14ac:dyDescent="0.2">
      <c r="A2" s="757"/>
      <c r="B2" s="543" t="str">
        <f>"U.S. Energy Information Administration  |  Short-Term Energy Outlook  - "&amp;Dates!D1</f>
        <v>U.S. Energy Information Administration  |  Short-Term Energy Outlook  - September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5"/>
      <c r="AY2" s="397"/>
      <c r="AZ2" s="397"/>
      <c r="BA2" s="397"/>
      <c r="BB2" s="397"/>
      <c r="BC2" s="397"/>
      <c r="BD2" s="397"/>
      <c r="BE2" s="397"/>
      <c r="BF2" s="397"/>
      <c r="BG2" s="684"/>
      <c r="BH2" s="397"/>
      <c r="BI2" s="397"/>
      <c r="BJ2" s="397"/>
    </row>
    <row r="3" spans="1:74" s="12" customFormat="1" ht="12.75" x14ac:dyDescent="0.2">
      <c r="A3" s="14"/>
      <c r="B3" s="15"/>
      <c r="C3" s="761">
        <f>Dates!D3</f>
        <v>2011</v>
      </c>
      <c r="D3" s="752"/>
      <c r="E3" s="752"/>
      <c r="F3" s="752"/>
      <c r="G3" s="752"/>
      <c r="H3" s="752"/>
      <c r="I3" s="752"/>
      <c r="J3" s="752"/>
      <c r="K3" s="752"/>
      <c r="L3" s="752"/>
      <c r="M3" s="752"/>
      <c r="N3" s="753"/>
      <c r="O3" s="761">
        <f>C3+1</f>
        <v>2012</v>
      </c>
      <c r="P3" s="762"/>
      <c r="Q3" s="762"/>
      <c r="R3" s="762"/>
      <c r="S3" s="762"/>
      <c r="T3" s="762"/>
      <c r="U3" s="762"/>
      <c r="V3" s="762"/>
      <c r="W3" s="762"/>
      <c r="X3" s="752"/>
      <c r="Y3" s="752"/>
      <c r="Z3" s="753"/>
      <c r="AA3" s="751">
        <f>O3+1</f>
        <v>2013</v>
      </c>
      <c r="AB3" s="752"/>
      <c r="AC3" s="752"/>
      <c r="AD3" s="752"/>
      <c r="AE3" s="752"/>
      <c r="AF3" s="752"/>
      <c r="AG3" s="752"/>
      <c r="AH3" s="752"/>
      <c r="AI3" s="752"/>
      <c r="AJ3" s="752"/>
      <c r="AK3" s="752"/>
      <c r="AL3" s="753"/>
      <c r="AM3" s="751">
        <f>AA3+1</f>
        <v>2014</v>
      </c>
      <c r="AN3" s="752"/>
      <c r="AO3" s="752"/>
      <c r="AP3" s="752"/>
      <c r="AQ3" s="752"/>
      <c r="AR3" s="752"/>
      <c r="AS3" s="752"/>
      <c r="AT3" s="752"/>
      <c r="AU3" s="752"/>
      <c r="AV3" s="752"/>
      <c r="AW3" s="752"/>
      <c r="AX3" s="753"/>
      <c r="AY3" s="751">
        <f>AM3+1</f>
        <v>2015</v>
      </c>
      <c r="AZ3" s="758"/>
      <c r="BA3" s="758"/>
      <c r="BB3" s="758"/>
      <c r="BC3" s="758"/>
      <c r="BD3" s="758"/>
      <c r="BE3" s="758"/>
      <c r="BF3" s="758"/>
      <c r="BG3" s="758"/>
      <c r="BH3" s="758"/>
      <c r="BI3" s="758"/>
      <c r="BJ3" s="759"/>
      <c r="BK3" s="751">
        <f>AY3+1</f>
        <v>2016</v>
      </c>
      <c r="BL3" s="752"/>
      <c r="BM3" s="752"/>
      <c r="BN3" s="752"/>
      <c r="BO3" s="752"/>
      <c r="BP3" s="752"/>
      <c r="BQ3" s="752"/>
      <c r="BR3" s="752"/>
      <c r="BS3" s="752"/>
      <c r="BT3" s="752"/>
      <c r="BU3" s="752"/>
      <c r="BV3" s="753"/>
    </row>
    <row r="4" spans="1:74" s="12" customFormat="1" x14ac:dyDescent="0.2">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 customHeight="1" x14ac:dyDescent="0.2">
      <c r="A5" s="84"/>
      <c r="B5" s="86" t="s">
        <v>99</v>
      </c>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c r="AQ5" s="87"/>
      <c r="AR5" s="87"/>
      <c r="AS5" s="87"/>
      <c r="AT5" s="87"/>
      <c r="AU5" s="87"/>
      <c r="AV5" s="87"/>
      <c r="AW5" s="87"/>
      <c r="AX5" s="87"/>
      <c r="AY5" s="426"/>
      <c r="AZ5" s="426"/>
      <c r="BA5" s="426"/>
      <c r="BB5" s="426"/>
      <c r="BC5" s="426"/>
      <c r="BD5" s="426"/>
      <c r="BE5" s="426"/>
      <c r="BF5" s="426"/>
      <c r="BG5" s="87"/>
      <c r="BH5" s="426"/>
      <c r="BI5" s="426"/>
      <c r="BJ5" s="426"/>
      <c r="BK5" s="426"/>
      <c r="BL5" s="426"/>
      <c r="BM5" s="426"/>
      <c r="BN5" s="426"/>
      <c r="BO5" s="426"/>
      <c r="BP5" s="426"/>
      <c r="BQ5" s="426"/>
      <c r="BR5" s="426"/>
      <c r="BS5" s="426"/>
      <c r="BT5" s="426"/>
      <c r="BU5" s="426"/>
      <c r="BV5" s="426"/>
    </row>
    <row r="6" spans="1:74" ht="11.1" customHeight="1" x14ac:dyDescent="0.2">
      <c r="A6" s="84" t="s">
        <v>973</v>
      </c>
      <c r="B6" s="189" t="s">
        <v>9</v>
      </c>
      <c r="C6" s="215">
        <v>4.6288200000000002</v>
      </c>
      <c r="D6" s="215">
        <v>4.2157900000000001</v>
      </c>
      <c r="E6" s="215">
        <v>4.0932199999999996</v>
      </c>
      <c r="F6" s="215">
        <v>4.36205</v>
      </c>
      <c r="G6" s="215">
        <v>4.4403300000000003</v>
      </c>
      <c r="H6" s="215">
        <v>4.6731100000000003</v>
      </c>
      <c r="I6" s="215">
        <v>4.5567200000000003</v>
      </c>
      <c r="J6" s="215">
        <v>4.1766500000000004</v>
      </c>
      <c r="K6" s="215">
        <v>4.01288</v>
      </c>
      <c r="L6" s="215">
        <v>3.6729799999999999</v>
      </c>
      <c r="M6" s="215">
        <v>3.3361700000000001</v>
      </c>
      <c r="N6" s="215">
        <v>3.2650999999999999</v>
      </c>
      <c r="O6" s="215">
        <v>2.7511299999999999</v>
      </c>
      <c r="P6" s="215">
        <v>2.5801500000000002</v>
      </c>
      <c r="Q6" s="215">
        <v>2.2371599999999998</v>
      </c>
      <c r="R6" s="215">
        <v>2.0033500000000002</v>
      </c>
      <c r="S6" s="215">
        <v>2.5049600000000001</v>
      </c>
      <c r="T6" s="215">
        <v>2.5286499999999998</v>
      </c>
      <c r="U6" s="215">
        <v>3.0415899999999998</v>
      </c>
      <c r="V6" s="215">
        <v>2.9231400000000001</v>
      </c>
      <c r="W6" s="215">
        <v>2.93344</v>
      </c>
      <c r="X6" s="215">
        <v>3.4165100000000002</v>
      </c>
      <c r="Y6" s="215">
        <v>3.6461999999999999</v>
      </c>
      <c r="Z6" s="215">
        <v>3.4422600000000001</v>
      </c>
      <c r="AA6" s="215">
        <v>3.4288699999999999</v>
      </c>
      <c r="AB6" s="215">
        <v>3.4298999999999999</v>
      </c>
      <c r="AC6" s="215">
        <v>3.9243000000000001</v>
      </c>
      <c r="AD6" s="215">
        <v>4.2909800000000002</v>
      </c>
      <c r="AE6" s="215">
        <v>4.1622300000000001</v>
      </c>
      <c r="AF6" s="215">
        <v>3.9407800000000002</v>
      </c>
      <c r="AG6" s="215">
        <v>3.73169</v>
      </c>
      <c r="AH6" s="215">
        <v>3.5277500000000002</v>
      </c>
      <c r="AI6" s="215">
        <v>3.7275700000000001</v>
      </c>
      <c r="AJ6" s="215">
        <v>3.7873100000000002</v>
      </c>
      <c r="AK6" s="215">
        <v>3.7471399999999999</v>
      </c>
      <c r="AL6" s="215">
        <v>4.3672000000000004</v>
      </c>
      <c r="AM6" s="215">
        <v>4.8543900000000004</v>
      </c>
      <c r="AN6" s="215">
        <v>6.1789699999999996</v>
      </c>
      <c r="AO6" s="215">
        <v>5.05009</v>
      </c>
      <c r="AP6" s="215">
        <v>4.7977400000000001</v>
      </c>
      <c r="AQ6" s="215">
        <v>4.7184299999999997</v>
      </c>
      <c r="AR6" s="215">
        <v>4.7256400000000003</v>
      </c>
      <c r="AS6" s="215">
        <v>4.1704699999999999</v>
      </c>
      <c r="AT6" s="215">
        <v>4.0293599999999996</v>
      </c>
      <c r="AU6" s="215">
        <v>4.0417199999999998</v>
      </c>
      <c r="AV6" s="215">
        <v>3.8944299999999998</v>
      </c>
      <c r="AW6" s="215">
        <v>4.24566</v>
      </c>
      <c r="AX6" s="215">
        <v>3.5864600000000002</v>
      </c>
      <c r="AY6" s="215">
        <v>3.0838199999999998</v>
      </c>
      <c r="AZ6" s="215">
        <v>2.95919</v>
      </c>
      <c r="BA6" s="215">
        <v>2.9159299999999999</v>
      </c>
      <c r="BB6" s="215">
        <v>2.6882999999999999</v>
      </c>
      <c r="BC6" s="215">
        <v>2.9344700000000001</v>
      </c>
      <c r="BD6" s="215">
        <v>2.8675199999999998</v>
      </c>
      <c r="BE6" s="215">
        <v>2.9241700000000002</v>
      </c>
      <c r="BF6" s="356">
        <v>2.8572199999999999</v>
      </c>
      <c r="BG6" s="215">
        <v>2.8037079999999999</v>
      </c>
      <c r="BH6" s="356">
        <v>2.8782920000000001</v>
      </c>
      <c r="BI6" s="356">
        <v>3.0335939999999999</v>
      </c>
      <c r="BJ6" s="356">
        <v>3.1985790000000001</v>
      </c>
      <c r="BK6" s="356">
        <v>3.2526730000000001</v>
      </c>
      <c r="BL6" s="356">
        <v>3.25962</v>
      </c>
      <c r="BM6" s="356">
        <v>3.1939250000000001</v>
      </c>
      <c r="BN6" s="356">
        <v>3.036197</v>
      </c>
      <c r="BO6" s="356">
        <v>3.053496</v>
      </c>
      <c r="BP6" s="356">
        <v>3.0629849999999998</v>
      </c>
      <c r="BQ6" s="356">
        <v>3.1575510000000002</v>
      </c>
      <c r="BR6" s="356">
        <v>3.1556479999999998</v>
      </c>
      <c r="BS6" s="356">
        <v>3.1986089999999998</v>
      </c>
      <c r="BT6" s="356">
        <v>3.27887</v>
      </c>
      <c r="BU6" s="356">
        <v>3.338819</v>
      </c>
      <c r="BV6" s="356">
        <v>3.4546770000000002</v>
      </c>
    </row>
    <row r="7" spans="1:74" ht="11.1" customHeight="1" x14ac:dyDescent="0.2">
      <c r="A7" s="84"/>
      <c r="B7" s="88" t="s">
        <v>796</v>
      </c>
      <c r="C7" s="231"/>
      <c r="D7" s="231"/>
      <c r="E7" s="231"/>
      <c r="F7" s="231"/>
      <c r="G7" s="231"/>
      <c r="H7" s="231"/>
      <c r="I7" s="231"/>
      <c r="J7" s="231"/>
      <c r="K7" s="231"/>
      <c r="L7" s="231"/>
      <c r="M7" s="231"/>
      <c r="N7" s="231"/>
      <c r="O7" s="231"/>
      <c r="P7" s="231"/>
      <c r="Q7" s="231"/>
      <c r="R7" s="231"/>
      <c r="S7" s="231"/>
      <c r="T7" s="231"/>
      <c r="U7" s="231"/>
      <c r="V7" s="231"/>
      <c r="W7" s="231"/>
      <c r="X7" s="231"/>
      <c r="Y7" s="231"/>
      <c r="Z7" s="231"/>
      <c r="AA7" s="231"/>
      <c r="AB7" s="231"/>
      <c r="AC7" s="231"/>
      <c r="AD7" s="231"/>
      <c r="AE7" s="231"/>
      <c r="AF7" s="231"/>
      <c r="AG7" s="231"/>
      <c r="AH7" s="231"/>
      <c r="AI7" s="231"/>
      <c r="AJ7" s="231"/>
      <c r="AK7" s="231"/>
      <c r="AL7" s="231"/>
      <c r="AM7" s="231"/>
      <c r="AN7" s="231"/>
      <c r="AO7" s="231"/>
      <c r="AP7" s="231"/>
      <c r="AQ7" s="231"/>
      <c r="AR7" s="231"/>
      <c r="AS7" s="231"/>
      <c r="AT7" s="231"/>
      <c r="AU7" s="231"/>
      <c r="AV7" s="231"/>
      <c r="AW7" s="231"/>
      <c r="AX7" s="231"/>
      <c r="AY7" s="231"/>
      <c r="AZ7" s="231"/>
      <c r="BA7" s="231"/>
      <c r="BB7" s="231"/>
      <c r="BC7" s="231"/>
      <c r="BD7" s="231"/>
      <c r="BE7" s="231"/>
      <c r="BF7" s="390"/>
      <c r="BG7" s="231"/>
      <c r="BH7" s="390"/>
      <c r="BI7" s="390"/>
      <c r="BJ7" s="390"/>
      <c r="BK7" s="390"/>
      <c r="BL7" s="390"/>
      <c r="BM7" s="390"/>
      <c r="BN7" s="390"/>
      <c r="BO7" s="390"/>
      <c r="BP7" s="390"/>
      <c r="BQ7" s="390"/>
      <c r="BR7" s="390"/>
      <c r="BS7" s="390"/>
      <c r="BT7" s="390"/>
      <c r="BU7" s="390"/>
      <c r="BV7" s="390"/>
    </row>
    <row r="8" spans="1:74" ht="11.1" customHeight="1" x14ac:dyDescent="0.2">
      <c r="A8" s="84" t="s">
        <v>883</v>
      </c>
      <c r="B8" s="190" t="s">
        <v>598</v>
      </c>
      <c r="C8" s="215">
        <v>13.883181130000001</v>
      </c>
      <c r="D8" s="215">
        <v>13.859116179999999</v>
      </c>
      <c r="E8" s="215">
        <v>14.23497513</v>
      </c>
      <c r="F8" s="215">
        <v>14.069583229999999</v>
      </c>
      <c r="G8" s="215">
        <v>14.05057435</v>
      </c>
      <c r="H8" s="215">
        <v>15.444482710000001</v>
      </c>
      <c r="I8" s="215">
        <v>17.410709050000001</v>
      </c>
      <c r="J8" s="215">
        <v>17.500293209999999</v>
      </c>
      <c r="K8" s="215">
        <v>16.555262419999998</v>
      </c>
      <c r="L8" s="215">
        <v>13.42956981</v>
      </c>
      <c r="M8" s="215">
        <v>13.36026069</v>
      </c>
      <c r="N8" s="215">
        <v>12.75628043</v>
      </c>
      <c r="O8" s="215">
        <v>13.30693756</v>
      </c>
      <c r="P8" s="215">
        <v>12.701973539999999</v>
      </c>
      <c r="Q8" s="215">
        <v>12.99394974</v>
      </c>
      <c r="R8" s="215">
        <v>13.63185043</v>
      </c>
      <c r="S8" s="215">
        <v>13.879061289999999</v>
      </c>
      <c r="T8" s="215">
        <v>14.496633429999999</v>
      </c>
      <c r="U8" s="215">
        <v>16.351367060000001</v>
      </c>
      <c r="V8" s="215">
        <v>16.73792207</v>
      </c>
      <c r="W8" s="215">
        <v>16.630435110000001</v>
      </c>
      <c r="X8" s="215">
        <v>14.27355575</v>
      </c>
      <c r="Y8" s="215">
        <v>13.844782329999999</v>
      </c>
      <c r="Z8" s="215">
        <v>13.14767385</v>
      </c>
      <c r="AA8" s="215">
        <v>13.17689867</v>
      </c>
      <c r="AB8" s="215">
        <v>13.153587249999999</v>
      </c>
      <c r="AC8" s="215">
        <v>13.13392198</v>
      </c>
      <c r="AD8" s="215">
        <v>13.235874389999999</v>
      </c>
      <c r="AE8" s="215">
        <v>14.83313613</v>
      </c>
      <c r="AF8" s="215">
        <v>15.520272</v>
      </c>
      <c r="AG8" s="215">
        <v>17.193773230000001</v>
      </c>
      <c r="AH8" s="215">
        <v>17.7201308</v>
      </c>
      <c r="AI8" s="215">
        <v>16.320383629999998</v>
      </c>
      <c r="AJ8" s="215">
        <v>14.32321527</v>
      </c>
      <c r="AK8" s="215">
        <v>13.43586722</v>
      </c>
      <c r="AL8" s="215">
        <v>13.330638</v>
      </c>
      <c r="AM8" s="215">
        <v>12.90426982</v>
      </c>
      <c r="AN8" s="215">
        <v>13.62768719</v>
      </c>
      <c r="AO8" s="215">
        <v>14.57602208</v>
      </c>
      <c r="AP8" s="215">
        <v>15.80644742</v>
      </c>
      <c r="AQ8" s="215">
        <v>15.73957693</v>
      </c>
      <c r="AR8" s="215">
        <v>17.148626549999999</v>
      </c>
      <c r="AS8" s="215">
        <v>18.073394740000001</v>
      </c>
      <c r="AT8" s="215">
        <v>18.398443700000001</v>
      </c>
      <c r="AU8" s="215">
        <v>17.628194350000001</v>
      </c>
      <c r="AV8" s="215">
        <v>15.056433350000001</v>
      </c>
      <c r="AW8" s="215">
        <v>14.34417695</v>
      </c>
      <c r="AX8" s="215">
        <v>14.27797633</v>
      </c>
      <c r="AY8" s="215">
        <v>13.83042401</v>
      </c>
      <c r="AZ8" s="215">
        <v>13.01349551</v>
      </c>
      <c r="BA8" s="215">
        <v>12.24943734</v>
      </c>
      <c r="BB8" s="215">
        <v>12.89656738</v>
      </c>
      <c r="BC8" s="215">
        <v>13.607482320000001</v>
      </c>
      <c r="BD8" s="215">
        <v>14.25960252</v>
      </c>
      <c r="BE8" s="215">
        <v>16.130269999999999</v>
      </c>
      <c r="BF8" s="356">
        <v>16.772760000000002</v>
      </c>
      <c r="BG8" s="215">
        <v>16.149999999999999</v>
      </c>
      <c r="BH8" s="356">
        <v>13.55659</v>
      </c>
      <c r="BI8" s="356">
        <v>13.0504</v>
      </c>
      <c r="BJ8" s="356">
        <v>12.75276</v>
      </c>
      <c r="BK8" s="356">
        <v>12.23354</v>
      </c>
      <c r="BL8" s="356">
        <v>12.2515</v>
      </c>
      <c r="BM8" s="356">
        <v>12.92601</v>
      </c>
      <c r="BN8" s="356">
        <v>13.642060000000001</v>
      </c>
      <c r="BO8" s="356">
        <v>14.27533</v>
      </c>
      <c r="BP8" s="356">
        <v>15.00292</v>
      </c>
      <c r="BQ8" s="356">
        <v>16.617249999999999</v>
      </c>
      <c r="BR8" s="356">
        <v>17.13888</v>
      </c>
      <c r="BS8" s="356">
        <v>16.557559999999999</v>
      </c>
      <c r="BT8" s="356">
        <v>13.98424</v>
      </c>
      <c r="BU8" s="356">
        <v>13.36</v>
      </c>
      <c r="BV8" s="356">
        <v>13.015280000000001</v>
      </c>
    </row>
    <row r="9" spans="1:74" ht="11.1" customHeight="1" x14ac:dyDescent="0.2">
      <c r="A9" s="84" t="s">
        <v>884</v>
      </c>
      <c r="B9" s="188" t="s">
        <v>632</v>
      </c>
      <c r="C9" s="215">
        <v>11.742778550000001</v>
      </c>
      <c r="D9" s="215">
        <v>11.91856606</v>
      </c>
      <c r="E9" s="215">
        <v>12.08397018</v>
      </c>
      <c r="F9" s="215">
        <v>12.783833080000001</v>
      </c>
      <c r="G9" s="215">
        <v>14.70440584</v>
      </c>
      <c r="H9" s="215">
        <v>17.612307430000001</v>
      </c>
      <c r="I9" s="215">
        <v>17.9682937</v>
      </c>
      <c r="J9" s="215">
        <v>18.56102344</v>
      </c>
      <c r="K9" s="215">
        <v>18.111661689999998</v>
      </c>
      <c r="L9" s="215">
        <v>15.153873369999999</v>
      </c>
      <c r="M9" s="215">
        <v>13.069914130000001</v>
      </c>
      <c r="N9" s="215">
        <v>11.69841044</v>
      </c>
      <c r="O9" s="215">
        <v>11.11451147</v>
      </c>
      <c r="P9" s="215">
        <v>11.06605439</v>
      </c>
      <c r="Q9" s="215">
        <v>11.892907490000001</v>
      </c>
      <c r="R9" s="215">
        <v>12.27241624</v>
      </c>
      <c r="S9" s="215">
        <v>13.87774398</v>
      </c>
      <c r="T9" s="215">
        <v>16.727997439999999</v>
      </c>
      <c r="U9" s="215">
        <v>16.69352718</v>
      </c>
      <c r="V9" s="215">
        <v>17.787070870000001</v>
      </c>
      <c r="W9" s="215">
        <v>17.156593399999998</v>
      </c>
      <c r="X9" s="215">
        <v>14.259704149999999</v>
      </c>
      <c r="Y9" s="215">
        <v>11.306321909999999</v>
      </c>
      <c r="Z9" s="215">
        <v>11.44567943</v>
      </c>
      <c r="AA9" s="215">
        <v>10.932113940000001</v>
      </c>
      <c r="AB9" s="215">
        <v>10.738289890000001</v>
      </c>
      <c r="AC9" s="215">
        <v>11.101042700000001</v>
      </c>
      <c r="AD9" s="215">
        <v>11.735041259999999</v>
      </c>
      <c r="AE9" s="215">
        <v>14.26900769</v>
      </c>
      <c r="AF9" s="215">
        <v>16.28313125</v>
      </c>
      <c r="AG9" s="215">
        <v>17.803518560000001</v>
      </c>
      <c r="AH9" s="215">
        <v>17.928033809999999</v>
      </c>
      <c r="AI9" s="215">
        <v>17.216923959999999</v>
      </c>
      <c r="AJ9" s="215">
        <v>15.094786859999999</v>
      </c>
      <c r="AK9" s="215">
        <v>11.63123495</v>
      </c>
      <c r="AL9" s="215">
        <v>10.150009239999999</v>
      </c>
      <c r="AM9" s="215">
        <v>10.553129719999999</v>
      </c>
      <c r="AN9" s="215">
        <v>10.73387213</v>
      </c>
      <c r="AO9" s="215">
        <v>10.866194159999999</v>
      </c>
      <c r="AP9" s="215">
        <v>11.58546922</v>
      </c>
      <c r="AQ9" s="215">
        <v>13.65681925</v>
      </c>
      <c r="AR9" s="215">
        <v>16.534980449999999</v>
      </c>
      <c r="AS9" s="215">
        <v>17.284534470000001</v>
      </c>
      <c r="AT9" s="215">
        <v>17.64335788</v>
      </c>
      <c r="AU9" s="215">
        <v>16.864970450000001</v>
      </c>
      <c r="AV9" s="215">
        <v>14.582536360000001</v>
      </c>
      <c r="AW9" s="215">
        <v>11.39562001</v>
      </c>
      <c r="AX9" s="215">
        <v>10.10063918</v>
      </c>
      <c r="AY9" s="215">
        <v>9.8240217489999999</v>
      </c>
      <c r="AZ9" s="215">
        <v>9.4144718679999997</v>
      </c>
      <c r="BA9" s="215">
        <v>9.2210575119999998</v>
      </c>
      <c r="BB9" s="215">
        <v>9.5551880469999997</v>
      </c>
      <c r="BC9" s="215">
        <v>12.115465220000001</v>
      </c>
      <c r="BD9" s="215">
        <v>14.98285823</v>
      </c>
      <c r="BE9" s="215">
        <v>16.497399999999999</v>
      </c>
      <c r="BF9" s="356">
        <v>17.56521</v>
      </c>
      <c r="BG9" s="215">
        <v>17.003360000000001</v>
      </c>
      <c r="BH9" s="356">
        <v>14.492610000000001</v>
      </c>
      <c r="BI9" s="356">
        <v>12.06368</v>
      </c>
      <c r="BJ9" s="356">
        <v>10.767709999999999</v>
      </c>
      <c r="BK9" s="356">
        <v>10.53763</v>
      </c>
      <c r="BL9" s="356">
        <v>10.38302</v>
      </c>
      <c r="BM9" s="356">
        <v>10.74811</v>
      </c>
      <c r="BN9" s="356">
        <v>11.814220000000001</v>
      </c>
      <c r="BO9" s="356">
        <v>13.480169999999999</v>
      </c>
      <c r="BP9" s="356">
        <v>15.890409999999999</v>
      </c>
      <c r="BQ9" s="356">
        <v>17.08089</v>
      </c>
      <c r="BR9" s="356">
        <v>17.8142</v>
      </c>
      <c r="BS9" s="356">
        <v>17.382989999999999</v>
      </c>
      <c r="BT9" s="356">
        <v>14.85369</v>
      </c>
      <c r="BU9" s="356">
        <v>12.29142</v>
      </c>
      <c r="BV9" s="356">
        <v>11.005559999999999</v>
      </c>
    </row>
    <row r="10" spans="1:74" ht="11.1" customHeight="1" x14ac:dyDescent="0.2">
      <c r="A10" s="84" t="s">
        <v>885</v>
      </c>
      <c r="B10" s="190" t="s">
        <v>599</v>
      </c>
      <c r="C10" s="215">
        <v>8.7363986269999998</v>
      </c>
      <c r="D10" s="215">
        <v>8.9673610240000006</v>
      </c>
      <c r="E10" s="215">
        <v>9.1299820530000009</v>
      </c>
      <c r="F10" s="215">
        <v>9.9806638539999994</v>
      </c>
      <c r="G10" s="215">
        <v>11.24448572</v>
      </c>
      <c r="H10" s="215">
        <v>14.20592735</v>
      </c>
      <c r="I10" s="215">
        <v>16.44781029</v>
      </c>
      <c r="J10" s="215">
        <v>17.58622205</v>
      </c>
      <c r="K10" s="215">
        <v>15.357218100000001</v>
      </c>
      <c r="L10" s="215">
        <v>11.52360479</v>
      </c>
      <c r="M10" s="215">
        <v>9.5536397750000006</v>
      </c>
      <c r="N10" s="215">
        <v>8.6198189900000006</v>
      </c>
      <c r="O10" s="215">
        <v>8.2352969209999998</v>
      </c>
      <c r="P10" s="215">
        <v>8.0442106469999999</v>
      </c>
      <c r="Q10" s="215">
        <v>9.2852347940000008</v>
      </c>
      <c r="R10" s="215">
        <v>9.4200134369999997</v>
      </c>
      <c r="S10" s="215">
        <v>12.290218729999999</v>
      </c>
      <c r="T10" s="215">
        <v>14.76323019</v>
      </c>
      <c r="U10" s="215">
        <v>17.512600079999999</v>
      </c>
      <c r="V10" s="215">
        <v>17.92274488</v>
      </c>
      <c r="W10" s="215">
        <v>14.980815120000001</v>
      </c>
      <c r="X10" s="215">
        <v>10.30446648</v>
      </c>
      <c r="Y10" s="215">
        <v>8.6861518449999995</v>
      </c>
      <c r="Z10" s="215">
        <v>8.4079799079999997</v>
      </c>
      <c r="AA10" s="215">
        <v>7.7213031130000003</v>
      </c>
      <c r="AB10" s="215">
        <v>7.7395742160000003</v>
      </c>
      <c r="AC10" s="215">
        <v>7.8575855639999999</v>
      </c>
      <c r="AD10" s="215">
        <v>9.2014808089999995</v>
      </c>
      <c r="AE10" s="215">
        <v>12.20199154</v>
      </c>
      <c r="AF10" s="215">
        <v>14.67329971</v>
      </c>
      <c r="AG10" s="215">
        <v>16.250194950000001</v>
      </c>
      <c r="AH10" s="215">
        <v>16.453289689999998</v>
      </c>
      <c r="AI10" s="215">
        <v>14.98147844</v>
      </c>
      <c r="AJ10" s="215">
        <v>10.13900795</v>
      </c>
      <c r="AK10" s="215">
        <v>8.2007845760000002</v>
      </c>
      <c r="AL10" s="215">
        <v>7.6056743329999996</v>
      </c>
      <c r="AM10" s="215">
        <v>7.8485757270000001</v>
      </c>
      <c r="AN10" s="215">
        <v>8.4835775309999999</v>
      </c>
      <c r="AO10" s="215">
        <v>10.078111979999999</v>
      </c>
      <c r="AP10" s="215">
        <v>11.5634812</v>
      </c>
      <c r="AQ10" s="215">
        <v>13.47187701</v>
      </c>
      <c r="AR10" s="215">
        <v>16.82495956</v>
      </c>
      <c r="AS10" s="215">
        <v>17.822073280000001</v>
      </c>
      <c r="AT10" s="215">
        <v>17.950438550000001</v>
      </c>
      <c r="AU10" s="215">
        <v>15.2500301</v>
      </c>
      <c r="AV10" s="215">
        <v>10.70770995</v>
      </c>
      <c r="AW10" s="215">
        <v>8.5208963569999998</v>
      </c>
      <c r="AX10" s="215">
        <v>8.7195919370000006</v>
      </c>
      <c r="AY10" s="215">
        <v>7.9801089359999997</v>
      </c>
      <c r="AZ10" s="215">
        <v>7.4717626560000001</v>
      </c>
      <c r="BA10" s="215">
        <v>8.0097813040000005</v>
      </c>
      <c r="BB10" s="215">
        <v>8.7724649889999995</v>
      </c>
      <c r="BC10" s="215">
        <v>11.47343468</v>
      </c>
      <c r="BD10" s="215">
        <v>15.099350189999999</v>
      </c>
      <c r="BE10" s="215">
        <v>17.19481</v>
      </c>
      <c r="BF10" s="356">
        <v>17.68347</v>
      </c>
      <c r="BG10" s="215">
        <v>15.451890000000001</v>
      </c>
      <c r="BH10" s="356">
        <v>10.930899999999999</v>
      </c>
      <c r="BI10" s="356">
        <v>8.6336220000000008</v>
      </c>
      <c r="BJ10" s="356">
        <v>7.7154129999999999</v>
      </c>
      <c r="BK10" s="356">
        <v>7.3305990000000003</v>
      </c>
      <c r="BL10" s="356">
        <v>7.3930020000000001</v>
      </c>
      <c r="BM10" s="356">
        <v>8.4939630000000008</v>
      </c>
      <c r="BN10" s="356">
        <v>9.5749030000000008</v>
      </c>
      <c r="BO10" s="356">
        <v>11.866720000000001</v>
      </c>
      <c r="BP10" s="356">
        <v>14.68078</v>
      </c>
      <c r="BQ10" s="356">
        <v>17.034130000000001</v>
      </c>
      <c r="BR10" s="356">
        <v>17.71818</v>
      </c>
      <c r="BS10" s="356">
        <v>15.460839999999999</v>
      </c>
      <c r="BT10" s="356">
        <v>10.92205</v>
      </c>
      <c r="BU10" s="356">
        <v>8.6747250000000005</v>
      </c>
      <c r="BV10" s="356">
        <v>7.7569150000000002</v>
      </c>
    </row>
    <row r="11" spans="1:74" ht="11.1" customHeight="1" x14ac:dyDescent="0.2">
      <c r="A11" s="84" t="s">
        <v>886</v>
      </c>
      <c r="B11" s="190" t="s">
        <v>600</v>
      </c>
      <c r="C11" s="215">
        <v>8.7664763150000002</v>
      </c>
      <c r="D11" s="215">
        <v>8.8472480529999995</v>
      </c>
      <c r="E11" s="215">
        <v>9.0804268009999998</v>
      </c>
      <c r="F11" s="215">
        <v>9.8413767350000008</v>
      </c>
      <c r="G11" s="215">
        <v>11.39335045</v>
      </c>
      <c r="H11" s="215">
        <v>14.878416270000001</v>
      </c>
      <c r="I11" s="215">
        <v>16.98773053</v>
      </c>
      <c r="J11" s="215">
        <v>18.01257614</v>
      </c>
      <c r="K11" s="215">
        <v>15.884908709999999</v>
      </c>
      <c r="L11" s="215">
        <v>13.025327280000001</v>
      </c>
      <c r="M11" s="215">
        <v>10.065945340000001</v>
      </c>
      <c r="N11" s="215">
        <v>8.6560736620000007</v>
      </c>
      <c r="O11" s="215">
        <v>8.2241889070000003</v>
      </c>
      <c r="P11" s="215">
        <v>8.2060988370000008</v>
      </c>
      <c r="Q11" s="215">
        <v>9.1849094999999998</v>
      </c>
      <c r="R11" s="215">
        <v>10.420562309999999</v>
      </c>
      <c r="S11" s="215">
        <v>12.280644410000001</v>
      </c>
      <c r="T11" s="215">
        <v>14.93956876</v>
      </c>
      <c r="U11" s="215">
        <v>16.277821500000002</v>
      </c>
      <c r="V11" s="215">
        <v>17.554512970000001</v>
      </c>
      <c r="W11" s="215">
        <v>15.596103490000001</v>
      </c>
      <c r="X11" s="215">
        <v>11.242917009999999</v>
      </c>
      <c r="Y11" s="215">
        <v>9.2725771290000001</v>
      </c>
      <c r="Z11" s="215">
        <v>8.4767986030000007</v>
      </c>
      <c r="AA11" s="215">
        <v>7.9947673840000002</v>
      </c>
      <c r="AB11" s="215">
        <v>8.1650501159999997</v>
      </c>
      <c r="AC11" s="215">
        <v>8.2588747829999996</v>
      </c>
      <c r="AD11" s="215">
        <v>9.0212767899999999</v>
      </c>
      <c r="AE11" s="215">
        <v>10.93345513</v>
      </c>
      <c r="AF11" s="215">
        <v>15.261992530000001</v>
      </c>
      <c r="AG11" s="215">
        <v>18.003240590000001</v>
      </c>
      <c r="AH11" s="215">
        <v>18.08485911</v>
      </c>
      <c r="AI11" s="215">
        <v>16.791612359999998</v>
      </c>
      <c r="AJ11" s="215">
        <v>12.25997641</v>
      </c>
      <c r="AK11" s="215">
        <v>9.4393715609999997</v>
      </c>
      <c r="AL11" s="215">
        <v>8.1561809939999996</v>
      </c>
      <c r="AM11" s="215">
        <v>8.3503046390000009</v>
      </c>
      <c r="AN11" s="215">
        <v>8.9834606780000001</v>
      </c>
      <c r="AO11" s="215">
        <v>10.40952092</v>
      </c>
      <c r="AP11" s="215">
        <v>10.35883748</v>
      </c>
      <c r="AQ11" s="215">
        <v>12.051091449999999</v>
      </c>
      <c r="AR11" s="215">
        <v>16.779510859999998</v>
      </c>
      <c r="AS11" s="215">
        <v>18.839215769999999</v>
      </c>
      <c r="AT11" s="215">
        <v>18.54292088</v>
      </c>
      <c r="AU11" s="215">
        <v>17.313343809999999</v>
      </c>
      <c r="AV11" s="215">
        <v>13.085842039999999</v>
      </c>
      <c r="AW11" s="215">
        <v>9.8848360700000004</v>
      </c>
      <c r="AX11" s="215">
        <v>8.8830062549999997</v>
      </c>
      <c r="AY11" s="215">
        <v>8.6737289680000007</v>
      </c>
      <c r="AZ11" s="215">
        <v>8.4190518129999994</v>
      </c>
      <c r="BA11" s="215">
        <v>8.9675492999999999</v>
      </c>
      <c r="BB11" s="215">
        <v>10.28910409</v>
      </c>
      <c r="BC11" s="215">
        <v>12.28591072</v>
      </c>
      <c r="BD11" s="215">
        <v>15.84790933</v>
      </c>
      <c r="BE11" s="215">
        <v>17.60989</v>
      </c>
      <c r="BF11" s="356">
        <v>17.911819999999999</v>
      </c>
      <c r="BG11" s="215">
        <v>15.999280000000001</v>
      </c>
      <c r="BH11" s="356">
        <v>12.141769999999999</v>
      </c>
      <c r="BI11" s="356">
        <v>9.1924410000000005</v>
      </c>
      <c r="BJ11" s="356">
        <v>7.8023499999999997</v>
      </c>
      <c r="BK11" s="356">
        <v>7.5498770000000004</v>
      </c>
      <c r="BL11" s="356">
        <v>7.5867209999999998</v>
      </c>
      <c r="BM11" s="356">
        <v>8.5307569999999995</v>
      </c>
      <c r="BN11" s="356">
        <v>9.2520299999999995</v>
      </c>
      <c r="BO11" s="356">
        <v>10.921340000000001</v>
      </c>
      <c r="BP11" s="356">
        <v>14.41582</v>
      </c>
      <c r="BQ11" s="356">
        <v>17.061170000000001</v>
      </c>
      <c r="BR11" s="356">
        <v>18.042570000000001</v>
      </c>
      <c r="BS11" s="356">
        <v>16.31082</v>
      </c>
      <c r="BT11" s="356">
        <v>12.640029999999999</v>
      </c>
      <c r="BU11" s="356">
        <v>9.6548529999999992</v>
      </c>
      <c r="BV11" s="356">
        <v>7.9565609999999998</v>
      </c>
    </row>
    <row r="12" spans="1:74" ht="11.1" customHeight="1" x14ac:dyDescent="0.2">
      <c r="A12" s="84" t="s">
        <v>887</v>
      </c>
      <c r="B12" s="190" t="s">
        <v>601</v>
      </c>
      <c r="C12" s="215">
        <v>11.193264259999999</v>
      </c>
      <c r="D12" s="215">
        <v>12.392624079999999</v>
      </c>
      <c r="E12" s="215">
        <v>12.446823050000001</v>
      </c>
      <c r="F12" s="215">
        <v>14.8455998</v>
      </c>
      <c r="G12" s="215">
        <v>18.646883420000002</v>
      </c>
      <c r="H12" s="215">
        <v>21.353986119999998</v>
      </c>
      <c r="I12" s="215">
        <v>22.853492880000001</v>
      </c>
      <c r="J12" s="215">
        <v>22.459688679999999</v>
      </c>
      <c r="K12" s="215">
        <v>22.20354554</v>
      </c>
      <c r="L12" s="215">
        <v>15.723049</v>
      </c>
      <c r="M12" s="215">
        <v>13.23459004</v>
      </c>
      <c r="N12" s="215">
        <v>12.61134152</v>
      </c>
      <c r="O12" s="215">
        <v>12.15423026</v>
      </c>
      <c r="P12" s="215">
        <v>11.99622293</v>
      </c>
      <c r="Q12" s="215">
        <v>13.86787861</v>
      </c>
      <c r="R12" s="215">
        <v>14.75297759</v>
      </c>
      <c r="S12" s="215">
        <v>17.98869273</v>
      </c>
      <c r="T12" s="215">
        <v>20.02906385</v>
      </c>
      <c r="U12" s="215">
        <v>21.03961503</v>
      </c>
      <c r="V12" s="215">
        <v>21.45436428</v>
      </c>
      <c r="W12" s="215">
        <v>20.191274549999999</v>
      </c>
      <c r="X12" s="215">
        <v>16.17412487</v>
      </c>
      <c r="Y12" s="215">
        <v>11.92443033</v>
      </c>
      <c r="Z12" s="215">
        <v>12.175986760000001</v>
      </c>
      <c r="AA12" s="215">
        <v>11.36553797</v>
      </c>
      <c r="AB12" s="215">
        <v>10.891323030000001</v>
      </c>
      <c r="AC12" s="215">
        <v>10.754415659999999</v>
      </c>
      <c r="AD12" s="215">
        <v>12.741954610000001</v>
      </c>
      <c r="AE12" s="215">
        <v>16.438863959999999</v>
      </c>
      <c r="AF12" s="215">
        <v>20.127607189999999</v>
      </c>
      <c r="AG12" s="215">
        <v>22.063765490000002</v>
      </c>
      <c r="AH12" s="215">
        <v>22.077065409999999</v>
      </c>
      <c r="AI12" s="215">
        <v>21.84591103</v>
      </c>
      <c r="AJ12" s="215">
        <v>17.39872256</v>
      </c>
      <c r="AK12" s="215">
        <v>12.10571631</v>
      </c>
      <c r="AL12" s="215">
        <v>11.698644120000001</v>
      </c>
      <c r="AM12" s="215">
        <v>10.80884923</v>
      </c>
      <c r="AN12" s="215">
        <v>11.54731797</v>
      </c>
      <c r="AO12" s="215">
        <v>11.97847893</v>
      </c>
      <c r="AP12" s="215">
        <v>13.960740270000001</v>
      </c>
      <c r="AQ12" s="215">
        <v>17.308553589999999</v>
      </c>
      <c r="AR12" s="215">
        <v>21.715597899999999</v>
      </c>
      <c r="AS12" s="215">
        <v>23.199802859999998</v>
      </c>
      <c r="AT12" s="215">
        <v>23.427006519999999</v>
      </c>
      <c r="AU12" s="215">
        <v>22.35869031</v>
      </c>
      <c r="AV12" s="215">
        <v>19.023552649999999</v>
      </c>
      <c r="AW12" s="215">
        <v>12.186912960000001</v>
      </c>
      <c r="AX12" s="215">
        <v>11.929275730000001</v>
      </c>
      <c r="AY12" s="215">
        <v>11.155327</v>
      </c>
      <c r="AZ12" s="215">
        <v>10.144684010000001</v>
      </c>
      <c r="BA12" s="215">
        <v>10.81225916</v>
      </c>
      <c r="BB12" s="215">
        <v>13.56347948</v>
      </c>
      <c r="BC12" s="215">
        <v>18.200932089999998</v>
      </c>
      <c r="BD12" s="215">
        <v>21.54728111</v>
      </c>
      <c r="BE12" s="215">
        <v>22.389749999999999</v>
      </c>
      <c r="BF12" s="356">
        <v>22.69126</v>
      </c>
      <c r="BG12" s="215">
        <v>21.616330000000001</v>
      </c>
      <c r="BH12" s="356">
        <v>16.840589999999999</v>
      </c>
      <c r="BI12" s="356">
        <v>12.485379999999999</v>
      </c>
      <c r="BJ12" s="356">
        <v>11.38082</v>
      </c>
      <c r="BK12" s="356">
        <v>10.8796</v>
      </c>
      <c r="BL12" s="356">
        <v>10.90137</v>
      </c>
      <c r="BM12" s="356">
        <v>11.78135</v>
      </c>
      <c r="BN12" s="356">
        <v>13.855320000000001</v>
      </c>
      <c r="BO12" s="356">
        <v>17.07535</v>
      </c>
      <c r="BP12" s="356">
        <v>20.326709999999999</v>
      </c>
      <c r="BQ12" s="356">
        <v>22.043839999999999</v>
      </c>
      <c r="BR12" s="356">
        <v>22.652380000000001</v>
      </c>
      <c r="BS12" s="356">
        <v>22.049379999999999</v>
      </c>
      <c r="BT12" s="356">
        <v>17.313880000000001</v>
      </c>
      <c r="BU12" s="356">
        <v>12.810549999999999</v>
      </c>
      <c r="BV12" s="356">
        <v>11.55564</v>
      </c>
    </row>
    <row r="13" spans="1:74" ht="11.1" customHeight="1" x14ac:dyDescent="0.2">
      <c r="A13" s="84" t="s">
        <v>888</v>
      </c>
      <c r="B13" s="190" t="s">
        <v>602</v>
      </c>
      <c r="C13" s="215">
        <v>9.5101109259999994</v>
      </c>
      <c r="D13" s="215">
        <v>10.047464700000001</v>
      </c>
      <c r="E13" s="215">
        <v>10.633126819999999</v>
      </c>
      <c r="F13" s="215">
        <v>12.038135309999999</v>
      </c>
      <c r="G13" s="215">
        <v>14.349837580000001</v>
      </c>
      <c r="H13" s="215">
        <v>16.73865988</v>
      </c>
      <c r="I13" s="215">
        <v>18.31703903</v>
      </c>
      <c r="J13" s="215">
        <v>18.844192289999999</v>
      </c>
      <c r="K13" s="215">
        <v>17.865467850000002</v>
      </c>
      <c r="L13" s="215">
        <v>14.16479633</v>
      </c>
      <c r="M13" s="215">
        <v>11.569275920000001</v>
      </c>
      <c r="N13" s="215">
        <v>10.46118499</v>
      </c>
      <c r="O13" s="215">
        <v>9.6852055180000001</v>
      </c>
      <c r="P13" s="215">
        <v>9.9876520620000004</v>
      </c>
      <c r="Q13" s="215">
        <v>11.30595112</v>
      </c>
      <c r="R13" s="215">
        <v>13.564106880000001</v>
      </c>
      <c r="S13" s="215">
        <v>15.18902037</v>
      </c>
      <c r="T13" s="215">
        <v>16.320855210000001</v>
      </c>
      <c r="U13" s="215">
        <v>17.40442732</v>
      </c>
      <c r="V13" s="215">
        <v>18.0550332</v>
      </c>
      <c r="W13" s="215">
        <v>16.60405763</v>
      </c>
      <c r="X13" s="215">
        <v>13.27138851</v>
      </c>
      <c r="Y13" s="215">
        <v>10.127610900000001</v>
      </c>
      <c r="Z13" s="215">
        <v>9.8665908330000001</v>
      </c>
      <c r="AA13" s="215">
        <v>9.0986626319999999</v>
      </c>
      <c r="AB13" s="215">
        <v>9.4545464809999995</v>
      </c>
      <c r="AC13" s="215">
        <v>9.2943141279999999</v>
      </c>
      <c r="AD13" s="215">
        <v>10.78228687</v>
      </c>
      <c r="AE13" s="215">
        <v>13.268714129999999</v>
      </c>
      <c r="AF13" s="215">
        <v>16.884523609999999</v>
      </c>
      <c r="AG13" s="215">
        <v>18.33653018</v>
      </c>
      <c r="AH13" s="215">
        <v>18.42949484</v>
      </c>
      <c r="AI13" s="215">
        <v>18.634276159999999</v>
      </c>
      <c r="AJ13" s="215">
        <v>15.331850729999999</v>
      </c>
      <c r="AK13" s="215">
        <v>11.067790799999999</v>
      </c>
      <c r="AL13" s="215">
        <v>9.4773283389999996</v>
      </c>
      <c r="AM13" s="215">
        <v>9.3942253959999995</v>
      </c>
      <c r="AN13" s="215">
        <v>9.5870918950000004</v>
      </c>
      <c r="AO13" s="215">
        <v>10.12923348</v>
      </c>
      <c r="AP13" s="215">
        <v>11.96972349</v>
      </c>
      <c r="AQ13" s="215">
        <v>15.444589949999999</v>
      </c>
      <c r="AR13" s="215">
        <v>18.58829647</v>
      </c>
      <c r="AS13" s="215">
        <v>19.869516350000001</v>
      </c>
      <c r="AT13" s="215">
        <v>19.522985469999998</v>
      </c>
      <c r="AU13" s="215">
        <v>19.704531410000001</v>
      </c>
      <c r="AV13" s="215">
        <v>16.63347388</v>
      </c>
      <c r="AW13" s="215">
        <v>10.93907184</v>
      </c>
      <c r="AX13" s="215">
        <v>10.14601407</v>
      </c>
      <c r="AY13" s="215">
        <v>9.6309384799999993</v>
      </c>
      <c r="AZ13" s="215">
        <v>9.312144559</v>
      </c>
      <c r="BA13" s="215">
        <v>8.8554703630000002</v>
      </c>
      <c r="BB13" s="215">
        <v>12.19713709</v>
      </c>
      <c r="BC13" s="215">
        <v>15.70588721</v>
      </c>
      <c r="BD13" s="215">
        <v>17.96169188</v>
      </c>
      <c r="BE13" s="215">
        <v>18.81983</v>
      </c>
      <c r="BF13" s="356">
        <v>18.991820000000001</v>
      </c>
      <c r="BG13" s="215">
        <v>18.191980000000001</v>
      </c>
      <c r="BH13" s="356">
        <v>14.79884</v>
      </c>
      <c r="BI13" s="356">
        <v>11.09408</v>
      </c>
      <c r="BJ13" s="356">
        <v>9.5081170000000004</v>
      </c>
      <c r="BK13" s="356">
        <v>8.6911850000000008</v>
      </c>
      <c r="BL13" s="356">
        <v>8.7638719999999992</v>
      </c>
      <c r="BM13" s="356">
        <v>9.9454569999999993</v>
      </c>
      <c r="BN13" s="356">
        <v>11.566509999999999</v>
      </c>
      <c r="BO13" s="356">
        <v>13.97306</v>
      </c>
      <c r="BP13" s="356">
        <v>16.278739999999999</v>
      </c>
      <c r="BQ13" s="356">
        <v>18.02525</v>
      </c>
      <c r="BR13" s="356">
        <v>18.821280000000002</v>
      </c>
      <c r="BS13" s="356">
        <v>18.27591</v>
      </c>
      <c r="BT13" s="356">
        <v>15.13565</v>
      </c>
      <c r="BU13" s="356">
        <v>11.51276</v>
      </c>
      <c r="BV13" s="356">
        <v>9.822775</v>
      </c>
    </row>
    <row r="14" spans="1:74" ht="11.1" customHeight="1" x14ac:dyDescent="0.2">
      <c r="A14" s="84" t="s">
        <v>889</v>
      </c>
      <c r="B14" s="190" t="s">
        <v>603</v>
      </c>
      <c r="C14" s="215">
        <v>8.1138757760000004</v>
      </c>
      <c r="D14" s="215">
        <v>8.5892172159999998</v>
      </c>
      <c r="E14" s="215">
        <v>9.8751675139999993</v>
      </c>
      <c r="F14" s="215">
        <v>12.757420209999999</v>
      </c>
      <c r="G14" s="215">
        <v>14.873428909999999</v>
      </c>
      <c r="H14" s="215">
        <v>16.781004339999999</v>
      </c>
      <c r="I14" s="215">
        <v>18.52425203</v>
      </c>
      <c r="J14" s="215">
        <v>19.363074170000001</v>
      </c>
      <c r="K14" s="215">
        <v>18.083200170000001</v>
      </c>
      <c r="L14" s="215">
        <v>15.93173913</v>
      </c>
      <c r="M14" s="215">
        <v>11.02899352</v>
      </c>
      <c r="N14" s="215">
        <v>8.8241970379999994</v>
      </c>
      <c r="O14" s="215">
        <v>8.8740740660000004</v>
      </c>
      <c r="P14" s="215">
        <v>8.6975335600000001</v>
      </c>
      <c r="Q14" s="215">
        <v>10.01818684</v>
      </c>
      <c r="R14" s="215">
        <v>12.707829459999999</v>
      </c>
      <c r="S14" s="215">
        <v>13.8027503</v>
      </c>
      <c r="T14" s="215">
        <v>15.0500951</v>
      </c>
      <c r="U14" s="215">
        <v>15.71695179</v>
      </c>
      <c r="V14" s="215">
        <v>17.262768019999999</v>
      </c>
      <c r="W14" s="215">
        <v>16.52886552</v>
      </c>
      <c r="X14" s="215">
        <v>14.923758599999999</v>
      </c>
      <c r="Y14" s="215">
        <v>11.312436780000001</v>
      </c>
      <c r="Z14" s="215">
        <v>9.9805331339999999</v>
      </c>
      <c r="AA14" s="215">
        <v>7.9882121960000001</v>
      </c>
      <c r="AB14" s="215">
        <v>8.7029817870000006</v>
      </c>
      <c r="AC14" s="215">
        <v>8.6218999410000006</v>
      </c>
      <c r="AD14" s="215">
        <v>10.23516231</v>
      </c>
      <c r="AE14" s="215">
        <v>12.109842990000001</v>
      </c>
      <c r="AF14" s="215">
        <v>17.10012815</v>
      </c>
      <c r="AG14" s="215">
        <v>19.562483159999999</v>
      </c>
      <c r="AH14" s="215">
        <v>20.238834870000002</v>
      </c>
      <c r="AI14" s="215">
        <v>19.74851559</v>
      </c>
      <c r="AJ14" s="215">
        <v>18.137422449999999</v>
      </c>
      <c r="AK14" s="215">
        <v>12.299017539999999</v>
      </c>
      <c r="AL14" s="215">
        <v>8.3487682280000008</v>
      </c>
      <c r="AM14" s="215">
        <v>8.115816702</v>
      </c>
      <c r="AN14" s="215">
        <v>8.3711122309999997</v>
      </c>
      <c r="AO14" s="215">
        <v>9.4707379799999991</v>
      </c>
      <c r="AP14" s="215">
        <v>11.946247319999999</v>
      </c>
      <c r="AQ14" s="215">
        <v>15.483995220000001</v>
      </c>
      <c r="AR14" s="215">
        <v>18.345043090000001</v>
      </c>
      <c r="AS14" s="215">
        <v>19.96047939</v>
      </c>
      <c r="AT14" s="215">
        <v>20.531248439999999</v>
      </c>
      <c r="AU14" s="215">
        <v>20.259711289999998</v>
      </c>
      <c r="AV14" s="215">
        <v>19.188450830000001</v>
      </c>
      <c r="AW14" s="215">
        <v>12.32403802</v>
      </c>
      <c r="AX14" s="215">
        <v>9.6802674809999996</v>
      </c>
      <c r="AY14" s="215">
        <v>8.7044331180000007</v>
      </c>
      <c r="AZ14" s="215">
        <v>8.6658800110000005</v>
      </c>
      <c r="BA14" s="215">
        <v>7.7271422440000004</v>
      </c>
      <c r="BB14" s="215">
        <v>11.668489579999999</v>
      </c>
      <c r="BC14" s="215">
        <v>15.250319490000001</v>
      </c>
      <c r="BD14" s="215">
        <v>16.723989960000001</v>
      </c>
      <c r="BE14" s="215">
        <v>17.913679999999999</v>
      </c>
      <c r="BF14" s="356">
        <v>18.851189999999999</v>
      </c>
      <c r="BG14" s="215">
        <v>18.048500000000001</v>
      </c>
      <c r="BH14" s="356">
        <v>16.366</v>
      </c>
      <c r="BI14" s="356">
        <v>10.900829999999999</v>
      </c>
      <c r="BJ14" s="356">
        <v>8.1464049999999997</v>
      </c>
      <c r="BK14" s="356">
        <v>7.0901290000000001</v>
      </c>
      <c r="BL14" s="356">
        <v>7.1842649999999999</v>
      </c>
      <c r="BM14" s="356">
        <v>8.4590859999999992</v>
      </c>
      <c r="BN14" s="356">
        <v>10.68899</v>
      </c>
      <c r="BO14" s="356">
        <v>13.07912</v>
      </c>
      <c r="BP14" s="356">
        <v>15.84426</v>
      </c>
      <c r="BQ14" s="356">
        <v>17.573519999999998</v>
      </c>
      <c r="BR14" s="356">
        <v>18.90446</v>
      </c>
      <c r="BS14" s="356">
        <v>18.286570000000001</v>
      </c>
      <c r="BT14" s="356">
        <v>16.776520000000001</v>
      </c>
      <c r="BU14" s="356">
        <v>11.4903</v>
      </c>
      <c r="BV14" s="356">
        <v>8.6014429999999997</v>
      </c>
    </row>
    <row r="15" spans="1:74" ht="11.1" customHeight="1" x14ac:dyDescent="0.2">
      <c r="A15" s="84" t="s">
        <v>890</v>
      </c>
      <c r="B15" s="190" t="s">
        <v>604</v>
      </c>
      <c r="C15" s="215">
        <v>8.7629764540000004</v>
      </c>
      <c r="D15" s="215">
        <v>8.8512190749999995</v>
      </c>
      <c r="E15" s="215">
        <v>9.2369526820000001</v>
      </c>
      <c r="F15" s="215">
        <v>9.2518821409999994</v>
      </c>
      <c r="G15" s="215">
        <v>9.9691552750000003</v>
      </c>
      <c r="H15" s="215">
        <v>11.48213213</v>
      </c>
      <c r="I15" s="215">
        <v>13.499587249999999</v>
      </c>
      <c r="J15" s="215">
        <v>14.04867859</v>
      </c>
      <c r="K15" s="215">
        <v>13.217046180000001</v>
      </c>
      <c r="L15" s="215">
        <v>10.754089779999999</v>
      </c>
      <c r="M15" s="215">
        <v>8.7568228250000004</v>
      </c>
      <c r="N15" s="215">
        <v>8.4428804349999993</v>
      </c>
      <c r="O15" s="215">
        <v>8.5952988490000006</v>
      </c>
      <c r="P15" s="215">
        <v>8.7067301980000007</v>
      </c>
      <c r="Q15" s="215">
        <v>9.3168842190000003</v>
      </c>
      <c r="R15" s="215">
        <v>9.7129911779999993</v>
      </c>
      <c r="S15" s="215">
        <v>10.864488100000001</v>
      </c>
      <c r="T15" s="215">
        <v>12.293754460000001</v>
      </c>
      <c r="U15" s="215">
        <v>13.370741300000001</v>
      </c>
      <c r="V15" s="215">
        <v>13.50568234</v>
      </c>
      <c r="W15" s="215">
        <v>12.983910099999999</v>
      </c>
      <c r="X15" s="215">
        <v>10.087910770000001</v>
      </c>
      <c r="Y15" s="215">
        <v>8.7526242009999997</v>
      </c>
      <c r="Z15" s="215">
        <v>8.3227031910000004</v>
      </c>
      <c r="AA15" s="215">
        <v>7.8705496430000004</v>
      </c>
      <c r="AB15" s="215">
        <v>8.0564282059999996</v>
      </c>
      <c r="AC15" s="215">
        <v>8.2587226099999995</v>
      </c>
      <c r="AD15" s="215">
        <v>8.7938205679999992</v>
      </c>
      <c r="AE15" s="215">
        <v>10.092941440000001</v>
      </c>
      <c r="AF15" s="215">
        <v>12.27673809</v>
      </c>
      <c r="AG15" s="215">
        <v>13.749738860000001</v>
      </c>
      <c r="AH15" s="215">
        <v>14.383462189999999</v>
      </c>
      <c r="AI15" s="215">
        <v>13.30794884</v>
      </c>
      <c r="AJ15" s="215">
        <v>10.045148530000001</v>
      </c>
      <c r="AK15" s="215">
        <v>8.8923476099999998</v>
      </c>
      <c r="AL15" s="215">
        <v>8.2825670490000007</v>
      </c>
      <c r="AM15" s="215">
        <v>8.6485866270000002</v>
      </c>
      <c r="AN15" s="215">
        <v>9.0661712170000008</v>
      </c>
      <c r="AO15" s="215">
        <v>9.7663435619999994</v>
      </c>
      <c r="AP15" s="215">
        <v>10.36632683</v>
      </c>
      <c r="AQ15" s="215">
        <v>11.066334400000001</v>
      </c>
      <c r="AR15" s="215">
        <v>13.433305989999999</v>
      </c>
      <c r="AS15" s="215">
        <v>15.297861749999999</v>
      </c>
      <c r="AT15" s="215">
        <v>15.81176046</v>
      </c>
      <c r="AU15" s="215">
        <v>14.498460959999999</v>
      </c>
      <c r="AV15" s="215">
        <v>11.92600854</v>
      </c>
      <c r="AW15" s="215">
        <v>9.4743457289999995</v>
      </c>
      <c r="AX15" s="215">
        <v>9.529117608</v>
      </c>
      <c r="AY15" s="215">
        <v>9.3084554619999995</v>
      </c>
      <c r="AZ15" s="215">
        <v>9.6971987310000003</v>
      </c>
      <c r="BA15" s="215">
        <v>9.9189590380000006</v>
      </c>
      <c r="BB15" s="215">
        <v>10.073715679999999</v>
      </c>
      <c r="BC15" s="215">
        <v>10.364893670000001</v>
      </c>
      <c r="BD15" s="215">
        <v>13.849379600000001</v>
      </c>
      <c r="BE15" s="215">
        <v>15.08079</v>
      </c>
      <c r="BF15" s="356">
        <v>15.507300000000001</v>
      </c>
      <c r="BG15" s="215">
        <v>14.361520000000001</v>
      </c>
      <c r="BH15" s="356">
        <v>11.673539999999999</v>
      </c>
      <c r="BI15" s="356">
        <v>9.7864159999999991</v>
      </c>
      <c r="BJ15" s="356">
        <v>8.931934</v>
      </c>
      <c r="BK15" s="356">
        <v>8.8210130000000007</v>
      </c>
      <c r="BL15" s="356">
        <v>8.6014119999999998</v>
      </c>
      <c r="BM15" s="356">
        <v>9.0108879999999996</v>
      </c>
      <c r="BN15" s="356">
        <v>9.0178589999999996</v>
      </c>
      <c r="BO15" s="356">
        <v>9.7613500000000002</v>
      </c>
      <c r="BP15" s="356">
        <v>11.567</v>
      </c>
      <c r="BQ15" s="356">
        <v>13.36124</v>
      </c>
      <c r="BR15" s="356">
        <v>14.132720000000001</v>
      </c>
      <c r="BS15" s="356">
        <v>13.175409999999999</v>
      </c>
      <c r="BT15" s="356">
        <v>10.68394</v>
      </c>
      <c r="BU15" s="356">
        <v>8.9664339999999996</v>
      </c>
      <c r="BV15" s="356">
        <v>8.1293509999999998</v>
      </c>
    </row>
    <row r="16" spans="1:74" ht="11.1" customHeight="1" x14ac:dyDescent="0.2">
      <c r="A16" s="84" t="s">
        <v>891</v>
      </c>
      <c r="B16" s="190" t="s">
        <v>605</v>
      </c>
      <c r="C16" s="215">
        <v>10.04482041</v>
      </c>
      <c r="D16" s="215">
        <v>10.210058800000001</v>
      </c>
      <c r="E16" s="215">
        <v>10.08391464</v>
      </c>
      <c r="F16" s="215">
        <v>10.49857239</v>
      </c>
      <c r="G16" s="215">
        <v>10.90287852</v>
      </c>
      <c r="H16" s="215">
        <v>11.493886290000001</v>
      </c>
      <c r="I16" s="215">
        <v>11.533858840000001</v>
      </c>
      <c r="J16" s="215">
        <v>11.72554089</v>
      </c>
      <c r="K16" s="215">
        <v>11.24987387</v>
      </c>
      <c r="L16" s="215">
        <v>10.917671289999999</v>
      </c>
      <c r="M16" s="215">
        <v>9.7688333959999998</v>
      </c>
      <c r="N16" s="215">
        <v>9.5468267739999995</v>
      </c>
      <c r="O16" s="215">
        <v>9.6914972559999999</v>
      </c>
      <c r="P16" s="215">
        <v>9.0516370290000001</v>
      </c>
      <c r="Q16" s="215">
        <v>9.2544577879999999</v>
      </c>
      <c r="R16" s="215">
        <v>9.0657335830000001</v>
      </c>
      <c r="S16" s="215">
        <v>9.6929402150000001</v>
      </c>
      <c r="T16" s="215">
        <v>10.27940985</v>
      </c>
      <c r="U16" s="215">
        <v>10.51555827</v>
      </c>
      <c r="V16" s="215">
        <v>10.72528346</v>
      </c>
      <c r="W16" s="215">
        <v>10.75712706</v>
      </c>
      <c r="X16" s="215">
        <v>10.402177160000001</v>
      </c>
      <c r="Y16" s="215">
        <v>9.5239919739999994</v>
      </c>
      <c r="Z16" s="215">
        <v>9.5518592689999995</v>
      </c>
      <c r="AA16" s="215">
        <v>9.6701364190000003</v>
      </c>
      <c r="AB16" s="215">
        <v>9.2905899989999998</v>
      </c>
      <c r="AC16" s="215">
        <v>9.5997491089999993</v>
      </c>
      <c r="AD16" s="215">
        <v>10.15689111</v>
      </c>
      <c r="AE16" s="215">
        <v>11.26085045</v>
      </c>
      <c r="AF16" s="215">
        <v>11.680314859999999</v>
      </c>
      <c r="AG16" s="215">
        <v>11.50159116</v>
      </c>
      <c r="AH16" s="215">
        <v>11.42889282</v>
      </c>
      <c r="AI16" s="215">
        <v>11.053760309999999</v>
      </c>
      <c r="AJ16" s="215">
        <v>10.67219388</v>
      </c>
      <c r="AK16" s="215">
        <v>10.123085919999999</v>
      </c>
      <c r="AL16" s="215">
        <v>10.13987708</v>
      </c>
      <c r="AM16" s="215">
        <v>10.72636449</v>
      </c>
      <c r="AN16" s="215">
        <v>10.951310360000001</v>
      </c>
      <c r="AO16" s="215">
        <v>11.385870049999999</v>
      </c>
      <c r="AP16" s="215">
        <v>11.272084039999999</v>
      </c>
      <c r="AQ16" s="215">
        <v>12.019446609999999</v>
      </c>
      <c r="AR16" s="215">
        <v>11.857390349999999</v>
      </c>
      <c r="AS16" s="215">
        <v>12.553454309999999</v>
      </c>
      <c r="AT16" s="215">
        <v>12.301780150000001</v>
      </c>
      <c r="AU16" s="215">
        <v>12.3622981</v>
      </c>
      <c r="AV16" s="215">
        <v>12.01905505</v>
      </c>
      <c r="AW16" s="215">
        <v>10.90258832</v>
      </c>
      <c r="AX16" s="215">
        <v>11.20947393</v>
      </c>
      <c r="AY16" s="215">
        <v>11.493385760000001</v>
      </c>
      <c r="AZ16" s="215">
        <v>11.482217909999999</v>
      </c>
      <c r="BA16" s="215">
        <v>11.39440359</v>
      </c>
      <c r="BB16" s="215">
        <v>11.03783191</v>
      </c>
      <c r="BC16" s="215">
        <v>11.548243490000001</v>
      </c>
      <c r="BD16" s="215">
        <v>12.055914019999999</v>
      </c>
      <c r="BE16" s="215">
        <v>11.41705</v>
      </c>
      <c r="BF16" s="356">
        <v>11.250500000000001</v>
      </c>
      <c r="BG16" s="215">
        <v>10.778560000000001</v>
      </c>
      <c r="BH16" s="356">
        <v>10.355169999999999</v>
      </c>
      <c r="BI16" s="356">
        <v>9.3289139999999993</v>
      </c>
      <c r="BJ16" s="356">
        <v>9.4013469999999995</v>
      </c>
      <c r="BK16" s="356">
        <v>9.5928579999999997</v>
      </c>
      <c r="BL16" s="356">
        <v>9.4807050000000004</v>
      </c>
      <c r="BM16" s="356">
        <v>9.6020699999999994</v>
      </c>
      <c r="BN16" s="356">
        <v>9.8189890000000002</v>
      </c>
      <c r="BO16" s="356">
        <v>10.41929</v>
      </c>
      <c r="BP16" s="356">
        <v>10.59808</v>
      </c>
      <c r="BQ16" s="356">
        <v>10.693989999999999</v>
      </c>
      <c r="BR16" s="356">
        <v>10.982860000000001</v>
      </c>
      <c r="BS16" s="356">
        <v>10.746460000000001</v>
      </c>
      <c r="BT16" s="356">
        <v>10.497030000000001</v>
      </c>
      <c r="BU16" s="356">
        <v>9.5662880000000001</v>
      </c>
      <c r="BV16" s="356">
        <v>9.6911559999999994</v>
      </c>
    </row>
    <row r="17" spans="1:74" ht="11.1" customHeight="1" x14ac:dyDescent="0.2">
      <c r="A17" s="84" t="s">
        <v>695</v>
      </c>
      <c r="B17" s="190" t="s">
        <v>579</v>
      </c>
      <c r="C17" s="215">
        <v>9.9</v>
      </c>
      <c r="D17" s="215">
        <v>10.14</v>
      </c>
      <c r="E17" s="215">
        <v>10.43</v>
      </c>
      <c r="F17" s="215">
        <v>11.27</v>
      </c>
      <c r="G17" s="215">
        <v>12.5</v>
      </c>
      <c r="H17" s="215">
        <v>14.7</v>
      </c>
      <c r="I17" s="215">
        <v>16.14</v>
      </c>
      <c r="J17" s="215">
        <v>16.670000000000002</v>
      </c>
      <c r="K17" s="215">
        <v>15.63</v>
      </c>
      <c r="L17" s="215">
        <v>12.85</v>
      </c>
      <c r="M17" s="215">
        <v>10.78</v>
      </c>
      <c r="N17" s="215">
        <v>9.83</v>
      </c>
      <c r="O17" s="215">
        <v>9.6199999999999992</v>
      </c>
      <c r="P17" s="215">
        <v>9.4700000000000006</v>
      </c>
      <c r="Q17" s="215">
        <v>10.41</v>
      </c>
      <c r="R17" s="215">
        <v>10.94</v>
      </c>
      <c r="S17" s="215">
        <v>12.61</v>
      </c>
      <c r="T17" s="215">
        <v>14.18</v>
      </c>
      <c r="U17" s="215">
        <v>15.13</v>
      </c>
      <c r="V17" s="215">
        <v>15.82</v>
      </c>
      <c r="W17" s="215">
        <v>14.72</v>
      </c>
      <c r="X17" s="215">
        <v>11.68</v>
      </c>
      <c r="Y17" s="215">
        <v>9.99</v>
      </c>
      <c r="Z17" s="215">
        <v>9.8000000000000007</v>
      </c>
      <c r="AA17" s="215">
        <v>9.15</v>
      </c>
      <c r="AB17" s="215">
        <v>9.24</v>
      </c>
      <c r="AC17" s="215">
        <v>9.36</v>
      </c>
      <c r="AD17" s="215">
        <v>10.43</v>
      </c>
      <c r="AE17" s="215">
        <v>12.61</v>
      </c>
      <c r="AF17" s="215">
        <v>15.02</v>
      </c>
      <c r="AG17" s="215">
        <v>16.3</v>
      </c>
      <c r="AH17" s="215">
        <v>16.43</v>
      </c>
      <c r="AI17" s="215">
        <v>15.69</v>
      </c>
      <c r="AJ17" s="215">
        <v>12.38</v>
      </c>
      <c r="AK17" s="215">
        <v>10.050000000000001</v>
      </c>
      <c r="AL17" s="215">
        <v>9.15</v>
      </c>
      <c r="AM17" s="215">
        <v>9.26</v>
      </c>
      <c r="AN17" s="215">
        <v>9.77</v>
      </c>
      <c r="AO17" s="215">
        <v>10.72</v>
      </c>
      <c r="AP17" s="215">
        <v>11.79</v>
      </c>
      <c r="AQ17" s="215">
        <v>13.6</v>
      </c>
      <c r="AR17" s="215">
        <v>16.059999999999999</v>
      </c>
      <c r="AS17" s="215">
        <v>17.18</v>
      </c>
      <c r="AT17" s="215">
        <v>17.39</v>
      </c>
      <c r="AU17" s="215">
        <v>16.27</v>
      </c>
      <c r="AV17" s="215">
        <v>13.15</v>
      </c>
      <c r="AW17" s="215">
        <v>10.210000000000001</v>
      </c>
      <c r="AX17" s="215">
        <v>9.98</v>
      </c>
      <c r="AY17" s="215">
        <v>9.49</v>
      </c>
      <c r="AZ17" s="215">
        <v>9.1</v>
      </c>
      <c r="BA17" s="215">
        <v>9.26</v>
      </c>
      <c r="BB17" s="215">
        <v>10.49</v>
      </c>
      <c r="BC17" s="215">
        <v>12.61</v>
      </c>
      <c r="BD17" s="215">
        <v>15.13</v>
      </c>
      <c r="BE17" s="215">
        <v>16.232959999999999</v>
      </c>
      <c r="BF17" s="356">
        <v>16.70215</v>
      </c>
      <c r="BG17" s="215">
        <v>15.61905</v>
      </c>
      <c r="BH17" s="356">
        <v>12.66018</v>
      </c>
      <c r="BI17" s="356">
        <v>10.214</v>
      </c>
      <c r="BJ17" s="356">
        <v>9.16066</v>
      </c>
      <c r="BK17" s="356">
        <v>8.8266190000000009</v>
      </c>
      <c r="BL17" s="356">
        <v>8.8031699999999997</v>
      </c>
      <c r="BM17" s="356">
        <v>9.6480859999999993</v>
      </c>
      <c r="BN17" s="356">
        <v>10.64518</v>
      </c>
      <c r="BO17" s="356">
        <v>12.342169999999999</v>
      </c>
      <c r="BP17" s="356">
        <v>14.45438</v>
      </c>
      <c r="BQ17" s="356">
        <v>15.89873</v>
      </c>
      <c r="BR17" s="356">
        <v>16.655470000000001</v>
      </c>
      <c r="BS17" s="356">
        <v>15.6981</v>
      </c>
      <c r="BT17" s="356">
        <v>12.76285</v>
      </c>
      <c r="BU17" s="356">
        <v>10.36678</v>
      </c>
      <c r="BV17" s="356">
        <v>9.2593180000000004</v>
      </c>
    </row>
    <row r="18" spans="1:74" ht="11.1" customHeight="1" x14ac:dyDescent="0.2">
      <c r="A18" s="84"/>
      <c r="B18" s="88" t="s">
        <v>798</v>
      </c>
      <c r="C18" s="232"/>
      <c r="D18" s="232"/>
      <c r="E18" s="232"/>
      <c r="F18" s="232"/>
      <c r="G18" s="232"/>
      <c r="H18" s="232"/>
      <c r="I18" s="232"/>
      <c r="J18" s="232"/>
      <c r="K18" s="232"/>
      <c r="L18" s="232"/>
      <c r="M18" s="232"/>
      <c r="N18" s="232"/>
      <c r="O18" s="232"/>
      <c r="P18" s="232"/>
      <c r="Q18" s="232"/>
      <c r="R18" s="232"/>
      <c r="S18" s="232"/>
      <c r="T18" s="232"/>
      <c r="U18" s="232"/>
      <c r="V18" s="232"/>
      <c r="W18" s="232"/>
      <c r="X18" s="232"/>
      <c r="Y18" s="232"/>
      <c r="Z18" s="232"/>
      <c r="AA18" s="232"/>
      <c r="AB18" s="232"/>
      <c r="AC18" s="232"/>
      <c r="AD18" s="232"/>
      <c r="AE18" s="232"/>
      <c r="AF18" s="232"/>
      <c r="AG18" s="232"/>
      <c r="AH18" s="232"/>
      <c r="AI18" s="232"/>
      <c r="AJ18" s="232"/>
      <c r="AK18" s="232"/>
      <c r="AL18" s="232"/>
      <c r="AM18" s="232"/>
      <c r="AN18" s="232"/>
      <c r="AO18" s="232"/>
      <c r="AP18" s="232"/>
      <c r="AQ18" s="232"/>
      <c r="AR18" s="232"/>
      <c r="AS18" s="232"/>
      <c r="AT18" s="232"/>
      <c r="AU18" s="232"/>
      <c r="AV18" s="232"/>
      <c r="AW18" s="232"/>
      <c r="AX18" s="232"/>
      <c r="AY18" s="232"/>
      <c r="AZ18" s="232"/>
      <c r="BA18" s="232"/>
      <c r="BB18" s="232"/>
      <c r="BC18" s="232"/>
      <c r="BD18" s="232"/>
      <c r="BE18" s="232"/>
      <c r="BF18" s="391"/>
      <c r="BG18" s="232"/>
      <c r="BH18" s="391"/>
      <c r="BI18" s="391"/>
      <c r="BJ18" s="391"/>
      <c r="BK18" s="391"/>
      <c r="BL18" s="391"/>
      <c r="BM18" s="391"/>
      <c r="BN18" s="391"/>
      <c r="BO18" s="391"/>
      <c r="BP18" s="391"/>
      <c r="BQ18" s="391"/>
      <c r="BR18" s="391"/>
      <c r="BS18" s="391"/>
      <c r="BT18" s="391"/>
      <c r="BU18" s="391"/>
      <c r="BV18" s="391"/>
    </row>
    <row r="19" spans="1:74" ht="11.1" customHeight="1" x14ac:dyDescent="0.2">
      <c r="A19" s="84" t="s">
        <v>892</v>
      </c>
      <c r="B19" s="190" t="s">
        <v>598</v>
      </c>
      <c r="C19" s="215">
        <v>10.98966997</v>
      </c>
      <c r="D19" s="215">
        <v>11.01840584</v>
      </c>
      <c r="E19" s="215">
        <v>11.1729064</v>
      </c>
      <c r="F19" s="215">
        <v>10.796473089999999</v>
      </c>
      <c r="G19" s="215">
        <v>10.432842170000001</v>
      </c>
      <c r="H19" s="215">
        <v>9.9605086319999998</v>
      </c>
      <c r="I19" s="215">
        <v>10.192235849999999</v>
      </c>
      <c r="J19" s="215">
        <v>10.41145747</v>
      </c>
      <c r="K19" s="215">
        <v>10.35310308</v>
      </c>
      <c r="L19" s="215">
        <v>9.9997395900000008</v>
      </c>
      <c r="M19" s="215">
        <v>10.42409441</v>
      </c>
      <c r="N19" s="215">
        <v>10.348869199999999</v>
      </c>
      <c r="O19" s="215">
        <v>10.69445679</v>
      </c>
      <c r="P19" s="215">
        <v>10.03244407</v>
      </c>
      <c r="Q19" s="215">
        <v>10.18002809</v>
      </c>
      <c r="R19" s="215">
        <v>10.214662860000001</v>
      </c>
      <c r="S19" s="215">
        <v>9.433945971</v>
      </c>
      <c r="T19" s="215">
        <v>9.9061601039999996</v>
      </c>
      <c r="U19" s="215">
        <v>10.30279736</v>
      </c>
      <c r="V19" s="215">
        <v>9.6096597209999999</v>
      </c>
      <c r="W19" s="215">
        <v>9.6818031900000001</v>
      </c>
      <c r="X19" s="215">
        <v>9.7392473689999992</v>
      </c>
      <c r="Y19" s="215">
        <v>10.475621820000001</v>
      </c>
      <c r="Z19" s="215">
        <v>10.128477889999999</v>
      </c>
      <c r="AA19" s="215">
        <v>10.89717458</v>
      </c>
      <c r="AB19" s="215">
        <v>10.807293100000001</v>
      </c>
      <c r="AC19" s="215">
        <v>10.95773187</v>
      </c>
      <c r="AD19" s="215">
        <v>10.72729855</v>
      </c>
      <c r="AE19" s="215">
        <v>11.02706491</v>
      </c>
      <c r="AF19" s="215">
        <v>10.54047825</v>
      </c>
      <c r="AG19" s="215">
        <v>10.203116489999999</v>
      </c>
      <c r="AH19" s="215">
        <v>10.31862254</v>
      </c>
      <c r="AI19" s="215">
        <v>9.9431215460000004</v>
      </c>
      <c r="AJ19" s="215">
        <v>9.8837864579999994</v>
      </c>
      <c r="AK19" s="215">
        <v>10.24050102</v>
      </c>
      <c r="AL19" s="215">
        <v>10.535069289999999</v>
      </c>
      <c r="AM19" s="215">
        <v>10.6129441</v>
      </c>
      <c r="AN19" s="215">
        <v>11.40103699</v>
      </c>
      <c r="AO19" s="215">
        <v>12.159930490000001</v>
      </c>
      <c r="AP19" s="215">
        <v>13.078101289999999</v>
      </c>
      <c r="AQ19" s="215">
        <v>12.529449359999999</v>
      </c>
      <c r="AR19" s="215">
        <v>12.533984</v>
      </c>
      <c r="AS19" s="215">
        <v>11.84776836</v>
      </c>
      <c r="AT19" s="215">
        <v>11.70411492</v>
      </c>
      <c r="AU19" s="215">
        <v>11.751081190000001</v>
      </c>
      <c r="AV19" s="215">
        <v>10.961775319999999</v>
      </c>
      <c r="AW19" s="215">
        <v>11.23066334</v>
      </c>
      <c r="AX19" s="215">
        <v>11.58819214</v>
      </c>
      <c r="AY19" s="215">
        <v>11.429025680000001</v>
      </c>
      <c r="AZ19" s="215">
        <v>10.71635116</v>
      </c>
      <c r="BA19" s="215">
        <v>9.8309330960000008</v>
      </c>
      <c r="BB19" s="215">
        <v>10.333072599999999</v>
      </c>
      <c r="BC19" s="215">
        <v>10.06209965</v>
      </c>
      <c r="BD19" s="215">
        <v>9.4427188060000002</v>
      </c>
      <c r="BE19" s="215">
        <v>9.5635100000000008</v>
      </c>
      <c r="BF19" s="356">
        <v>9.5556319999999992</v>
      </c>
      <c r="BG19" s="215">
        <v>9.6127649999999996</v>
      </c>
      <c r="BH19" s="356">
        <v>9.3948850000000004</v>
      </c>
      <c r="BI19" s="356">
        <v>9.9018409999999992</v>
      </c>
      <c r="BJ19" s="356">
        <v>10.18291</v>
      </c>
      <c r="BK19" s="356">
        <v>10.36922</v>
      </c>
      <c r="BL19" s="356">
        <v>10.477819999999999</v>
      </c>
      <c r="BM19" s="356">
        <v>10.545389999999999</v>
      </c>
      <c r="BN19" s="356">
        <v>10.346069999999999</v>
      </c>
      <c r="BO19" s="356">
        <v>10.16367</v>
      </c>
      <c r="BP19" s="356">
        <v>10.06752</v>
      </c>
      <c r="BQ19" s="356">
        <v>10.25643</v>
      </c>
      <c r="BR19" s="356">
        <v>10.24957</v>
      </c>
      <c r="BS19" s="356">
        <v>10.25586</v>
      </c>
      <c r="BT19" s="356">
        <v>10.03349</v>
      </c>
      <c r="BU19" s="356">
        <v>10.378069999999999</v>
      </c>
      <c r="BV19" s="356">
        <v>10.6114</v>
      </c>
    </row>
    <row r="20" spans="1:74" ht="11.1" customHeight="1" x14ac:dyDescent="0.2">
      <c r="A20" s="84" t="s">
        <v>893</v>
      </c>
      <c r="B20" s="188" t="s">
        <v>632</v>
      </c>
      <c r="C20" s="215">
        <v>9.8565437819999993</v>
      </c>
      <c r="D20" s="215">
        <v>9.7195781869999998</v>
      </c>
      <c r="E20" s="215">
        <v>9.8724553210000003</v>
      </c>
      <c r="F20" s="215">
        <v>9.4529980550000001</v>
      </c>
      <c r="G20" s="215">
        <v>9.9364629949999994</v>
      </c>
      <c r="H20" s="215">
        <v>9.4315649550000007</v>
      </c>
      <c r="I20" s="215">
        <v>8.6965362109999997</v>
      </c>
      <c r="J20" s="215">
        <v>9.0299312759999992</v>
      </c>
      <c r="K20" s="215">
        <v>9.0372020949999996</v>
      </c>
      <c r="L20" s="215">
        <v>9.1410308180000008</v>
      </c>
      <c r="M20" s="215">
        <v>9.3308133909999995</v>
      </c>
      <c r="N20" s="215">
        <v>9.2338415769999997</v>
      </c>
      <c r="O20" s="215">
        <v>8.6721577960000005</v>
      </c>
      <c r="P20" s="215">
        <v>8.2326594909999997</v>
      </c>
      <c r="Q20" s="215">
        <v>8.9051383430000008</v>
      </c>
      <c r="R20" s="215">
        <v>8.0430030820000002</v>
      </c>
      <c r="S20" s="215">
        <v>7.801388159</v>
      </c>
      <c r="T20" s="215">
        <v>7.5165398579999998</v>
      </c>
      <c r="U20" s="215">
        <v>7.1542971680000003</v>
      </c>
      <c r="V20" s="215">
        <v>7.1681087210000003</v>
      </c>
      <c r="W20" s="215">
        <v>7.024384725</v>
      </c>
      <c r="X20" s="215">
        <v>9.4715556979999995</v>
      </c>
      <c r="Y20" s="215">
        <v>8.2422764310000005</v>
      </c>
      <c r="Z20" s="215">
        <v>9.6498775049999992</v>
      </c>
      <c r="AA20" s="215">
        <v>8.7542805809999997</v>
      </c>
      <c r="AB20" s="215">
        <v>8.7962651310000002</v>
      </c>
      <c r="AC20" s="215">
        <v>8.8190295830000007</v>
      </c>
      <c r="AD20" s="215">
        <v>8.6510278829999994</v>
      </c>
      <c r="AE20" s="215">
        <v>8.7295726850000008</v>
      </c>
      <c r="AF20" s="215">
        <v>8.4238950779999993</v>
      </c>
      <c r="AG20" s="215">
        <v>7.7707845229999997</v>
      </c>
      <c r="AH20" s="215">
        <v>7.8177774869999999</v>
      </c>
      <c r="AI20" s="215">
        <v>10.81839328</v>
      </c>
      <c r="AJ20" s="215">
        <v>8.3522050570000008</v>
      </c>
      <c r="AK20" s="215">
        <v>8.2081670290000002</v>
      </c>
      <c r="AL20" s="215">
        <v>8.2044059069999999</v>
      </c>
      <c r="AM20" s="215">
        <v>8.773611807</v>
      </c>
      <c r="AN20" s="215">
        <v>9.6225851339999995</v>
      </c>
      <c r="AO20" s="215">
        <v>9.6117467530000003</v>
      </c>
      <c r="AP20" s="215">
        <v>9.3716009309999997</v>
      </c>
      <c r="AQ20" s="215">
        <v>9.0670942780000008</v>
      </c>
      <c r="AR20" s="215">
        <v>8.4164514439999998</v>
      </c>
      <c r="AS20" s="215">
        <v>8.4204858280000003</v>
      </c>
      <c r="AT20" s="215">
        <v>7.9168378710000002</v>
      </c>
      <c r="AU20" s="215">
        <v>7.8112148350000004</v>
      </c>
      <c r="AV20" s="215">
        <v>7.8186034019999999</v>
      </c>
      <c r="AW20" s="215">
        <v>7.9608713419999999</v>
      </c>
      <c r="AX20" s="215">
        <v>8.2206457549999996</v>
      </c>
      <c r="AY20" s="215">
        <v>8.1014551360000002</v>
      </c>
      <c r="AZ20" s="215">
        <v>7.8566897329999996</v>
      </c>
      <c r="BA20" s="215">
        <v>7.7101403279999996</v>
      </c>
      <c r="BB20" s="215">
        <v>7.5820926929999999</v>
      </c>
      <c r="BC20" s="215">
        <v>7.2001763240000001</v>
      </c>
      <c r="BD20" s="215">
        <v>7.4251176699999997</v>
      </c>
      <c r="BE20" s="215">
        <v>7.4556170000000002</v>
      </c>
      <c r="BF20" s="356">
        <v>7.6435040000000001</v>
      </c>
      <c r="BG20" s="215">
        <v>7.9244399999999997</v>
      </c>
      <c r="BH20" s="356">
        <v>8.2919459999999994</v>
      </c>
      <c r="BI20" s="356">
        <v>8.3773999999999997</v>
      </c>
      <c r="BJ20" s="356">
        <v>8.2426359999999992</v>
      </c>
      <c r="BK20" s="356">
        <v>8.6005409999999998</v>
      </c>
      <c r="BL20" s="356">
        <v>8.5114280000000004</v>
      </c>
      <c r="BM20" s="356">
        <v>8.7438830000000003</v>
      </c>
      <c r="BN20" s="356">
        <v>8.3458260000000006</v>
      </c>
      <c r="BO20" s="356">
        <v>8.2404569999999993</v>
      </c>
      <c r="BP20" s="356">
        <v>8.024222</v>
      </c>
      <c r="BQ20" s="356">
        <v>7.9637690000000001</v>
      </c>
      <c r="BR20" s="356">
        <v>8.0243640000000003</v>
      </c>
      <c r="BS20" s="356">
        <v>8.3552009999999992</v>
      </c>
      <c r="BT20" s="356">
        <v>8.7429210000000008</v>
      </c>
      <c r="BU20" s="356">
        <v>8.7254620000000003</v>
      </c>
      <c r="BV20" s="356">
        <v>8.7163679999999992</v>
      </c>
    </row>
    <row r="21" spans="1:74" ht="11.1" customHeight="1" x14ac:dyDescent="0.2">
      <c r="A21" s="84" t="s">
        <v>894</v>
      </c>
      <c r="B21" s="190" t="s">
        <v>599</v>
      </c>
      <c r="C21" s="215">
        <v>8.2857518189999997</v>
      </c>
      <c r="D21" s="215">
        <v>8.472942347</v>
      </c>
      <c r="E21" s="215">
        <v>8.3663403980000002</v>
      </c>
      <c r="F21" s="215">
        <v>8.7139415880000008</v>
      </c>
      <c r="G21" s="215">
        <v>8.9490393430000008</v>
      </c>
      <c r="H21" s="215">
        <v>9.8722579429999993</v>
      </c>
      <c r="I21" s="215">
        <v>10.237464320000001</v>
      </c>
      <c r="J21" s="215">
        <v>10.164924299999999</v>
      </c>
      <c r="K21" s="215">
        <v>9.4374651109999999</v>
      </c>
      <c r="L21" s="215">
        <v>8.4063663250000005</v>
      </c>
      <c r="M21" s="215">
        <v>7.9692295230000001</v>
      </c>
      <c r="N21" s="215">
        <v>7.7185617669999997</v>
      </c>
      <c r="O21" s="215">
        <v>7.2385641060000001</v>
      </c>
      <c r="P21" s="215">
        <v>6.99294292</v>
      </c>
      <c r="Q21" s="215">
        <v>7.615005579</v>
      </c>
      <c r="R21" s="215">
        <v>8.0051183520000002</v>
      </c>
      <c r="S21" s="215">
        <v>9.3882778029999994</v>
      </c>
      <c r="T21" s="215">
        <v>10.731305969999999</v>
      </c>
      <c r="U21" s="215">
        <v>10.54178226</v>
      </c>
      <c r="V21" s="215">
        <v>11.552899890000001</v>
      </c>
      <c r="W21" s="215">
        <v>10.23463888</v>
      </c>
      <c r="X21" s="215">
        <v>7.9310999100000004</v>
      </c>
      <c r="Y21" s="215">
        <v>7.3572570429999997</v>
      </c>
      <c r="Z21" s="215">
        <v>7.5967551450000004</v>
      </c>
      <c r="AA21" s="215">
        <v>6.8411474410000004</v>
      </c>
      <c r="AB21" s="215">
        <v>6.7303627209999997</v>
      </c>
      <c r="AC21" s="215">
        <v>6.6527138299999997</v>
      </c>
      <c r="AD21" s="215">
        <v>7.4687471570000001</v>
      </c>
      <c r="AE21" s="215">
        <v>8.508666625</v>
      </c>
      <c r="AF21" s="215">
        <v>8.5966620559999996</v>
      </c>
      <c r="AG21" s="215">
        <v>8.8307148239999993</v>
      </c>
      <c r="AH21" s="215">
        <v>8.8085623599999998</v>
      </c>
      <c r="AI21" s="215">
        <v>8.2127822399999992</v>
      </c>
      <c r="AJ21" s="215">
        <v>7.0539250569999998</v>
      </c>
      <c r="AK21" s="215">
        <v>6.7439649939999997</v>
      </c>
      <c r="AL21" s="215">
        <v>6.7213199039999996</v>
      </c>
      <c r="AM21" s="215">
        <v>7.2191518869999998</v>
      </c>
      <c r="AN21" s="215">
        <v>7.9014826600000001</v>
      </c>
      <c r="AO21" s="215">
        <v>9.3147218340000002</v>
      </c>
      <c r="AP21" s="215">
        <v>9.5286617979999999</v>
      </c>
      <c r="AQ21" s="215">
        <v>10.207438959999999</v>
      </c>
      <c r="AR21" s="215">
        <v>10.7042816</v>
      </c>
      <c r="AS21" s="215">
        <v>10.920912700000001</v>
      </c>
      <c r="AT21" s="215">
        <v>10.45877853</v>
      </c>
      <c r="AU21" s="215">
        <v>9.3281725669999993</v>
      </c>
      <c r="AV21" s="215">
        <v>8.4338936990000004</v>
      </c>
      <c r="AW21" s="215">
        <v>7.391424572</v>
      </c>
      <c r="AX21" s="215">
        <v>7.7031987730000004</v>
      </c>
      <c r="AY21" s="215">
        <v>7.11271583</v>
      </c>
      <c r="AZ21" s="215">
        <v>6.7900674719999996</v>
      </c>
      <c r="BA21" s="215">
        <v>7.0102246580000003</v>
      </c>
      <c r="BB21" s="215">
        <v>6.9418036230000002</v>
      </c>
      <c r="BC21" s="215">
        <v>7.8752853109999998</v>
      </c>
      <c r="BD21" s="215">
        <v>8.7908704429999993</v>
      </c>
      <c r="BE21" s="215">
        <v>8.9192219999999995</v>
      </c>
      <c r="BF21" s="356">
        <v>9.1587540000000001</v>
      </c>
      <c r="BG21" s="215">
        <v>8.5420230000000004</v>
      </c>
      <c r="BH21" s="356">
        <v>7.6040960000000002</v>
      </c>
      <c r="BI21" s="356">
        <v>7.0297280000000004</v>
      </c>
      <c r="BJ21" s="356">
        <v>7.0848890000000004</v>
      </c>
      <c r="BK21" s="356">
        <v>7.085153</v>
      </c>
      <c r="BL21" s="356">
        <v>7.1175490000000003</v>
      </c>
      <c r="BM21" s="356">
        <v>7.6028339999999996</v>
      </c>
      <c r="BN21" s="356">
        <v>8.0227679999999992</v>
      </c>
      <c r="BO21" s="356">
        <v>8.6314620000000009</v>
      </c>
      <c r="BP21" s="356">
        <v>9.036994</v>
      </c>
      <c r="BQ21" s="356">
        <v>9.3052150000000005</v>
      </c>
      <c r="BR21" s="356">
        <v>9.557715</v>
      </c>
      <c r="BS21" s="356">
        <v>8.8832269999999998</v>
      </c>
      <c r="BT21" s="356">
        <v>7.8836380000000004</v>
      </c>
      <c r="BU21" s="356">
        <v>7.3900870000000003</v>
      </c>
      <c r="BV21" s="356">
        <v>7.2687369999999998</v>
      </c>
    </row>
    <row r="22" spans="1:74" ht="11.1" customHeight="1" x14ac:dyDescent="0.2">
      <c r="A22" s="84" t="s">
        <v>895</v>
      </c>
      <c r="B22" s="190" t="s">
        <v>600</v>
      </c>
      <c r="C22" s="215">
        <v>7.7673394770000002</v>
      </c>
      <c r="D22" s="215">
        <v>7.9715838139999997</v>
      </c>
      <c r="E22" s="215">
        <v>7.8597359840000003</v>
      </c>
      <c r="F22" s="215">
        <v>7.9415102879999999</v>
      </c>
      <c r="G22" s="215">
        <v>8.5078165610000003</v>
      </c>
      <c r="H22" s="215">
        <v>9.2020372350000006</v>
      </c>
      <c r="I22" s="215">
        <v>9.4746204620000007</v>
      </c>
      <c r="J22" s="215">
        <v>9.9734831380000006</v>
      </c>
      <c r="K22" s="215">
        <v>8.9382050779999993</v>
      </c>
      <c r="L22" s="215">
        <v>8.0669418260000008</v>
      </c>
      <c r="M22" s="215">
        <v>7.8329622490000004</v>
      </c>
      <c r="N22" s="215">
        <v>7.350497549</v>
      </c>
      <c r="O22" s="215">
        <v>7.1670073890000001</v>
      </c>
      <c r="P22" s="215">
        <v>7.0810663680000001</v>
      </c>
      <c r="Q22" s="215">
        <v>7.4379233029999998</v>
      </c>
      <c r="R22" s="215">
        <v>6.9208821010000001</v>
      </c>
      <c r="S22" s="215">
        <v>7.0502522000000001</v>
      </c>
      <c r="T22" s="215">
        <v>8.0084074180000009</v>
      </c>
      <c r="U22" s="215">
        <v>8.3076348769999999</v>
      </c>
      <c r="V22" s="215">
        <v>8.8082999449999999</v>
      </c>
      <c r="W22" s="215">
        <v>7.8703542549999996</v>
      </c>
      <c r="X22" s="215">
        <v>6.9271319560000002</v>
      </c>
      <c r="Y22" s="215">
        <v>7.2655387459999998</v>
      </c>
      <c r="Z22" s="215">
        <v>7.188335876</v>
      </c>
      <c r="AA22" s="215">
        <v>6.9559827670000001</v>
      </c>
      <c r="AB22" s="215">
        <v>7.0310029780000001</v>
      </c>
      <c r="AC22" s="215">
        <v>7.0600034029999996</v>
      </c>
      <c r="AD22" s="215">
        <v>7.2672215060000003</v>
      </c>
      <c r="AE22" s="215">
        <v>7.9892604499999997</v>
      </c>
      <c r="AF22" s="215">
        <v>9.2067517080000005</v>
      </c>
      <c r="AG22" s="215">
        <v>9.7198946169999996</v>
      </c>
      <c r="AH22" s="215">
        <v>9.3794493879999994</v>
      </c>
      <c r="AI22" s="215">
        <v>8.8489873449999994</v>
      </c>
      <c r="AJ22" s="215">
        <v>7.6443069240000003</v>
      </c>
      <c r="AK22" s="215">
        <v>7.3447552790000001</v>
      </c>
      <c r="AL22" s="215">
        <v>7.26896246</v>
      </c>
      <c r="AM22" s="215">
        <v>7.56240925</v>
      </c>
      <c r="AN22" s="215">
        <v>8.1838104749999996</v>
      </c>
      <c r="AO22" s="215">
        <v>9.6572978799999998</v>
      </c>
      <c r="AP22" s="215">
        <v>8.8681028919999996</v>
      </c>
      <c r="AQ22" s="215">
        <v>8.8833918319999992</v>
      </c>
      <c r="AR22" s="215">
        <v>10.15946705</v>
      </c>
      <c r="AS22" s="215">
        <v>10.50048965</v>
      </c>
      <c r="AT22" s="215">
        <v>10.020786169999999</v>
      </c>
      <c r="AU22" s="215">
        <v>10.07731746</v>
      </c>
      <c r="AV22" s="215">
        <v>8.7021664879999996</v>
      </c>
      <c r="AW22" s="215">
        <v>8.0746901849999997</v>
      </c>
      <c r="AX22" s="215">
        <v>8.1748673800000002</v>
      </c>
      <c r="AY22" s="215">
        <v>7.8541003050000002</v>
      </c>
      <c r="AZ22" s="215">
        <v>7.3604269269999998</v>
      </c>
      <c r="BA22" s="215">
        <v>7.7823660739999996</v>
      </c>
      <c r="BB22" s="215">
        <v>7.729646088</v>
      </c>
      <c r="BC22" s="215">
        <v>7.7430032960000004</v>
      </c>
      <c r="BD22" s="215">
        <v>8.9909009930000003</v>
      </c>
      <c r="BE22" s="215">
        <v>9.1241970000000006</v>
      </c>
      <c r="BF22" s="356">
        <v>9.1014090000000003</v>
      </c>
      <c r="BG22" s="215">
        <v>8.4038380000000004</v>
      </c>
      <c r="BH22" s="356">
        <v>7.3644999999999996</v>
      </c>
      <c r="BI22" s="356">
        <v>7.3383240000000001</v>
      </c>
      <c r="BJ22" s="356">
        <v>7.0898659999999998</v>
      </c>
      <c r="BK22" s="356">
        <v>7.2377269999999996</v>
      </c>
      <c r="BL22" s="356">
        <v>7.3935250000000003</v>
      </c>
      <c r="BM22" s="356">
        <v>7.5780890000000003</v>
      </c>
      <c r="BN22" s="356">
        <v>7.4489970000000003</v>
      </c>
      <c r="BO22" s="356">
        <v>7.6212289999999996</v>
      </c>
      <c r="BP22" s="356">
        <v>8.426812</v>
      </c>
      <c r="BQ22" s="356">
        <v>8.8765689999999999</v>
      </c>
      <c r="BR22" s="356">
        <v>9.0955849999999998</v>
      </c>
      <c r="BS22" s="356">
        <v>8.4818859999999994</v>
      </c>
      <c r="BT22" s="356">
        <v>7.5997890000000003</v>
      </c>
      <c r="BU22" s="356">
        <v>7.516508</v>
      </c>
      <c r="BV22" s="356">
        <v>7.2829699999999997</v>
      </c>
    </row>
    <row r="23" spans="1:74" ht="11.1" customHeight="1" x14ac:dyDescent="0.2">
      <c r="A23" s="84" t="s">
        <v>896</v>
      </c>
      <c r="B23" s="190" t="s">
        <v>601</v>
      </c>
      <c r="C23" s="215">
        <v>9.6464908440000006</v>
      </c>
      <c r="D23" s="215">
        <v>10.279993940000001</v>
      </c>
      <c r="E23" s="215">
        <v>9.9602012690000006</v>
      </c>
      <c r="F23" s="215">
        <v>10.50613398</v>
      </c>
      <c r="G23" s="215">
        <v>11.10735174</v>
      </c>
      <c r="H23" s="215">
        <v>11.41349771</v>
      </c>
      <c r="I23" s="215">
        <v>11.43503117</v>
      </c>
      <c r="J23" s="215">
        <v>11.03205739</v>
      </c>
      <c r="K23" s="215">
        <v>11.03807889</v>
      </c>
      <c r="L23" s="215">
        <v>10.234924850000001</v>
      </c>
      <c r="M23" s="215">
        <v>9.9267432020000008</v>
      </c>
      <c r="N23" s="215">
        <v>9.6045143050000004</v>
      </c>
      <c r="O23" s="215">
        <v>9.3784712159999994</v>
      </c>
      <c r="P23" s="215">
        <v>9.2038114360000005</v>
      </c>
      <c r="Q23" s="215">
        <v>9.6572361910000009</v>
      </c>
      <c r="R23" s="215">
        <v>9.6308904720000008</v>
      </c>
      <c r="S23" s="215">
        <v>9.7491611149999997</v>
      </c>
      <c r="T23" s="215">
        <v>10.07820615</v>
      </c>
      <c r="U23" s="215">
        <v>10.10002544</v>
      </c>
      <c r="V23" s="215">
        <v>10.16533557</v>
      </c>
      <c r="W23" s="215">
        <v>9.686831046</v>
      </c>
      <c r="X23" s="215">
        <v>9.3686559700000007</v>
      </c>
      <c r="Y23" s="215">
        <v>8.7160292790000007</v>
      </c>
      <c r="Z23" s="215">
        <v>9.0288610130000002</v>
      </c>
      <c r="AA23" s="215">
        <v>9.063745484</v>
      </c>
      <c r="AB23" s="215">
        <v>8.7342156440000007</v>
      </c>
      <c r="AC23" s="215">
        <v>8.5959300840000008</v>
      </c>
      <c r="AD23" s="215">
        <v>9.4864158270000001</v>
      </c>
      <c r="AE23" s="215">
        <v>10.178665560000001</v>
      </c>
      <c r="AF23" s="215">
        <v>10.57059819</v>
      </c>
      <c r="AG23" s="215">
        <v>10.649277379999999</v>
      </c>
      <c r="AH23" s="215">
        <v>10.447997129999999</v>
      </c>
      <c r="AI23" s="215">
        <v>10.324482339999999</v>
      </c>
      <c r="AJ23" s="215">
        <v>9.8917607039999993</v>
      </c>
      <c r="AK23" s="215">
        <v>9.1890162059999998</v>
      </c>
      <c r="AL23" s="215">
        <v>9.1591645279999998</v>
      </c>
      <c r="AM23" s="215">
        <v>8.9475101479999992</v>
      </c>
      <c r="AN23" s="215">
        <v>9.4510457829999996</v>
      </c>
      <c r="AO23" s="215">
        <v>9.4307150990000004</v>
      </c>
      <c r="AP23" s="215">
        <v>10.19965434</v>
      </c>
      <c r="AQ23" s="215">
        <v>10.61498155</v>
      </c>
      <c r="AR23" s="215">
        <v>11.043220059999999</v>
      </c>
      <c r="AS23" s="215">
        <v>11.236966349999999</v>
      </c>
      <c r="AT23" s="215">
        <v>10.81998974</v>
      </c>
      <c r="AU23" s="215">
        <v>10.65652876</v>
      </c>
      <c r="AV23" s="215">
        <v>10.471642279999999</v>
      </c>
      <c r="AW23" s="215">
        <v>8.9858943139999994</v>
      </c>
      <c r="AX23" s="215">
        <v>9.4637551119999994</v>
      </c>
      <c r="AY23" s="215">
        <v>8.8353001849999995</v>
      </c>
      <c r="AZ23" s="215">
        <v>8.1999636930000008</v>
      </c>
      <c r="BA23" s="215">
        <v>8.2210947329999993</v>
      </c>
      <c r="BB23" s="215">
        <v>8.8847318459999993</v>
      </c>
      <c r="BC23" s="215">
        <v>9.085856261</v>
      </c>
      <c r="BD23" s="215">
        <v>9.7807335860000002</v>
      </c>
      <c r="BE23" s="215">
        <v>10.079610000000001</v>
      </c>
      <c r="BF23" s="356">
        <v>10.07579</v>
      </c>
      <c r="BG23" s="215">
        <v>10.015079999999999</v>
      </c>
      <c r="BH23" s="356">
        <v>9.5270060000000001</v>
      </c>
      <c r="BI23" s="356">
        <v>9.0271509999999999</v>
      </c>
      <c r="BJ23" s="356">
        <v>8.7292459999999998</v>
      </c>
      <c r="BK23" s="356">
        <v>9.0078709999999997</v>
      </c>
      <c r="BL23" s="356">
        <v>8.9357360000000003</v>
      </c>
      <c r="BM23" s="356">
        <v>9.1516749999999991</v>
      </c>
      <c r="BN23" s="356">
        <v>9.3934599999999993</v>
      </c>
      <c r="BO23" s="356">
        <v>9.7754480000000008</v>
      </c>
      <c r="BP23" s="356">
        <v>10.07217</v>
      </c>
      <c r="BQ23" s="356">
        <v>10.35698</v>
      </c>
      <c r="BR23" s="356">
        <v>10.4214</v>
      </c>
      <c r="BS23" s="356">
        <v>10.318820000000001</v>
      </c>
      <c r="BT23" s="356">
        <v>9.9544809999999995</v>
      </c>
      <c r="BU23" s="356">
        <v>9.4792109999999994</v>
      </c>
      <c r="BV23" s="356">
        <v>9.1655309999999997</v>
      </c>
    </row>
    <row r="24" spans="1:74" ht="11.1" customHeight="1" x14ac:dyDescent="0.2">
      <c r="A24" s="84" t="s">
        <v>897</v>
      </c>
      <c r="B24" s="190" t="s">
        <v>602</v>
      </c>
      <c r="C24" s="215">
        <v>8.7904758350000005</v>
      </c>
      <c r="D24" s="215">
        <v>9.0155621969999995</v>
      </c>
      <c r="E24" s="215">
        <v>9.0315609020000007</v>
      </c>
      <c r="F24" s="215">
        <v>9.5086505680000002</v>
      </c>
      <c r="G24" s="215">
        <v>9.8549724080000001</v>
      </c>
      <c r="H24" s="215">
        <v>10.150171739999999</v>
      </c>
      <c r="I24" s="215">
        <v>10.47563085</v>
      </c>
      <c r="J24" s="215">
        <v>10.70495938</v>
      </c>
      <c r="K24" s="215">
        <v>10.44662186</v>
      </c>
      <c r="L24" s="215">
        <v>9.9007355029999999</v>
      </c>
      <c r="M24" s="215">
        <v>9.8215566760000002</v>
      </c>
      <c r="N24" s="215">
        <v>9.2229685490000008</v>
      </c>
      <c r="O24" s="215">
        <v>8.7290929720000001</v>
      </c>
      <c r="P24" s="215">
        <v>8.8037745879999996</v>
      </c>
      <c r="Q24" s="215">
        <v>9.2474626989999997</v>
      </c>
      <c r="R24" s="215">
        <v>9.1810898969999997</v>
      </c>
      <c r="S24" s="215">
        <v>9.3262689779999999</v>
      </c>
      <c r="T24" s="215">
        <v>8.9318850140000006</v>
      </c>
      <c r="U24" s="215">
        <v>9.1730329000000008</v>
      </c>
      <c r="V24" s="215">
        <v>9.5331438950000003</v>
      </c>
      <c r="W24" s="215">
        <v>9.2481989420000001</v>
      </c>
      <c r="X24" s="215">
        <v>8.9903316960000002</v>
      </c>
      <c r="Y24" s="215">
        <v>8.5461475740000008</v>
      </c>
      <c r="Z24" s="215">
        <v>8.5623263939999994</v>
      </c>
      <c r="AA24" s="215">
        <v>8.1956784720000009</v>
      </c>
      <c r="AB24" s="215">
        <v>8.4075759919999999</v>
      </c>
      <c r="AC24" s="215">
        <v>8.1735355500000004</v>
      </c>
      <c r="AD24" s="215">
        <v>8.8464143100000001</v>
      </c>
      <c r="AE24" s="215">
        <v>9.727993541</v>
      </c>
      <c r="AF24" s="215">
        <v>10.56753438</v>
      </c>
      <c r="AG24" s="215">
        <v>10.51774359</v>
      </c>
      <c r="AH24" s="215">
        <v>10.27017375</v>
      </c>
      <c r="AI24" s="215">
        <v>10.29773174</v>
      </c>
      <c r="AJ24" s="215">
        <v>9.7665153440000001</v>
      </c>
      <c r="AK24" s="215">
        <v>9.2230271560000006</v>
      </c>
      <c r="AL24" s="215">
        <v>8.6598382610000009</v>
      </c>
      <c r="AM24" s="215">
        <v>8.6488862310000005</v>
      </c>
      <c r="AN24" s="215">
        <v>8.9786000040000005</v>
      </c>
      <c r="AO24" s="215">
        <v>9.2354004130000007</v>
      </c>
      <c r="AP24" s="215">
        <v>10.084930760000001</v>
      </c>
      <c r="AQ24" s="215">
        <v>11.128737020000001</v>
      </c>
      <c r="AR24" s="215">
        <v>11.33338874</v>
      </c>
      <c r="AS24" s="215">
        <v>11.36943846</v>
      </c>
      <c r="AT24" s="215">
        <v>11.127721230000001</v>
      </c>
      <c r="AU24" s="215">
        <v>11.02925123</v>
      </c>
      <c r="AV24" s="215">
        <v>10.78390999</v>
      </c>
      <c r="AW24" s="215">
        <v>9.49480331</v>
      </c>
      <c r="AX24" s="215">
        <v>9.1580598739999992</v>
      </c>
      <c r="AY24" s="215">
        <v>8.8365835130000008</v>
      </c>
      <c r="AZ24" s="215">
        <v>8.6135412250000005</v>
      </c>
      <c r="BA24" s="215">
        <v>8.0565351839999995</v>
      </c>
      <c r="BB24" s="215">
        <v>9.4623314969999992</v>
      </c>
      <c r="BC24" s="215">
        <v>9.7648209290000008</v>
      </c>
      <c r="BD24" s="215">
        <v>9.8308148870000007</v>
      </c>
      <c r="BE24" s="215">
        <v>9.9097170000000006</v>
      </c>
      <c r="BF24" s="356">
        <v>9.9030210000000007</v>
      </c>
      <c r="BG24" s="215">
        <v>9.7339439999999993</v>
      </c>
      <c r="BH24" s="356">
        <v>9.4889060000000001</v>
      </c>
      <c r="BI24" s="356">
        <v>8.9457690000000003</v>
      </c>
      <c r="BJ24" s="356">
        <v>8.3210449999999998</v>
      </c>
      <c r="BK24" s="356">
        <v>8.1126020000000008</v>
      </c>
      <c r="BL24" s="356">
        <v>8.3225999999999996</v>
      </c>
      <c r="BM24" s="356">
        <v>8.5012840000000001</v>
      </c>
      <c r="BN24" s="356">
        <v>8.9052819999999997</v>
      </c>
      <c r="BO24" s="356">
        <v>9.3253020000000006</v>
      </c>
      <c r="BP24" s="356">
        <v>9.4206959999999995</v>
      </c>
      <c r="BQ24" s="356">
        <v>9.7675160000000005</v>
      </c>
      <c r="BR24" s="356">
        <v>9.9297020000000007</v>
      </c>
      <c r="BS24" s="356">
        <v>9.9099059999999994</v>
      </c>
      <c r="BT24" s="356">
        <v>9.6875520000000002</v>
      </c>
      <c r="BU24" s="356">
        <v>9.2376640000000005</v>
      </c>
      <c r="BV24" s="356">
        <v>8.6384089999999993</v>
      </c>
    </row>
    <row r="25" spans="1:74" ht="11.1" customHeight="1" x14ac:dyDescent="0.2">
      <c r="A25" s="84" t="s">
        <v>898</v>
      </c>
      <c r="B25" s="190" t="s">
        <v>603</v>
      </c>
      <c r="C25" s="215">
        <v>6.9013648749999996</v>
      </c>
      <c r="D25" s="215">
        <v>7.3437668650000001</v>
      </c>
      <c r="E25" s="215">
        <v>7.5104525070000001</v>
      </c>
      <c r="F25" s="215">
        <v>8.1231234289999996</v>
      </c>
      <c r="G25" s="215">
        <v>8.7217940340000002</v>
      </c>
      <c r="H25" s="215">
        <v>8.6881122299999998</v>
      </c>
      <c r="I25" s="215">
        <v>8.5782591799999999</v>
      </c>
      <c r="J25" s="215">
        <v>8.8049335339999999</v>
      </c>
      <c r="K25" s="215">
        <v>8.7227999179999998</v>
      </c>
      <c r="L25" s="215">
        <v>8.4568939590000003</v>
      </c>
      <c r="M25" s="215">
        <v>7.5793825449999996</v>
      </c>
      <c r="N25" s="215">
        <v>6.9672697709999998</v>
      </c>
      <c r="O25" s="215">
        <v>7.4180602330000003</v>
      </c>
      <c r="P25" s="215">
        <v>7.1679271379999996</v>
      </c>
      <c r="Q25" s="215">
        <v>6.9742340929999997</v>
      </c>
      <c r="R25" s="215">
        <v>6.6339621790000001</v>
      </c>
      <c r="S25" s="215">
        <v>6.7086283580000003</v>
      </c>
      <c r="T25" s="215">
        <v>7.0196770239999999</v>
      </c>
      <c r="U25" s="215">
        <v>6.9239835200000002</v>
      </c>
      <c r="V25" s="215">
        <v>7.4284254509999998</v>
      </c>
      <c r="W25" s="215">
        <v>7.356188027</v>
      </c>
      <c r="X25" s="215">
        <v>7.4587944579999998</v>
      </c>
      <c r="Y25" s="215">
        <v>7.393256483</v>
      </c>
      <c r="Z25" s="215">
        <v>7.4131371059999998</v>
      </c>
      <c r="AA25" s="215">
        <v>6.7354336359999998</v>
      </c>
      <c r="AB25" s="215">
        <v>6.9931110749999998</v>
      </c>
      <c r="AC25" s="215">
        <v>6.8831875760000001</v>
      </c>
      <c r="AD25" s="215">
        <v>7.5816852590000003</v>
      </c>
      <c r="AE25" s="215">
        <v>8.0787016349999998</v>
      </c>
      <c r="AF25" s="215">
        <v>8.8791120130000003</v>
      </c>
      <c r="AG25" s="215">
        <v>8.9692351089999995</v>
      </c>
      <c r="AH25" s="215">
        <v>8.6716891740000008</v>
      </c>
      <c r="AI25" s="215">
        <v>8.5717798399999996</v>
      </c>
      <c r="AJ25" s="215">
        <v>8.5546215570000008</v>
      </c>
      <c r="AK25" s="215">
        <v>7.8788220210000004</v>
      </c>
      <c r="AL25" s="215">
        <v>6.999200246</v>
      </c>
      <c r="AM25" s="215">
        <v>7.1690133630000004</v>
      </c>
      <c r="AN25" s="215">
        <v>7.353891977</v>
      </c>
      <c r="AO25" s="215">
        <v>8.1271305300000005</v>
      </c>
      <c r="AP25" s="215">
        <v>8.8788274240000007</v>
      </c>
      <c r="AQ25" s="215">
        <v>9.4839787480000002</v>
      </c>
      <c r="AR25" s="215">
        <v>9.53363008</v>
      </c>
      <c r="AS25" s="215">
        <v>9.4994750759999995</v>
      </c>
      <c r="AT25" s="215">
        <v>9.227120781</v>
      </c>
      <c r="AU25" s="215">
        <v>9.0535768710000006</v>
      </c>
      <c r="AV25" s="215">
        <v>8.922922002</v>
      </c>
      <c r="AW25" s="215">
        <v>8.3071244160000006</v>
      </c>
      <c r="AX25" s="215">
        <v>7.9097077929999999</v>
      </c>
      <c r="AY25" s="215">
        <v>7.6475867580000001</v>
      </c>
      <c r="AZ25" s="215">
        <v>7.2956654140000001</v>
      </c>
      <c r="BA25" s="215">
        <v>6.3517523990000004</v>
      </c>
      <c r="BB25" s="215">
        <v>7.1361442300000002</v>
      </c>
      <c r="BC25" s="215">
        <v>7.3461556239999997</v>
      </c>
      <c r="BD25" s="215">
        <v>7.1546444969999996</v>
      </c>
      <c r="BE25" s="215">
        <v>7.5192909999999999</v>
      </c>
      <c r="BF25" s="356">
        <v>7.7200550000000003</v>
      </c>
      <c r="BG25" s="215">
        <v>7.6992760000000002</v>
      </c>
      <c r="BH25" s="356">
        <v>7.651548</v>
      </c>
      <c r="BI25" s="356">
        <v>7.1457199999999998</v>
      </c>
      <c r="BJ25" s="356">
        <v>6.6277039999999996</v>
      </c>
      <c r="BK25" s="356">
        <v>6.7057520000000004</v>
      </c>
      <c r="BL25" s="356">
        <v>7.0134819999999998</v>
      </c>
      <c r="BM25" s="356">
        <v>7.1374380000000004</v>
      </c>
      <c r="BN25" s="356">
        <v>7.3709619999999996</v>
      </c>
      <c r="BO25" s="356">
        <v>7.6308540000000002</v>
      </c>
      <c r="BP25" s="356">
        <v>7.877764</v>
      </c>
      <c r="BQ25" s="356">
        <v>8.1649200000000004</v>
      </c>
      <c r="BR25" s="356">
        <v>8.2090340000000008</v>
      </c>
      <c r="BS25" s="356">
        <v>8.0388260000000002</v>
      </c>
      <c r="BT25" s="356">
        <v>8.1026170000000004</v>
      </c>
      <c r="BU25" s="356">
        <v>7.5567909999999996</v>
      </c>
      <c r="BV25" s="356">
        <v>7.0297599999999996</v>
      </c>
    </row>
    <row r="26" spans="1:74" ht="11.1" customHeight="1" x14ac:dyDescent="0.2">
      <c r="A26" s="84" t="s">
        <v>899</v>
      </c>
      <c r="B26" s="190" t="s">
        <v>604</v>
      </c>
      <c r="C26" s="215">
        <v>8.0388024629999997</v>
      </c>
      <c r="D26" s="215">
        <v>8.0074800939999999</v>
      </c>
      <c r="E26" s="215">
        <v>7.973967515</v>
      </c>
      <c r="F26" s="215">
        <v>7.9114405850000002</v>
      </c>
      <c r="G26" s="215">
        <v>8.0855569549999995</v>
      </c>
      <c r="H26" s="215">
        <v>8.3186096939999992</v>
      </c>
      <c r="I26" s="215">
        <v>8.8769331010000005</v>
      </c>
      <c r="J26" s="215">
        <v>9.0807652409999999</v>
      </c>
      <c r="K26" s="215">
        <v>8.9644309759999992</v>
      </c>
      <c r="L26" s="215">
        <v>8.4044761149999996</v>
      </c>
      <c r="M26" s="215">
        <v>7.7872059550000001</v>
      </c>
      <c r="N26" s="215">
        <v>7.385236645</v>
      </c>
      <c r="O26" s="215">
        <v>7.425993439</v>
      </c>
      <c r="P26" s="215">
        <v>7.6163532759999999</v>
      </c>
      <c r="Q26" s="215">
        <v>7.6259145799999999</v>
      </c>
      <c r="R26" s="215">
        <v>7.7003827850000004</v>
      </c>
      <c r="S26" s="215">
        <v>7.8983937209999997</v>
      </c>
      <c r="T26" s="215">
        <v>8.0771592349999999</v>
      </c>
      <c r="U26" s="215">
        <v>8.3571736239999996</v>
      </c>
      <c r="V26" s="215">
        <v>8.3089805040000009</v>
      </c>
      <c r="W26" s="215">
        <v>8.2834572319999999</v>
      </c>
      <c r="X26" s="215">
        <v>7.7286700890000004</v>
      </c>
      <c r="Y26" s="215">
        <v>7.42189926</v>
      </c>
      <c r="Z26" s="215">
        <v>7.181902397</v>
      </c>
      <c r="AA26" s="215">
        <v>6.8950523290000003</v>
      </c>
      <c r="AB26" s="215">
        <v>6.9765176550000003</v>
      </c>
      <c r="AC26" s="215">
        <v>7.0560131119999996</v>
      </c>
      <c r="AD26" s="215">
        <v>7.2848706239999999</v>
      </c>
      <c r="AE26" s="215">
        <v>7.6522699039999997</v>
      </c>
      <c r="AF26" s="215">
        <v>8.1702401309999999</v>
      </c>
      <c r="AG26" s="215">
        <v>8.6860036170000008</v>
      </c>
      <c r="AH26" s="215">
        <v>8.7365777409999996</v>
      </c>
      <c r="AI26" s="215">
        <v>8.4671152169999999</v>
      </c>
      <c r="AJ26" s="215">
        <v>8.0812570459999993</v>
      </c>
      <c r="AK26" s="215">
        <v>7.5368545029999998</v>
      </c>
      <c r="AL26" s="215">
        <v>7.2949644840000003</v>
      </c>
      <c r="AM26" s="215">
        <v>7.5143433960000001</v>
      </c>
      <c r="AN26" s="215">
        <v>7.8089308730000004</v>
      </c>
      <c r="AO26" s="215">
        <v>8.2730658679999998</v>
      </c>
      <c r="AP26" s="215">
        <v>8.5590328319999998</v>
      </c>
      <c r="AQ26" s="215">
        <v>8.5964581849999995</v>
      </c>
      <c r="AR26" s="215">
        <v>9.2773086350000007</v>
      </c>
      <c r="AS26" s="215">
        <v>9.8834309079999993</v>
      </c>
      <c r="AT26" s="215">
        <v>10.00515877</v>
      </c>
      <c r="AU26" s="215">
        <v>9.8202157490000008</v>
      </c>
      <c r="AV26" s="215">
        <v>9.0050701400000008</v>
      </c>
      <c r="AW26" s="215">
        <v>8.3498956070000006</v>
      </c>
      <c r="AX26" s="215">
        <v>8.3714117530000003</v>
      </c>
      <c r="AY26" s="215">
        <v>8.2076015360000003</v>
      </c>
      <c r="AZ26" s="215">
        <v>8.3017227120000001</v>
      </c>
      <c r="BA26" s="215">
        <v>8.4302871980000003</v>
      </c>
      <c r="BB26" s="215">
        <v>8.2284995750000007</v>
      </c>
      <c r="BC26" s="215">
        <v>8.0762253650000009</v>
      </c>
      <c r="BD26" s="215">
        <v>9.1428977969999998</v>
      </c>
      <c r="BE26" s="215">
        <v>9.3935359999999992</v>
      </c>
      <c r="BF26" s="356">
        <v>9.5316980000000004</v>
      </c>
      <c r="BG26" s="215">
        <v>9.2461160000000007</v>
      </c>
      <c r="BH26" s="356">
        <v>8.8378809999999994</v>
      </c>
      <c r="BI26" s="356">
        <v>8.2399959999999997</v>
      </c>
      <c r="BJ26" s="356">
        <v>7.663735</v>
      </c>
      <c r="BK26" s="356">
        <v>7.7141859999999998</v>
      </c>
      <c r="BL26" s="356">
        <v>7.6089560000000001</v>
      </c>
      <c r="BM26" s="356">
        <v>7.6777350000000002</v>
      </c>
      <c r="BN26" s="356">
        <v>7.675421</v>
      </c>
      <c r="BO26" s="356">
        <v>7.8642050000000001</v>
      </c>
      <c r="BP26" s="356">
        <v>8.2302389999999992</v>
      </c>
      <c r="BQ26" s="356">
        <v>8.9080999999999992</v>
      </c>
      <c r="BR26" s="356">
        <v>9.2287809999999997</v>
      </c>
      <c r="BS26" s="356">
        <v>8.9963619999999995</v>
      </c>
      <c r="BT26" s="356">
        <v>8.6627770000000002</v>
      </c>
      <c r="BU26" s="356">
        <v>8.1385939999999994</v>
      </c>
      <c r="BV26" s="356">
        <v>7.6012729999999999</v>
      </c>
    </row>
    <row r="27" spans="1:74" ht="11.1" customHeight="1" x14ac:dyDescent="0.2">
      <c r="A27" s="84" t="s">
        <v>900</v>
      </c>
      <c r="B27" s="190" t="s">
        <v>605</v>
      </c>
      <c r="C27" s="215">
        <v>9.1405234990000004</v>
      </c>
      <c r="D27" s="215">
        <v>9.1065327380000003</v>
      </c>
      <c r="E27" s="215">
        <v>9.1289998630000007</v>
      </c>
      <c r="F27" s="215">
        <v>9.3833558620000002</v>
      </c>
      <c r="G27" s="215">
        <v>9.2900812320000004</v>
      </c>
      <c r="H27" s="215">
        <v>9.5499774409999993</v>
      </c>
      <c r="I27" s="215">
        <v>9.5686319080000004</v>
      </c>
      <c r="J27" s="215">
        <v>9.8907521070000008</v>
      </c>
      <c r="K27" s="215">
        <v>9.4956045670000009</v>
      </c>
      <c r="L27" s="215">
        <v>9.3033185930000002</v>
      </c>
      <c r="M27" s="215">
        <v>8.6928450959999992</v>
      </c>
      <c r="N27" s="215">
        <v>8.7061579889999994</v>
      </c>
      <c r="O27" s="215">
        <v>8.6463726770000005</v>
      </c>
      <c r="P27" s="215">
        <v>8.0537486440000006</v>
      </c>
      <c r="Q27" s="215">
        <v>8.4435743339999991</v>
      </c>
      <c r="R27" s="215">
        <v>7.8293394010000004</v>
      </c>
      <c r="S27" s="215">
        <v>7.6694522579999997</v>
      </c>
      <c r="T27" s="215">
        <v>8.1692982450000002</v>
      </c>
      <c r="U27" s="215">
        <v>8.3857831009999995</v>
      </c>
      <c r="V27" s="215">
        <v>8.5630781230000004</v>
      </c>
      <c r="W27" s="215">
        <v>8.4265100919999991</v>
      </c>
      <c r="X27" s="215">
        <v>8.3722525860000001</v>
      </c>
      <c r="Y27" s="215">
        <v>8.3450976210000007</v>
      </c>
      <c r="Z27" s="215">
        <v>8.4924849200000008</v>
      </c>
      <c r="AA27" s="215">
        <v>8.1655075870000005</v>
      </c>
      <c r="AB27" s="215">
        <v>7.9632025789999998</v>
      </c>
      <c r="AC27" s="215">
        <v>8.3663020939999999</v>
      </c>
      <c r="AD27" s="215">
        <v>8.2792789469999999</v>
      </c>
      <c r="AE27" s="215">
        <v>8.9578912339999999</v>
      </c>
      <c r="AF27" s="215">
        <v>9.2206553430000007</v>
      </c>
      <c r="AG27" s="215">
        <v>8.9393003190000009</v>
      </c>
      <c r="AH27" s="215">
        <v>9.5321502759999994</v>
      </c>
      <c r="AI27" s="215">
        <v>8.6095108889999992</v>
      </c>
      <c r="AJ27" s="215">
        <v>8.3722022369999998</v>
      </c>
      <c r="AK27" s="215">
        <v>8.5512390269999994</v>
      </c>
      <c r="AL27" s="215">
        <v>8.8284423079999996</v>
      </c>
      <c r="AM27" s="215">
        <v>9.1183342700000001</v>
      </c>
      <c r="AN27" s="215">
        <v>9.19929402</v>
      </c>
      <c r="AO27" s="215">
        <v>9.6255208620000001</v>
      </c>
      <c r="AP27" s="215">
        <v>9.2335622609999994</v>
      </c>
      <c r="AQ27" s="215">
        <v>9.3658960520000001</v>
      </c>
      <c r="AR27" s="215">
        <v>9.1751892290000008</v>
      </c>
      <c r="AS27" s="215">
        <v>9.8427184929999996</v>
      </c>
      <c r="AT27" s="215">
        <v>9.4695622709999991</v>
      </c>
      <c r="AU27" s="215">
        <v>9.3733337880000001</v>
      </c>
      <c r="AV27" s="215">
        <v>9.3224351040000002</v>
      </c>
      <c r="AW27" s="215">
        <v>9.0519678680000002</v>
      </c>
      <c r="AX27" s="215">
        <v>9.4511389900000005</v>
      </c>
      <c r="AY27" s="215">
        <v>9.2914667800000004</v>
      </c>
      <c r="AZ27" s="215">
        <v>9.1553193509999993</v>
      </c>
      <c r="BA27" s="215">
        <v>9.172777451</v>
      </c>
      <c r="BB27" s="215">
        <v>8.6634023889999998</v>
      </c>
      <c r="BC27" s="215">
        <v>8.093489602</v>
      </c>
      <c r="BD27" s="215">
        <v>8.8766005309999994</v>
      </c>
      <c r="BE27" s="215">
        <v>8.7435759999999991</v>
      </c>
      <c r="BF27" s="356">
        <v>8.7431979999999996</v>
      </c>
      <c r="BG27" s="215">
        <v>8.5122040000000005</v>
      </c>
      <c r="BH27" s="356">
        <v>8.5616990000000008</v>
      </c>
      <c r="BI27" s="356">
        <v>8.4426170000000003</v>
      </c>
      <c r="BJ27" s="356">
        <v>8.6979780000000009</v>
      </c>
      <c r="BK27" s="356">
        <v>8.8055090000000007</v>
      </c>
      <c r="BL27" s="356">
        <v>8.7528790000000001</v>
      </c>
      <c r="BM27" s="356">
        <v>8.6380320000000008</v>
      </c>
      <c r="BN27" s="356">
        <v>8.5654050000000002</v>
      </c>
      <c r="BO27" s="356">
        <v>8.5109019999999997</v>
      </c>
      <c r="BP27" s="356">
        <v>8.6819500000000005</v>
      </c>
      <c r="BQ27" s="356">
        <v>8.9404140000000005</v>
      </c>
      <c r="BR27" s="356">
        <v>9.0170110000000001</v>
      </c>
      <c r="BS27" s="356">
        <v>8.8020080000000007</v>
      </c>
      <c r="BT27" s="356">
        <v>8.8305489999999995</v>
      </c>
      <c r="BU27" s="356">
        <v>8.5998809999999999</v>
      </c>
      <c r="BV27" s="356">
        <v>8.6849519999999991</v>
      </c>
    </row>
    <row r="28" spans="1:74" ht="11.1" customHeight="1" x14ac:dyDescent="0.2">
      <c r="A28" s="84" t="s">
        <v>901</v>
      </c>
      <c r="B28" s="190" t="s">
        <v>579</v>
      </c>
      <c r="C28" s="215">
        <v>8.74</v>
      </c>
      <c r="D28" s="215">
        <v>8.8800000000000008</v>
      </c>
      <c r="E28" s="215">
        <v>8.89</v>
      </c>
      <c r="F28" s="215">
        <v>9.02</v>
      </c>
      <c r="G28" s="215">
        <v>9.35</v>
      </c>
      <c r="H28" s="215">
        <v>9.57</v>
      </c>
      <c r="I28" s="215">
        <v>9.58</v>
      </c>
      <c r="J28" s="215">
        <v>9.77</v>
      </c>
      <c r="K28" s="215">
        <v>9.4600000000000009</v>
      </c>
      <c r="L28" s="215">
        <v>8.94</v>
      </c>
      <c r="M28" s="215">
        <v>8.6199999999999992</v>
      </c>
      <c r="N28" s="215">
        <v>8.3000000000000007</v>
      </c>
      <c r="O28" s="215">
        <v>8.0399999999999991</v>
      </c>
      <c r="P28" s="215">
        <v>7.76</v>
      </c>
      <c r="Q28" s="215">
        <v>8.16</v>
      </c>
      <c r="R28" s="215">
        <v>8.0399999999999991</v>
      </c>
      <c r="S28" s="215">
        <v>8.14</v>
      </c>
      <c r="T28" s="215">
        <v>8.44</v>
      </c>
      <c r="U28" s="215">
        <v>8.52</v>
      </c>
      <c r="V28" s="215">
        <v>8.7100000000000009</v>
      </c>
      <c r="W28" s="215">
        <v>8.35</v>
      </c>
      <c r="X28" s="215">
        <v>8.07</v>
      </c>
      <c r="Y28" s="215">
        <v>7.99</v>
      </c>
      <c r="Z28" s="215">
        <v>8.18</v>
      </c>
      <c r="AA28" s="215">
        <v>7.75</v>
      </c>
      <c r="AB28" s="215">
        <v>7.79</v>
      </c>
      <c r="AC28" s="215">
        <v>7.78</v>
      </c>
      <c r="AD28" s="215">
        <v>8.15</v>
      </c>
      <c r="AE28" s="215">
        <v>8.7100000000000009</v>
      </c>
      <c r="AF28" s="215">
        <v>9.07</v>
      </c>
      <c r="AG28" s="215">
        <v>9.0299999999999994</v>
      </c>
      <c r="AH28" s="215">
        <v>9.0399999999999991</v>
      </c>
      <c r="AI28" s="215">
        <v>8.8000000000000007</v>
      </c>
      <c r="AJ28" s="215">
        <v>8.2799999999999994</v>
      </c>
      <c r="AK28" s="215">
        <v>7.94</v>
      </c>
      <c r="AL28" s="215">
        <v>7.86</v>
      </c>
      <c r="AM28" s="215">
        <v>8.1</v>
      </c>
      <c r="AN28" s="215">
        <v>8.68</v>
      </c>
      <c r="AO28" s="215">
        <v>9.42</v>
      </c>
      <c r="AP28" s="215">
        <v>9.52</v>
      </c>
      <c r="AQ28" s="215">
        <v>9.69</v>
      </c>
      <c r="AR28" s="215">
        <v>9.81</v>
      </c>
      <c r="AS28" s="215">
        <v>10.039999999999999</v>
      </c>
      <c r="AT28" s="215">
        <v>9.65</v>
      </c>
      <c r="AU28" s="215">
        <v>9.4</v>
      </c>
      <c r="AV28" s="215">
        <v>8.9499999999999993</v>
      </c>
      <c r="AW28" s="215">
        <v>8.2799999999999994</v>
      </c>
      <c r="AX28" s="215">
        <v>8.52</v>
      </c>
      <c r="AY28" s="215">
        <v>8.16</v>
      </c>
      <c r="AZ28" s="215">
        <v>7.84</v>
      </c>
      <c r="BA28" s="215">
        <v>7.79</v>
      </c>
      <c r="BB28" s="215">
        <v>7.97</v>
      </c>
      <c r="BC28" s="215">
        <v>8.0399999999999991</v>
      </c>
      <c r="BD28" s="215">
        <v>8.5399999999999991</v>
      </c>
      <c r="BE28" s="215">
        <v>8.6782620000000001</v>
      </c>
      <c r="BF28" s="356">
        <v>8.7805759999999999</v>
      </c>
      <c r="BG28" s="215">
        <v>8.6889129999999994</v>
      </c>
      <c r="BH28" s="356">
        <v>8.3298640000000006</v>
      </c>
      <c r="BI28" s="356">
        <v>8.0234609999999993</v>
      </c>
      <c r="BJ28" s="356">
        <v>7.807194</v>
      </c>
      <c r="BK28" s="356">
        <v>7.958024</v>
      </c>
      <c r="BL28" s="356">
        <v>7.9929690000000004</v>
      </c>
      <c r="BM28" s="356">
        <v>8.2457250000000002</v>
      </c>
      <c r="BN28" s="356">
        <v>8.2826280000000008</v>
      </c>
      <c r="BO28" s="356">
        <v>8.4816749999999992</v>
      </c>
      <c r="BP28" s="356">
        <v>8.7044960000000007</v>
      </c>
      <c r="BQ28" s="356">
        <v>8.9480319999999995</v>
      </c>
      <c r="BR28" s="356">
        <v>9.0702440000000006</v>
      </c>
      <c r="BS28" s="356">
        <v>8.9781490000000002</v>
      </c>
      <c r="BT28" s="356">
        <v>8.6371599999999997</v>
      </c>
      <c r="BU28" s="356">
        <v>8.3199539999999992</v>
      </c>
      <c r="BV28" s="356">
        <v>8.0723380000000002</v>
      </c>
    </row>
    <row r="29" spans="1:74" ht="11.1" customHeight="1" x14ac:dyDescent="0.2">
      <c r="A29" s="84"/>
      <c r="B29" s="88" t="s">
        <v>799</v>
      </c>
      <c r="C29" s="232"/>
      <c r="D29" s="232"/>
      <c r="E29" s="232"/>
      <c r="F29" s="232"/>
      <c r="G29" s="232"/>
      <c r="H29" s="232"/>
      <c r="I29" s="232"/>
      <c r="J29" s="232"/>
      <c r="K29" s="232"/>
      <c r="L29" s="232"/>
      <c r="M29" s="232"/>
      <c r="N29" s="232"/>
      <c r="O29" s="232"/>
      <c r="P29" s="232"/>
      <c r="Q29" s="232"/>
      <c r="R29" s="232"/>
      <c r="S29" s="232"/>
      <c r="T29" s="232"/>
      <c r="U29" s="232"/>
      <c r="V29" s="232"/>
      <c r="W29" s="232"/>
      <c r="X29" s="232"/>
      <c r="Y29" s="232"/>
      <c r="Z29" s="232"/>
      <c r="AA29" s="232"/>
      <c r="AB29" s="232"/>
      <c r="AC29" s="232"/>
      <c r="AD29" s="232"/>
      <c r="AE29" s="232"/>
      <c r="AF29" s="232"/>
      <c r="AG29" s="232"/>
      <c r="AH29" s="232"/>
      <c r="AI29" s="232"/>
      <c r="AJ29" s="232"/>
      <c r="AK29" s="232"/>
      <c r="AL29" s="232"/>
      <c r="AM29" s="232"/>
      <c r="AN29" s="232"/>
      <c r="AO29" s="232"/>
      <c r="AP29" s="232"/>
      <c r="AQ29" s="232"/>
      <c r="AR29" s="232"/>
      <c r="AS29" s="232"/>
      <c r="AT29" s="232"/>
      <c r="AU29" s="232"/>
      <c r="AV29" s="232"/>
      <c r="AW29" s="232"/>
      <c r="AX29" s="232"/>
      <c r="AY29" s="232"/>
      <c r="AZ29" s="232"/>
      <c r="BA29" s="232"/>
      <c r="BB29" s="232"/>
      <c r="BC29" s="232"/>
      <c r="BD29" s="232"/>
      <c r="BE29" s="232"/>
      <c r="BF29" s="391"/>
      <c r="BG29" s="232"/>
      <c r="BH29" s="391"/>
      <c r="BI29" s="391"/>
      <c r="BJ29" s="391"/>
      <c r="BK29" s="391"/>
      <c r="BL29" s="391"/>
      <c r="BM29" s="391"/>
      <c r="BN29" s="391"/>
      <c r="BO29" s="391"/>
      <c r="BP29" s="391"/>
      <c r="BQ29" s="391"/>
      <c r="BR29" s="391"/>
      <c r="BS29" s="391"/>
      <c r="BT29" s="391"/>
      <c r="BU29" s="391"/>
      <c r="BV29" s="391"/>
    </row>
    <row r="30" spans="1:74" ht="11.1" customHeight="1" x14ac:dyDescent="0.2">
      <c r="A30" s="84" t="s">
        <v>902</v>
      </c>
      <c r="B30" s="190" t="s">
        <v>598</v>
      </c>
      <c r="C30" s="262">
        <v>10.26038331</v>
      </c>
      <c r="D30" s="262">
        <v>10.186791789999999</v>
      </c>
      <c r="E30" s="262">
        <v>9.9686695969999999</v>
      </c>
      <c r="F30" s="262">
        <v>9.6918884349999992</v>
      </c>
      <c r="G30" s="262">
        <v>9.0420027489999999</v>
      </c>
      <c r="H30" s="262">
        <v>8.8174477909999993</v>
      </c>
      <c r="I30" s="262">
        <v>8.9829633159999993</v>
      </c>
      <c r="J30" s="262">
        <v>9.0217876920000002</v>
      </c>
      <c r="K30" s="262">
        <v>8.7369100480000004</v>
      </c>
      <c r="L30" s="262">
        <v>8.7646269700000001</v>
      </c>
      <c r="M30" s="262">
        <v>9.0450888060000008</v>
      </c>
      <c r="N30" s="262">
        <v>8.9364560879999999</v>
      </c>
      <c r="O30" s="262">
        <v>9.9786584929999993</v>
      </c>
      <c r="P30" s="262">
        <v>9.2772085769999997</v>
      </c>
      <c r="Q30" s="262">
        <v>8.7626055980000004</v>
      </c>
      <c r="R30" s="262">
        <v>8.4617415309999995</v>
      </c>
      <c r="S30" s="262">
        <v>7.6186754150000002</v>
      </c>
      <c r="T30" s="262">
        <v>7.5166160819999996</v>
      </c>
      <c r="U30" s="262">
        <v>7.5146792600000003</v>
      </c>
      <c r="V30" s="262">
        <v>7.2845978660000004</v>
      </c>
      <c r="W30" s="262">
        <v>8.3587765449999996</v>
      </c>
      <c r="X30" s="262">
        <v>8.2127549270000006</v>
      </c>
      <c r="Y30" s="262">
        <v>9.6414606989999996</v>
      </c>
      <c r="Z30" s="262">
        <v>9.8727390760000002</v>
      </c>
      <c r="AA30" s="262">
        <v>8.8487943050000002</v>
      </c>
      <c r="AB30" s="262">
        <v>8.7047593939999999</v>
      </c>
      <c r="AC30" s="262">
        <v>8.7440068629999992</v>
      </c>
      <c r="AD30" s="262">
        <v>8.9263385829999997</v>
      </c>
      <c r="AE30" s="262">
        <v>8.7488190419999992</v>
      </c>
      <c r="AF30" s="262">
        <v>8.2377598170000006</v>
      </c>
      <c r="AG30" s="262">
        <v>7.8042701360000004</v>
      </c>
      <c r="AH30" s="262">
        <v>7.9879143969999999</v>
      </c>
      <c r="AI30" s="262">
        <v>7.6069944109999996</v>
      </c>
      <c r="AJ30" s="262">
        <v>8.0215278229999996</v>
      </c>
      <c r="AK30" s="262">
        <v>8.6271630510000001</v>
      </c>
      <c r="AL30" s="262">
        <v>9.2647892580000004</v>
      </c>
      <c r="AM30" s="262">
        <v>9.2702150650000004</v>
      </c>
      <c r="AN30" s="262">
        <v>10.05444836</v>
      </c>
      <c r="AO30" s="262">
        <v>10.829797129999999</v>
      </c>
      <c r="AP30" s="262">
        <v>10.870360639999999</v>
      </c>
      <c r="AQ30" s="262">
        <v>9.8669600880000008</v>
      </c>
      <c r="AR30" s="262">
        <v>8.7435765229999998</v>
      </c>
      <c r="AS30" s="262">
        <v>8.1683681379999999</v>
      </c>
      <c r="AT30" s="262">
        <v>7.9090467560000004</v>
      </c>
      <c r="AU30" s="262">
        <v>8.0450471399999994</v>
      </c>
      <c r="AV30" s="262">
        <v>7.5811735560000004</v>
      </c>
      <c r="AW30" s="262">
        <v>8.9127217109999997</v>
      </c>
      <c r="AX30" s="262">
        <v>10.040705900000001</v>
      </c>
      <c r="AY30" s="262">
        <v>9.9437276860000008</v>
      </c>
      <c r="AZ30" s="262">
        <v>9.1527445279999995</v>
      </c>
      <c r="BA30" s="262">
        <v>8.0639501829999993</v>
      </c>
      <c r="BB30" s="262">
        <v>8.6505098900000004</v>
      </c>
      <c r="BC30" s="262">
        <v>7.197932539</v>
      </c>
      <c r="BD30" s="262">
        <v>6.2682224270000004</v>
      </c>
      <c r="BE30" s="262">
        <v>6.9688020000000002</v>
      </c>
      <c r="BF30" s="385">
        <v>7.2770149999999996</v>
      </c>
      <c r="BG30" s="262">
        <v>7.4403139999999999</v>
      </c>
      <c r="BH30" s="385">
        <v>7.3822619999999999</v>
      </c>
      <c r="BI30" s="385">
        <v>8.4049689999999995</v>
      </c>
      <c r="BJ30" s="385">
        <v>8.9148069999999997</v>
      </c>
      <c r="BK30" s="385">
        <v>8.8854039999999994</v>
      </c>
      <c r="BL30" s="385">
        <v>8.7430970000000006</v>
      </c>
      <c r="BM30" s="385">
        <v>8.7992589999999993</v>
      </c>
      <c r="BN30" s="385">
        <v>8.7097309999999997</v>
      </c>
      <c r="BO30" s="385">
        <v>7.9346579999999998</v>
      </c>
      <c r="BP30" s="385">
        <v>7.7122580000000003</v>
      </c>
      <c r="BQ30" s="385">
        <v>7.8936019999999996</v>
      </c>
      <c r="BR30" s="385">
        <v>8.0077979999999993</v>
      </c>
      <c r="BS30" s="385">
        <v>8.1162209999999995</v>
      </c>
      <c r="BT30" s="385">
        <v>8.053032</v>
      </c>
      <c r="BU30" s="385">
        <v>9.0772790000000008</v>
      </c>
      <c r="BV30" s="385">
        <v>9.4444429999999997</v>
      </c>
    </row>
    <row r="31" spans="1:74" ht="11.1" customHeight="1" x14ac:dyDescent="0.2">
      <c r="A31" s="84" t="s">
        <v>903</v>
      </c>
      <c r="B31" s="188" t="s">
        <v>632</v>
      </c>
      <c r="C31" s="262">
        <v>9.1511663480000003</v>
      </c>
      <c r="D31" s="262">
        <v>9.3786245939999997</v>
      </c>
      <c r="E31" s="262">
        <v>9.2241827020000002</v>
      </c>
      <c r="F31" s="262">
        <v>8.8704113670000009</v>
      </c>
      <c r="G31" s="262">
        <v>8.9551800529999994</v>
      </c>
      <c r="H31" s="262">
        <v>8.9690399010000004</v>
      </c>
      <c r="I31" s="262">
        <v>8.3352256600000008</v>
      </c>
      <c r="J31" s="262">
        <v>8.3323817659999992</v>
      </c>
      <c r="K31" s="262">
        <v>8.7814217580000005</v>
      </c>
      <c r="L31" s="262">
        <v>9.1679602300000003</v>
      </c>
      <c r="M31" s="262">
        <v>8.8983185979999995</v>
      </c>
      <c r="N31" s="262">
        <v>8.2664505699999999</v>
      </c>
      <c r="O31" s="262">
        <v>8.3645015279999999</v>
      </c>
      <c r="P31" s="262">
        <v>8.113630466</v>
      </c>
      <c r="Q31" s="262">
        <v>8.0842245930000001</v>
      </c>
      <c r="R31" s="262">
        <v>7.290389673</v>
      </c>
      <c r="S31" s="262">
        <v>7.1725936050000003</v>
      </c>
      <c r="T31" s="262">
        <v>7.3434890660000001</v>
      </c>
      <c r="U31" s="262">
        <v>6.6523813660000002</v>
      </c>
      <c r="V31" s="262">
        <v>6.9513972119999998</v>
      </c>
      <c r="W31" s="262">
        <v>7.3561415109999997</v>
      </c>
      <c r="X31" s="262">
        <v>7.4663091560000003</v>
      </c>
      <c r="Y31" s="262">
        <v>8.1123275929999998</v>
      </c>
      <c r="Z31" s="262">
        <v>8.1996917089999997</v>
      </c>
      <c r="AA31" s="262">
        <v>8.0612898380000004</v>
      </c>
      <c r="AB31" s="262">
        <v>7.8347558939999997</v>
      </c>
      <c r="AC31" s="262">
        <v>8.2687282129999993</v>
      </c>
      <c r="AD31" s="262">
        <v>7.8856385070000004</v>
      </c>
      <c r="AE31" s="262">
        <v>7.9602570320000003</v>
      </c>
      <c r="AF31" s="262">
        <v>8.3585320299999992</v>
      </c>
      <c r="AG31" s="262">
        <v>8.1964206330000007</v>
      </c>
      <c r="AH31" s="262">
        <v>8.1874123619999999</v>
      </c>
      <c r="AI31" s="262">
        <v>7.8631764469999998</v>
      </c>
      <c r="AJ31" s="262">
        <v>8.2583543069999994</v>
      </c>
      <c r="AK31" s="262">
        <v>8.1026885249999996</v>
      </c>
      <c r="AL31" s="262">
        <v>8.2204042780000002</v>
      </c>
      <c r="AM31" s="262">
        <v>8.6991421209999995</v>
      </c>
      <c r="AN31" s="262">
        <v>9.4045114410000004</v>
      </c>
      <c r="AO31" s="262">
        <v>9.7611560879999999</v>
      </c>
      <c r="AP31" s="262">
        <v>8.9747914219999991</v>
      </c>
      <c r="AQ31" s="262">
        <v>8.6301842499999992</v>
      </c>
      <c r="AR31" s="262">
        <v>8.5464921539999992</v>
      </c>
      <c r="AS31" s="262">
        <v>8.6934894239999991</v>
      </c>
      <c r="AT31" s="262">
        <v>8.3348988360000007</v>
      </c>
      <c r="AU31" s="262">
        <v>7.5030410390000002</v>
      </c>
      <c r="AV31" s="262">
        <v>7.5182473329999997</v>
      </c>
      <c r="AW31" s="262">
        <v>8.1169873379999995</v>
      </c>
      <c r="AX31" s="262">
        <v>8.0587000639999999</v>
      </c>
      <c r="AY31" s="262">
        <v>8.1876873450000005</v>
      </c>
      <c r="AZ31" s="262">
        <v>7.873294134</v>
      </c>
      <c r="BA31" s="262">
        <v>7.5782460279999997</v>
      </c>
      <c r="BB31" s="262">
        <v>7.6810222750000001</v>
      </c>
      <c r="BC31" s="262">
        <v>6.3997825390000003</v>
      </c>
      <c r="BD31" s="262">
        <v>7.0130108450000002</v>
      </c>
      <c r="BE31" s="262">
        <v>7.2148050000000001</v>
      </c>
      <c r="BF31" s="385">
        <v>7.4320430000000002</v>
      </c>
      <c r="BG31" s="262">
        <v>7.6760539999999997</v>
      </c>
      <c r="BH31" s="385">
        <v>7.8836050000000002</v>
      </c>
      <c r="BI31" s="385">
        <v>8.0581840000000007</v>
      </c>
      <c r="BJ31" s="385">
        <v>7.8584839999999998</v>
      </c>
      <c r="BK31" s="385">
        <v>8.0163620000000009</v>
      </c>
      <c r="BL31" s="385">
        <v>8.1202799999999993</v>
      </c>
      <c r="BM31" s="385">
        <v>7.9874390000000002</v>
      </c>
      <c r="BN31" s="385">
        <v>7.4530859999999999</v>
      </c>
      <c r="BO31" s="385">
        <v>7.1933509999999998</v>
      </c>
      <c r="BP31" s="385">
        <v>7.096368</v>
      </c>
      <c r="BQ31" s="385">
        <v>7.323563</v>
      </c>
      <c r="BR31" s="385">
        <v>7.5932620000000002</v>
      </c>
      <c r="BS31" s="385">
        <v>7.9160149999999998</v>
      </c>
      <c r="BT31" s="385">
        <v>8.1821760000000001</v>
      </c>
      <c r="BU31" s="385">
        <v>8.3829480000000007</v>
      </c>
      <c r="BV31" s="385">
        <v>8.1853680000000004</v>
      </c>
    </row>
    <row r="32" spans="1:74" ht="11.1" customHeight="1" x14ac:dyDescent="0.2">
      <c r="A32" s="84" t="s">
        <v>904</v>
      </c>
      <c r="B32" s="190" t="s">
        <v>599</v>
      </c>
      <c r="C32" s="262">
        <v>7.4020890049999997</v>
      </c>
      <c r="D32" s="262">
        <v>7.3009424640000002</v>
      </c>
      <c r="E32" s="262">
        <v>7.2704275220000003</v>
      </c>
      <c r="F32" s="262">
        <v>7.4249478599999996</v>
      </c>
      <c r="G32" s="262">
        <v>7.0228828229999998</v>
      </c>
      <c r="H32" s="262">
        <v>7.2652151119999999</v>
      </c>
      <c r="I32" s="262">
        <v>7.2826263280000001</v>
      </c>
      <c r="J32" s="262">
        <v>7.4178647839999998</v>
      </c>
      <c r="K32" s="262">
        <v>6.9537085909999998</v>
      </c>
      <c r="L32" s="262">
        <v>6.5990398289999996</v>
      </c>
      <c r="M32" s="262">
        <v>6.8539500020000004</v>
      </c>
      <c r="N32" s="262">
        <v>6.5298424500000003</v>
      </c>
      <c r="O32" s="262">
        <v>6.4540114759999998</v>
      </c>
      <c r="P32" s="262">
        <v>6.309840415</v>
      </c>
      <c r="Q32" s="262">
        <v>6.6544573710000003</v>
      </c>
      <c r="R32" s="262">
        <v>5.9926637510000003</v>
      </c>
      <c r="S32" s="262">
        <v>5.2645860830000002</v>
      </c>
      <c r="T32" s="262">
        <v>5.5231355820000001</v>
      </c>
      <c r="U32" s="262">
        <v>5.5122431719999998</v>
      </c>
      <c r="V32" s="262">
        <v>5.8063488830000001</v>
      </c>
      <c r="W32" s="262">
        <v>5.5228182309999996</v>
      </c>
      <c r="X32" s="262">
        <v>5.3894251479999999</v>
      </c>
      <c r="Y32" s="262">
        <v>6.0431558750000001</v>
      </c>
      <c r="Z32" s="262">
        <v>6.3519105329999999</v>
      </c>
      <c r="AA32" s="262">
        <v>6.2802392009999997</v>
      </c>
      <c r="AB32" s="262">
        <v>6.1950733720000004</v>
      </c>
      <c r="AC32" s="262">
        <v>6.2930789620000001</v>
      </c>
      <c r="AD32" s="262">
        <v>6.6282375829999998</v>
      </c>
      <c r="AE32" s="262">
        <v>6.7240953289999998</v>
      </c>
      <c r="AF32" s="262">
        <v>6.7705246600000004</v>
      </c>
      <c r="AG32" s="262">
        <v>6.5797420649999996</v>
      </c>
      <c r="AH32" s="262">
        <v>6.2152591040000003</v>
      </c>
      <c r="AI32" s="262">
        <v>5.854124916</v>
      </c>
      <c r="AJ32" s="262">
        <v>5.6799835390000002</v>
      </c>
      <c r="AK32" s="262">
        <v>6.0318926690000003</v>
      </c>
      <c r="AL32" s="262">
        <v>6.1838534120000004</v>
      </c>
      <c r="AM32" s="262">
        <v>6.9037655060000001</v>
      </c>
      <c r="AN32" s="262">
        <v>7.620994574</v>
      </c>
      <c r="AO32" s="262">
        <v>9.9305532509999992</v>
      </c>
      <c r="AP32" s="262">
        <v>9.0416737380000001</v>
      </c>
      <c r="AQ32" s="262">
        <v>9.3773230509999994</v>
      </c>
      <c r="AR32" s="262">
        <v>7.7114709809999997</v>
      </c>
      <c r="AS32" s="262">
        <v>8.433237943</v>
      </c>
      <c r="AT32" s="262">
        <v>8.1187647569999992</v>
      </c>
      <c r="AU32" s="262">
        <v>7.262828099</v>
      </c>
      <c r="AV32" s="262">
        <v>6.4926421860000003</v>
      </c>
      <c r="AW32" s="262">
        <v>6.5689009540000001</v>
      </c>
      <c r="AX32" s="262">
        <v>7.4780000419999997</v>
      </c>
      <c r="AY32" s="262">
        <v>6.6926688560000001</v>
      </c>
      <c r="AZ32" s="262">
        <v>6.3554688659999998</v>
      </c>
      <c r="BA32" s="262">
        <v>6.4259737970000002</v>
      </c>
      <c r="BB32" s="262">
        <v>5.8507195110000003</v>
      </c>
      <c r="BC32" s="262">
        <v>5.3965995170000003</v>
      </c>
      <c r="BD32" s="262">
        <v>5.776029415</v>
      </c>
      <c r="BE32" s="262">
        <v>5.9192270000000002</v>
      </c>
      <c r="BF32" s="385">
        <v>5.9246759999999998</v>
      </c>
      <c r="BG32" s="262">
        <v>5.8021900000000004</v>
      </c>
      <c r="BH32" s="385">
        <v>5.5060320000000003</v>
      </c>
      <c r="BI32" s="385">
        <v>5.8906510000000001</v>
      </c>
      <c r="BJ32" s="385">
        <v>6.0846580000000001</v>
      </c>
      <c r="BK32" s="385">
        <v>6.4340099999999998</v>
      </c>
      <c r="BL32" s="385">
        <v>6.4444359999999996</v>
      </c>
      <c r="BM32" s="385">
        <v>6.4767900000000003</v>
      </c>
      <c r="BN32" s="385">
        <v>6.2860670000000001</v>
      </c>
      <c r="BO32" s="385">
        <v>5.8255119999999998</v>
      </c>
      <c r="BP32" s="385">
        <v>5.9544990000000002</v>
      </c>
      <c r="BQ32" s="385">
        <v>6.1844700000000001</v>
      </c>
      <c r="BR32" s="385">
        <v>6.2616490000000002</v>
      </c>
      <c r="BS32" s="385">
        <v>6.1963330000000001</v>
      </c>
      <c r="BT32" s="385">
        <v>5.9293849999999999</v>
      </c>
      <c r="BU32" s="385">
        <v>6.2844470000000001</v>
      </c>
      <c r="BV32" s="385">
        <v>6.4086340000000002</v>
      </c>
    </row>
    <row r="33" spans="1:74" ht="11.1" customHeight="1" x14ac:dyDescent="0.2">
      <c r="A33" s="84" t="s">
        <v>905</v>
      </c>
      <c r="B33" s="190" t="s">
        <v>600</v>
      </c>
      <c r="C33" s="262">
        <v>6.3169368260000001</v>
      </c>
      <c r="D33" s="262">
        <v>6.3575524520000002</v>
      </c>
      <c r="E33" s="262">
        <v>6.1650261620000002</v>
      </c>
      <c r="F33" s="262">
        <v>5.9131109669999997</v>
      </c>
      <c r="G33" s="262">
        <v>5.7436165519999998</v>
      </c>
      <c r="H33" s="262">
        <v>5.6893398319999999</v>
      </c>
      <c r="I33" s="262">
        <v>5.6444950479999996</v>
      </c>
      <c r="J33" s="262">
        <v>5.645733989</v>
      </c>
      <c r="K33" s="262">
        <v>5.3916571099999997</v>
      </c>
      <c r="L33" s="262">
        <v>5.4017059339999998</v>
      </c>
      <c r="M33" s="262">
        <v>5.5231677990000003</v>
      </c>
      <c r="N33" s="262">
        <v>5.7052351459999997</v>
      </c>
      <c r="O33" s="262">
        <v>5.4802490270000002</v>
      </c>
      <c r="P33" s="262">
        <v>5.3902658990000001</v>
      </c>
      <c r="Q33" s="262">
        <v>5.1651860249999997</v>
      </c>
      <c r="R33" s="262">
        <v>4.5416661569999999</v>
      </c>
      <c r="S33" s="262">
        <v>3.7497135070000001</v>
      </c>
      <c r="T33" s="262">
        <v>3.9650417099999999</v>
      </c>
      <c r="U33" s="262">
        <v>4.0532973769999998</v>
      </c>
      <c r="V33" s="262">
        <v>4.338505617</v>
      </c>
      <c r="W33" s="262">
        <v>4.3708419440000004</v>
      </c>
      <c r="X33" s="262">
        <v>4.4372714719999999</v>
      </c>
      <c r="Y33" s="262">
        <v>5.1163280540000002</v>
      </c>
      <c r="Z33" s="262">
        <v>5.5655881999999997</v>
      </c>
      <c r="AA33" s="262">
        <v>5.2135022869999998</v>
      </c>
      <c r="AB33" s="262">
        <v>5.2080054919999998</v>
      </c>
      <c r="AC33" s="262">
        <v>5.1975613330000003</v>
      </c>
      <c r="AD33" s="262">
        <v>5.2882335899999999</v>
      </c>
      <c r="AE33" s="262">
        <v>5.4710394229999997</v>
      </c>
      <c r="AF33" s="262">
        <v>5.6190028759999997</v>
      </c>
      <c r="AG33" s="262">
        <v>5.1606579149999998</v>
      </c>
      <c r="AH33" s="262">
        <v>4.7961419689999998</v>
      </c>
      <c r="AI33" s="262">
        <v>4.8178436409999996</v>
      </c>
      <c r="AJ33" s="262">
        <v>4.980987045</v>
      </c>
      <c r="AK33" s="262">
        <v>5.5697357859999999</v>
      </c>
      <c r="AL33" s="262">
        <v>5.4625688969999997</v>
      </c>
      <c r="AM33" s="262">
        <v>6.0959056140000003</v>
      </c>
      <c r="AN33" s="262">
        <v>7.1039445460000001</v>
      </c>
      <c r="AO33" s="262">
        <v>9.0615517650000008</v>
      </c>
      <c r="AP33" s="262">
        <v>6.5056621899999998</v>
      </c>
      <c r="AQ33" s="262">
        <v>6.2362090549999998</v>
      </c>
      <c r="AR33" s="262">
        <v>6.0544329299999999</v>
      </c>
      <c r="AS33" s="262">
        <v>5.9105872430000002</v>
      </c>
      <c r="AT33" s="262">
        <v>5.6803294549999999</v>
      </c>
      <c r="AU33" s="262">
        <v>6.2007352009999996</v>
      </c>
      <c r="AV33" s="262">
        <v>6.2283979020000002</v>
      </c>
      <c r="AW33" s="262">
        <v>6.0905311859999998</v>
      </c>
      <c r="AX33" s="262">
        <v>6.7143131</v>
      </c>
      <c r="AY33" s="262">
        <v>6.100289472</v>
      </c>
      <c r="AZ33" s="262">
        <v>5.8192792439999996</v>
      </c>
      <c r="BA33" s="262">
        <v>5.779054125</v>
      </c>
      <c r="BB33" s="262">
        <v>4.9696766339999998</v>
      </c>
      <c r="BC33" s="262">
        <v>4.3518575439999996</v>
      </c>
      <c r="BD33" s="262">
        <v>4.4833727269999999</v>
      </c>
      <c r="BE33" s="262">
        <v>4.6395379999999999</v>
      </c>
      <c r="BF33" s="385">
        <v>4.8207589999999998</v>
      </c>
      <c r="BG33" s="262">
        <v>4.833234</v>
      </c>
      <c r="BH33" s="385">
        <v>4.8325149999999999</v>
      </c>
      <c r="BI33" s="385">
        <v>5.1800480000000002</v>
      </c>
      <c r="BJ33" s="385">
        <v>5.5162449999999996</v>
      </c>
      <c r="BK33" s="385">
        <v>5.560435</v>
      </c>
      <c r="BL33" s="385">
        <v>5.4845329999999999</v>
      </c>
      <c r="BM33" s="385">
        <v>5.3336899999999998</v>
      </c>
      <c r="BN33" s="385">
        <v>4.8958300000000001</v>
      </c>
      <c r="BO33" s="385">
        <v>4.6357270000000002</v>
      </c>
      <c r="BP33" s="385">
        <v>4.6366990000000001</v>
      </c>
      <c r="BQ33" s="385">
        <v>4.719938</v>
      </c>
      <c r="BR33" s="385">
        <v>4.774915</v>
      </c>
      <c r="BS33" s="385">
        <v>4.7600819999999997</v>
      </c>
      <c r="BT33" s="385">
        <v>4.8992139999999997</v>
      </c>
      <c r="BU33" s="385">
        <v>5.0932659999999998</v>
      </c>
      <c r="BV33" s="385">
        <v>5.4918889999999996</v>
      </c>
    </row>
    <row r="34" spans="1:74" ht="11.1" customHeight="1" x14ac:dyDescent="0.2">
      <c r="A34" s="84" t="s">
        <v>906</v>
      </c>
      <c r="B34" s="190" t="s">
        <v>601</v>
      </c>
      <c r="C34" s="262">
        <v>6.4792638519999999</v>
      </c>
      <c r="D34" s="262">
        <v>6.7066900470000004</v>
      </c>
      <c r="E34" s="262">
        <v>6.205873124</v>
      </c>
      <c r="F34" s="262">
        <v>6.1010750040000001</v>
      </c>
      <c r="G34" s="262">
        <v>6.2613727519999998</v>
      </c>
      <c r="H34" s="262">
        <v>6.2073034119999999</v>
      </c>
      <c r="I34" s="262">
        <v>6.2649821760000002</v>
      </c>
      <c r="J34" s="262">
        <v>6.1644936850000001</v>
      </c>
      <c r="K34" s="262">
        <v>5.7860534640000001</v>
      </c>
      <c r="L34" s="262">
        <v>5.6071396079999998</v>
      </c>
      <c r="M34" s="262">
        <v>5.7083638460000001</v>
      </c>
      <c r="N34" s="262">
        <v>5.6905949089999996</v>
      </c>
      <c r="O34" s="262">
        <v>5.4392476839999997</v>
      </c>
      <c r="P34" s="262">
        <v>5.0579931680000003</v>
      </c>
      <c r="Q34" s="262">
        <v>4.6658127680000003</v>
      </c>
      <c r="R34" s="262">
        <v>4.2038222139999997</v>
      </c>
      <c r="S34" s="262">
        <v>4.0469510609999997</v>
      </c>
      <c r="T34" s="262">
        <v>4.2503191420000004</v>
      </c>
      <c r="U34" s="262">
        <v>4.56582489</v>
      </c>
      <c r="V34" s="262">
        <v>4.7123586099999999</v>
      </c>
      <c r="W34" s="262">
        <v>4.5812992619999999</v>
      </c>
      <c r="X34" s="262">
        <v>4.7498938089999996</v>
      </c>
      <c r="Y34" s="262">
        <v>5.2319040240000003</v>
      </c>
      <c r="Z34" s="262">
        <v>5.5976597459999997</v>
      </c>
      <c r="AA34" s="262">
        <v>5.544641886</v>
      </c>
      <c r="AB34" s="262">
        <v>5.4123682320000004</v>
      </c>
      <c r="AC34" s="262">
        <v>5.5259214160000001</v>
      </c>
      <c r="AD34" s="262">
        <v>5.729541555</v>
      </c>
      <c r="AE34" s="262">
        <v>5.9592642720000004</v>
      </c>
      <c r="AF34" s="262">
        <v>5.8673427819999997</v>
      </c>
      <c r="AG34" s="262">
        <v>5.5315385580000003</v>
      </c>
      <c r="AH34" s="262">
        <v>5.2775873689999999</v>
      </c>
      <c r="AI34" s="262">
        <v>5.3118805040000003</v>
      </c>
      <c r="AJ34" s="262">
        <v>5.215231492</v>
      </c>
      <c r="AK34" s="262">
        <v>5.6009835050000003</v>
      </c>
      <c r="AL34" s="262">
        <v>5.9901251139999996</v>
      </c>
      <c r="AM34" s="262">
        <v>6.6804901269999997</v>
      </c>
      <c r="AN34" s="262">
        <v>7.2557365970000003</v>
      </c>
      <c r="AO34" s="262">
        <v>6.7909426660000003</v>
      </c>
      <c r="AP34" s="262">
        <v>6.3965140060000003</v>
      </c>
      <c r="AQ34" s="262">
        <v>6.4680627729999998</v>
      </c>
      <c r="AR34" s="262">
        <v>6.3831393260000002</v>
      </c>
      <c r="AS34" s="262">
        <v>6.2575661250000003</v>
      </c>
      <c r="AT34" s="262">
        <v>5.6384860669999997</v>
      </c>
      <c r="AU34" s="262">
        <v>5.8872642830000004</v>
      </c>
      <c r="AV34" s="262">
        <v>5.8864466499999999</v>
      </c>
      <c r="AW34" s="262">
        <v>5.7689761959999997</v>
      </c>
      <c r="AX34" s="262">
        <v>6.3018894919999999</v>
      </c>
      <c r="AY34" s="262">
        <v>5.8620253399999998</v>
      </c>
      <c r="AZ34" s="262">
        <v>5.3900371500000004</v>
      </c>
      <c r="BA34" s="262">
        <v>5.22764351</v>
      </c>
      <c r="BB34" s="262">
        <v>4.6859889929999996</v>
      </c>
      <c r="BC34" s="262">
        <v>4.3941836360000002</v>
      </c>
      <c r="BD34" s="262">
        <v>4.6004984660000003</v>
      </c>
      <c r="BE34" s="262">
        <v>4.7644320000000002</v>
      </c>
      <c r="BF34" s="385">
        <v>4.8473670000000002</v>
      </c>
      <c r="BG34" s="262">
        <v>4.725257</v>
      </c>
      <c r="BH34" s="385">
        <v>4.7600350000000002</v>
      </c>
      <c r="BI34" s="385">
        <v>5.0437960000000004</v>
      </c>
      <c r="BJ34" s="385">
        <v>5.4114680000000002</v>
      </c>
      <c r="BK34" s="385">
        <v>5.3507300000000004</v>
      </c>
      <c r="BL34" s="385">
        <v>5.3394539999999999</v>
      </c>
      <c r="BM34" s="385">
        <v>5.2611369999999997</v>
      </c>
      <c r="BN34" s="385">
        <v>5.1307980000000004</v>
      </c>
      <c r="BO34" s="385">
        <v>5.0308359999999999</v>
      </c>
      <c r="BP34" s="385">
        <v>4.96746</v>
      </c>
      <c r="BQ34" s="385">
        <v>5.2154179999999997</v>
      </c>
      <c r="BR34" s="385">
        <v>5.1899499999999996</v>
      </c>
      <c r="BS34" s="385">
        <v>5.1650650000000002</v>
      </c>
      <c r="BT34" s="385">
        <v>5.280068</v>
      </c>
      <c r="BU34" s="385">
        <v>5.461246</v>
      </c>
      <c r="BV34" s="385">
        <v>5.7366020000000004</v>
      </c>
    </row>
    <row r="35" spans="1:74" ht="11.1" customHeight="1" x14ac:dyDescent="0.2">
      <c r="A35" s="84" t="s">
        <v>907</v>
      </c>
      <c r="B35" s="190" t="s">
        <v>602</v>
      </c>
      <c r="C35" s="262">
        <v>6.182310051</v>
      </c>
      <c r="D35" s="262">
        <v>6.1398715350000002</v>
      </c>
      <c r="E35" s="262">
        <v>5.6238045879999996</v>
      </c>
      <c r="F35" s="262">
        <v>5.7211749080000001</v>
      </c>
      <c r="G35" s="262">
        <v>5.9341301209999999</v>
      </c>
      <c r="H35" s="262">
        <v>5.8971454750000003</v>
      </c>
      <c r="I35" s="262">
        <v>5.8311870529999998</v>
      </c>
      <c r="J35" s="262">
        <v>5.7417526790000002</v>
      </c>
      <c r="K35" s="262">
        <v>5.452486554</v>
      </c>
      <c r="L35" s="262">
        <v>5.3339335239999999</v>
      </c>
      <c r="M35" s="262">
        <v>5.3355587230000001</v>
      </c>
      <c r="N35" s="262">
        <v>5.2612731540000004</v>
      </c>
      <c r="O35" s="262">
        <v>5.260590444</v>
      </c>
      <c r="P35" s="262">
        <v>4.8059976239999997</v>
      </c>
      <c r="Q35" s="262">
        <v>4.390688194</v>
      </c>
      <c r="R35" s="262">
        <v>3.960970316</v>
      </c>
      <c r="S35" s="262">
        <v>3.7830586720000001</v>
      </c>
      <c r="T35" s="262">
        <v>3.9614726560000002</v>
      </c>
      <c r="U35" s="262">
        <v>4.1689914039999998</v>
      </c>
      <c r="V35" s="262">
        <v>4.4093179280000001</v>
      </c>
      <c r="W35" s="262">
        <v>4.1982955679999998</v>
      </c>
      <c r="X35" s="262">
        <v>4.4962571860000002</v>
      </c>
      <c r="Y35" s="262">
        <v>5.112651005</v>
      </c>
      <c r="Z35" s="262">
        <v>5.2817575410000002</v>
      </c>
      <c r="AA35" s="262">
        <v>5.1561427709999998</v>
      </c>
      <c r="AB35" s="262">
        <v>5.1206587570000002</v>
      </c>
      <c r="AC35" s="262">
        <v>5.1346911769999997</v>
      </c>
      <c r="AD35" s="262">
        <v>5.373080946</v>
      </c>
      <c r="AE35" s="262">
        <v>5.4830574800000003</v>
      </c>
      <c r="AF35" s="262">
        <v>5.5114880030000002</v>
      </c>
      <c r="AG35" s="262">
        <v>5.159804855</v>
      </c>
      <c r="AH35" s="262">
        <v>4.872983176</v>
      </c>
      <c r="AI35" s="262">
        <v>5.0586393579999998</v>
      </c>
      <c r="AJ35" s="262">
        <v>5.1119273830000003</v>
      </c>
      <c r="AK35" s="262">
        <v>5.3177090739999997</v>
      </c>
      <c r="AL35" s="262">
        <v>5.5851310390000002</v>
      </c>
      <c r="AM35" s="262">
        <v>6.1350318530000001</v>
      </c>
      <c r="AN35" s="262">
        <v>6.9185313280000003</v>
      </c>
      <c r="AO35" s="262">
        <v>6.0685635580000001</v>
      </c>
      <c r="AP35" s="262">
        <v>6.1113442999999998</v>
      </c>
      <c r="AQ35" s="262">
        <v>6.2905301839999996</v>
      </c>
      <c r="AR35" s="262">
        <v>6.0090327989999999</v>
      </c>
      <c r="AS35" s="262">
        <v>5.5687461420000002</v>
      </c>
      <c r="AT35" s="262">
        <v>5.1707605250000004</v>
      </c>
      <c r="AU35" s="262">
        <v>5.2063898829999999</v>
      </c>
      <c r="AV35" s="262">
        <v>5.2777336589999999</v>
      </c>
      <c r="AW35" s="262">
        <v>5.4430802570000001</v>
      </c>
      <c r="AX35" s="262">
        <v>5.741845434</v>
      </c>
      <c r="AY35" s="262">
        <v>5.1908218289999999</v>
      </c>
      <c r="AZ35" s="262">
        <v>5.1548781830000001</v>
      </c>
      <c r="BA35" s="262">
        <v>5.0502407729999996</v>
      </c>
      <c r="BB35" s="262">
        <v>4.3869543269999998</v>
      </c>
      <c r="BC35" s="262">
        <v>4.070996997</v>
      </c>
      <c r="BD35" s="262">
        <v>4.2833962489999999</v>
      </c>
      <c r="BE35" s="262">
        <v>4.4681920000000002</v>
      </c>
      <c r="BF35" s="385">
        <v>4.5603499999999997</v>
      </c>
      <c r="BG35" s="262">
        <v>4.3263280000000002</v>
      </c>
      <c r="BH35" s="385">
        <v>4.4845839999999999</v>
      </c>
      <c r="BI35" s="385">
        <v>4.7635940000000003</v>
      </c>
      <c r="BJ35" s="385">
        <v>4.8969389999999997</v>
      </c>
      <c r="BK35" s="385">
        <v>5.102697</v>
      </c>
      <c r="BL35" s="385">
        <v>5.2032059999999998</v>
      </c>
      <c r="BM35" s="385">
        <v>5.037439</v>
      </c>
      <c r="BN35" s="385">
        <v>4.7479810000000002</v>
      </c>
      <c r="BO35" s="385">
        <v>4.6733719999999996</v>
      </c>
      <c r="BP35" s="385">
        <v>4.6444429999999999</v>
      </c>
      <c r="BQ35" s="385">
        <v>4.9047660000000004</v>
      </c>
      <c r="BR35" s="385">
        <v>4.7783410000000002</v>
      </c>
      <c r="BS35" s="385">
        <v>4.7992470000000003</v>
      </c>
      <c r="BT35" s="385">
        <v>4.9095180000000003</v>
      </c>
      <c r="BU35" s="385">
        <v>5.107945</v>
      </c>
      <c r="BV35" s="385">
        <v>5.3689660000000003</v>
      </c>
    </row>
    <row r="36" spans="1:74" ht="11.1" customHeight="1" x14ac:dyDescent="0.2">
      <c r="A36" s="84" t="s">
        <v>908</v>
      </c>
      <c r="B36" s="190" t="s">
        <v>603</v>
      </c>
      <c r="C36" s="262">
        <v>4.4142896370000004</v>
      </c>
      <c r="D36" s="262">
        <v>4.5310068550000002</v>
      </c>
      <c r="E36" s="262">
        <v>4.0460731360000004</v>
      </c>
      <c r="F36" s="262">
        <v>4.4970097290000002</v>
      </c>
      <c r="G36" s="262">
        <v>4.524130263</v>
      </c>
      <c r="H36" s="262">
        <v>4.5907664329999998</v>
      </c>
      <c r="I36" s="262">
        <v>4.4394185369999999</v>
      </c>
      <c r="J36" s="262">
        <v>4.629236788</v>
      </c>
      <c r="K36" s="262">
        <v>4.1837874189999997</v>
      </c>
      <c r="L36" s="262">
        <v>3.9289151439999999</v>
      </c>
      <c r="M36" s="262">
        <v>3.632781075</v>
      </c>
      <c r="N36" s="262">
        <v>3.4751933350000002</v>
      </c>
      <c r="O36" s="262">
        <v>3.3070489950000002</v>
      </c>
      <c r="P36" s="262">
        <v>2.9099941650000001</v>
      </c>
      <c r="Q36" s="262">
        <v>2.556294018</v>
      </c>
      <c r="R36" s="262">
        <v>2.2678083450000002</v>
      </c>
      <c r="S36" s="262">
        <v>2.2717395699999998</v>
      </c>
      <c r="T36" s="262">
        <v>2.6580795789999998</v>
      </c>
      <c r="U36" s="262">
        <v>3.0192201340000002</v>
      </c>
      <c r="V36" s="262">
        <v>3.288395178</v>
      </c>
      <c r="W36" s="262">
        <v>2.9293243000000002</v>
      </c>
      <c r="X36" s="262">
        <v>3.3012023949999998</v>
      </c>
      <c r="Y36" s="262">
        <v>3.6679656239999998</v>
      </c>
      <c r="Z36" s="262">
        <v>3.890976867</v>
      </c>
      <c r="AA36" s="262">
        <v>3.5912030989999999</v>
      </c>
      <c r="AB36" s="262">
        <v>3.4876070619999999</v>
      </c>
      <c r="AC36" s="262">
        <v>3.6850067329999998</v>
      </c>
      <c r="AD36" s="262">
        <v>4.2725350759999996</v>
      </c>
      <c r="AE36" s="262">
        <v>4.4592469240000003</v>
      </c>
      <c r="AF36" s="262">
        <v>4.3678095160000003</v>
      </c>
      <c r="AG36" s="262">
        <v>3.9062550479999998</v>
      </c>
      <c r="AH36" s="262">
        <v>3.7555702489999998</v>
      </c>
      <c r="AI36" s="262">
        <v>3.7995464760000002</v>
      </c>
      <c r="AJ36" s="262">
        <v>3.757803928</v>
      </c>
      <c r="AK36" s="262">
        <v>3.8225448910000002</v>
      </c>
      <c r="AL36" s="262">
        <v>4.1297640810000003</v>
      </c>
      <c r="AM36" s="262">
        <v>4.6620692840000002</v>
      </c>
      <c r="AN36" s="262">
        <v>5.7417399959999997</v>
      </c>
      <c r="AO36" s="262">
        <v>5.0903828640000004</v>
      </c>
      <c r="AP36" s="262">
        <v>4.8820627679999999</v>
      </c>
      <c r="AQ36" s="262">
        <v>5.0159179930000004</v>
      </c>
      <c r="AR36" s="262">
        <v>4.8380369339999998</v>
      </c>
      <c r="AS36" s="262">
        <v>4.8600204309999997</v>
      </c>
      <c r="AT36" s="262">
        <v>4.3317482260000002</v>
      </c>
      <c r="AU36" s="262">
        <v>4.3374943229999996</v>
      </c>
      <c r="AV36" s="262">
        <v>4.2651028059999998</v>
      </c>
      <c r="AW36" s="262">
        <v>4.024338009</v>
      </c>
      <c r="AX36" s="262">
        <v>4.4811156069999996</v>
      </c>
      <c r="AY36" s="262">
        <v>3.4137497649999999</v>
      </c>
      <c r="AZ36" s="262">
        <v>3.1476079509999999</v>
      </c>
      <c r="BA36" s="262">
        <v>3.0640789480000001</v>
      </c>
      <c r="BB36" s="262">
        <v>2.9001410029999999</v>
      </c>
      <c r="BC36" s="262">
        <v>2.8311401740000002</v>
      </c>
      <c r="BD36" s="262">
        <v>3.0709577619999999</v>
      </c>
      <c r="BE36" s="262">
        <v>3.1229550000000001</v>
      </c>
      <c r="BF36" s="385">
        <v>3.2613889999999999</v>
      </c>
      <c r="BG36" s="262">
        <v>2.9562249999999999</v>
      </c>
      <c r="BH36" s="385">
        <v>2.9949270000000001</v>
      </c>
      <c r="BI36" s="385">
        <v>3.0705719999999999</v>
      </c>
      <c r="BJ36" s="385">
        <v>3.4206379999999998</v>
      </c>
      <c r="BK36" s="385">
        <v>3.3199749999999999</v>
      </c>
      <c r="BL36" s="385">
        <v>3.3672629999999999</v>
      </c>
      <c r="BM36" s="385">
        <v>3.290645</v>
      </c>
      <c r="BN36" s="385">
        <v>3.1311659999999999</v>
      </c>
      <c r="BO36" s="385">
        <v>3.2518310000000001</v>
      </c>
      <c r="BP36" s="385">
        <v>3.211398</v>
      </c>
      <c r="BQ36" s="385">
        <v>3.5370240000000002</v>
      </c>
      <c r="BR36" s="385">
        <v>3.4489339999999999</v>
      </c>
      <c r="BS36" s="385">
        <v>3.4023279999999998</v>
      </c>
      <c r="BT36" s="385">
        <v>3.461865</v>
      </c>
      <c r="BU36" s="385">
        <v>3.5129630000000001</v>
      </c>
      <c r="BV36" s="385">
        <v>3.6428530000000001</v>
      </c>
    </row>
    <row r="37" spans="1:74" s="85" customFormat="1" ht="11.1" customHeight="1" x14ac:dyDescent="0.2">
      <c r="A37" s="84" t="s">
        <v>909</v>
      </c>
      <c r="B37" s="190" t="s">
        <v>604</v>
      </c>
      <c r="C37" s="262">
        <v>6.7344831349999996</v>
      </c>
      <c r="D37" s="262">
        <v>6.961985587</v>
      </c>
      <c r="E37" s="262">
        <v>6.7884783909999999</v>
      </c>
      <c r="F37" s="262">
        <v>6.452135062</v>
      </c>
      <c r="G37" s="262">
        <v>6.4034668549999996</v>
      </c>
      <c r="H37" s="262">
        <v>6.4806427319999997</v>
      </c>
      <c r="I37" s="262">
        <v>6.6415387020000001</v>
      </c>
      <c r="J37" s="262">
        <v>6.7556445089999997</v>
      </c>
      <c r="K37" s="262">
        <v>6.7214437379999996</v>
      </c>
      <c r="L37" s="262">
        <v>6.3774553520000001</v>
      </c>
      <c r="M37" s="262">
        <v>6.147735033</v>
      </c>
      <c r="N37" s="262">
        <v>6.3831750180000002</v>
      </c>
      <c r="O37" s="262">
        <v>6.0673902179999999</v>
      </c>
      <c r="P37" s="262">
        <v>5.9367381930000001</v>
      </c>
      <c r="Q37" s="262">
        <v>5.999470927</v>
      </c>
      <c r="R37" s="262">
        <v>5.1986538170000003</v>
      </c>
      <c r="S37" s="262">
        <v>5.2145749610000003</v>
      </c>
      <c r="T37" s="262">
        <v>5.3190383089999997</v>
      </c>
      <c r="U37" s="262">
        <v>5.4189377859999999</v>
      </c>
      <c r="V37" s="262">
        <v>5.5676948360000003</v>
      </c>
      <c r="W37" s="262">
        <v>5.27358248</v>
      </c>
      <c r="X37" s="262">
        <v>5.6233397460000001</v>
      </c>
      <c r="Y37" s="262">
        <v>5.4855273670000004</v>
      </c>
      <c r="Z37" s="262">
        <v>5.6765905590000001</v>
      </c>
      <c r="AA37" s="262">
        <v>5.559030849</v>
      </c>
      <c r="AB37" s="262">
        <v>5.5908750119999997</v>
      </c>
      <c r="AC37" s="262">
        <v>5.6931394419999997</v>
      </c>
      <c r="AD37" s="262">
        <v>5.8696386670000003</v>
      </c>
      <c r="AE37" s="262">
        <v>5.7440395769999997</v>
      </c>
      <c r="AF37" s="262">
        <v>6.0214576820000003</v>
      </c>
      <c r="AG37" s="262">
        <v>6.1114533189999998</v>
      </c>
      <c r="AH37" s="262">
        <v>5.9855364939999998</v>
      </c>
      <c r="AI37" s="262">
        <v>6.0806710129999999</v>
      </c>
      <c r="AJ37" s="262">
        <v>6.1140697680000002</v>
      </c>
      <c r="AK37" s="262">
        <v>5.763580997</v>
      </c>
      <c r="AL37" s="262">
        <v>5.9870266330000002</v>
      </c>
      <c r="AM37" s="262">
        <v>6.1655672130000001</v>
      </c>
      <c r="AN37" s="262">
        <v>6.6207499299999997</v>
      </c>
      <c r="AO37" s="262">
        <v>6.9385572389999997</v>
      </c>
      <c r="AP37" s="262">
        <v>6.7759071640000004</v>
      </c>
      <c r="AQ37" s="262">
        <v>6.5849878249999998</v>
      </c>
      <c r="AR37" s="262">
        <v>6.6877066120000004</v>
      </c>
      <c r="AS37" s="262">
        <v>7.003664144</v>
      </c>
      <c r="AT37" s="262">
        <v>7.0183742929999999</v>
      </c>
      <c r="AU37" s="262">
        <v>6.8313612509999997</v>
      </c>
      <c r="AV37" s="262">
        <v>6.8165955409999999</v>
      </c>
      <c r="AW37" s="262">
        <v>6.5648527840000002</v>
      </c>
      <c r="AX37" s="262">
        <v>6.6284681509999999</v>
      </c>
      <c r="AY37" s="262">
        <v>6.5277917030000001</v>
      </c>
      <c r="AZ37" s="262">
        <v>6.548703132</v>
      </c>
      <c r="BA37" s="262">
        <v>6.5638419859999999</v>
      </c>
      <c r="BB37" s="262">
        <v>6.3883457650000004</v>
      </c>
      <c r="BC37" s="262">
        <v>5.9086248680000004</v>
      </c>
      <c r="BD37" s="262">
        <v>6.3012828919999997</v>
      </c>
      <c r="BE37" s="262">
        <v>6.3085659999999999</v>
      </c>
      <c r="BF37" s="385">
        <v>6.3020040000000002</v>
      </c>
      <c r="BG37" s="262">
        <v>6.2611319999999999</v>
      </c>
      <c r="BH37" s="385">
        <v>6.2267279999999996</v>
      </c>
      <c r="BI37" s="385">
        <v>6.1005250000000002</v>
      </c>
      <c r="BJ37" s="385">
        <v>5.8872039999999997</v>
      </c>
      <c r="BK37" s="385">
        <v>5.6533709999999999</v>
      </c>
      <c r="BL37" s="385">
        <v>5.4642179999999998</v>
      </c>
      <c r="BM37" s="385">
        <v>5.5983219999999996</v>
      </c>
      <c r="BN37" s="385">
        <v>5.263706</v>
      </c>
      <c r="BO37" s="385">
        <v>5.136228</v>
      </c>
      <c r="BP37" s="385">
        <v>5.3336319999999997</v>
      </c>
      <c r="BQ37" s="385">
        <v>5.7608750000000004</v>
      </c>
      <c r="BR37" s="385">
        <v>5.8692840000000004</v>
      </c>
      <c r="BS37" s="385">
        <v>5.8575730000000004</v>
      </c>
      <c r="BT37" s="385">
        <v>5.9508650000000003</v>
      </c>
      <c r="BU37" s="385">
        <v>5.9193350000000002</v>
      </c>
      <c r="BV37" s="385">
        <v>5.7721629999999999</v>
      </c>
    </row>
    <row r="38" spans="1:74" s="85" customFormat="1" ht="11.1" customHeight="1" x14ac:dyDescent="0.2">
      <c r="A38" s="84" t="s">
        <v>910</v>
      </c>
      <c r="B38" s="190" t="s">
        <v>605</v>
      </c>
      <c r="C38" s="262">
        <v>7.4091996480000004</v>
      </c>
      <c r="D38" s="262">
        <v>7.3208884589999998</v>
      </c>
      <c r="E38" s="262">
        <v>7.5401731700000001</v>
      </c>
      <c r="F38" s="262">
        <v>7.241481243</v>
      </c>
      <c r="G38" s="262">
        <v>7.2525617770000004</v>
      </c>
      <c r="H38" s="262">
        <v>7.3954521790000003</v>
      </c>
      <c r="I38" s="262">
        <v>7.24279998</v>
      </c>
      <c r="J38" s="262">
        <v>7.3651720049999998</v>
      </c>
      <c r="K38" s="262">
        <v>6.9099602439999996</v>
      </c>
      <c r="L38" s="262">
        <v>6.791248285</v>
      </c>
      <c r="M38" s="262">
        <v>6.7654170929999999</v>
      </c>
      <c r="N38" s="262">
        <v>6.8821342909999998</v>
      </c>
      <c r="O38" s="262">
        <v>6.8717293250000004</v>
      </c>
      <c r="P38" s="262">
        <v>6.1045714459999996</v>
      </c>
      <c r="Q38" s="262">
        <v>6.5898007019999998</v>
      </c>
      <c r="R38" s="262">
        <v>5.8612262990000001</v>
      </c>
      <c r="S38" s="262">
        <v>5.6629400719999996</v>
      </c>
      <c r="T38" s="262">
        <v>6.021309091</v>
      </c>
      <c r="U38" s="262">
        <v>6.2132366570000004</v>
      </c>
      <c r="V38" s="262">
        <v>6.0700306309999998</v>
      </c>
      <c r="W38" s="262">
        <v>5.7740356850000003</v>
      </c>
      <c r="X38" s="262">
        <v>5.8637659710000003</v>
      </c>
      <c r="Y38" s="262">
        <v>6.2386963719999997</v>
      </c>
      <c r="Z38" s="262">
        <v>6.7300809480000003</v>
      </c>
      <c r="AA38" s="262">
        <v>6.8947205010000001</v>
      </c>
      <c r="AB38" s="262">
        <v>6.4579234620000001</v>
      </c>
      <c r="AC38" s="262">
        <v>6.6751058719999996</v>
      </c>
      <c r="AD38" s="262">
        <v>6.8276037260000004</v>
      </c>
      <c r="AE38" s="262">
        <v>6.9685719319999997</v>
      </c>
      <c r="AF38" s="262">
        <v>7.1643002850000004</v>
      </c>
      <c r="AG38" s="262">
        <v>7.0037981880000002</v>
      </c>
      <c r="AH38" s="262">
        <v>6.8615087040000002</v>
      </c>
      <c r="AI38" s="262">
        <v>6.5817398770000004</v>
      </c>
      <c r="AJ38" s="262">
        <v>6.3748816149999996</v>
      </c>
      <c r="AK38" s="262">
        <v>6.8060809320000004</v>
      </c>
      <c r="AL38" s="262">
        <v>7.2042387669999997</v>
      </c>
      <c r="AM38" s="262">
        <v>7.603307418</v>
      </c>
      <c r="AN38" s="262">
        <v>7.6411171070000004</v>
      </c>
      <c r="AO38" s="262">
        <v>8.3452483879999999</v>
      </c>
      <c r="AP38" s="262">
        <v>7.8831875609999997</v>
      </c>
      <c r="AQ38" s="262">
        <v>7.676627796</v>
      </c>
      <c r="AR38" s="262">
        <v>7.3173573269999999</v>
      </c>
      <c r="AS38" s="262">
        <v>7.8641515670000004</v>
      </c>
      <c r="AT38" s="262">
        <v>7.6424858950000001</v>
      </c>
      <c r="AU38" s="262">
        <v>7.5900530960000001</v>
      </c>
      <c r="AV38" s="262">
        <v>7.4146695149999999</v>
      </c>
      <c r="AW38" s="262">
        <v>7.3162065480000003</v>
      </c>
      <c r="AX38" s="262">
        <v>7.8490497550000002</v>
      </c>
      <c r="AY38" s="262">
        <v>7.7527596369999996</v>
      </c>
      <c r="AZ38" s="262">
        <v>7.1603747059999998</v>
      </c>
      <c r="BA38" s="262">
        <v>7.1968374300000004</v>
      </c>
      <c r="BB38" s="262">
        <v>6.9121847550000002</v>
      </c>
      <c r="BC38" s="262">
        <v>6.1799561980000002</v>
      </c>
      <c r="BD38" s="262">
        <v>7.8138671989999997</v>
      </c>
      <c r="BE38" s="262">
        <v>7.4369420000000002</v>
      </c>
      <c r="BF38" s="385">
        <v>7.1343170000000002</v>
      </c>
      <c r="BG38" s="262">
        <v>6.6845929999999996</v>
      </c>
      <c r="BH38" s="385">
        <v>6.3726750000000001</v>
      </c>
      <c r="BI38" s="385">
        <v>6.3825450000000004</v>
      </c>
      <c r="BJ38" s="385">
        <v>6.4987490000000001</v>
      </c>
      <c r="BK38" s="385">
        <v>6.2728970000000004</v>
      </c>
      <c r="BL38" s="385">
        <v>5.9999700000000002</v>
      </c>
      <c r="BM38" s="385">
        <v>6.2467610000000002</v>
      </c>
      <c r="BN38" s="385">
        <v>5.9857620000000002</v>
      </c>
      <c r="BO38" s="385">
        <v>5.8148270000000002</v>
      </c>
      <c r="BP38" s="385">
        <v>6.0354380000000001</v>
      </c>
      <c r="BQ38" s="385">
        <v>6.3247809999999998</v>
      </c>
      <c r="BR38" s="385">
        <v>6.4268029999999996</v>
      </c>
      <c r="BS38" s="385">
        <v>6.521134</v>
      </c>
      <c r="BT38" s="385">
        <v>6.4824339999999996</v>
      </c>
      <c r="BU38" s="385">
        <v>6.5736549999999996</v>
      </c>
      <c r="BV38" s="385">
        <v>6.607494</v>
      </c>
    </row>
    <row r="39" spans="1:74" s="85" customFormat="1" ht="11.1" customHeight="1" x14ac:dyDescent="0.2">
      <c r="A39" s="84" t="s">
        <v>911</v>
      </c>
      <c r="B39" s="191" t="s">
        <v>579</v>
      </c>
      <c r="C39" s="216">
        <v>5.66</v>
      </c>
      <c r="D39" s="216">
        <v>5.77</v>
      </c>
      <c r="E39" s="216">
        <v>5.21</v>
      </c>
      <c r="F39" s="216">
        <v>5.34</v>
      </c>
      <c r="G39" s="216">
        <v>5.21</v>
      </c>
      <c r="H39" s="216">
        <v>5.21</v>
      </c>
      <c r="I39" s="216">
        <v>5.05</v>
      </c>
      <c r="J39" s="216">
        <v>5.21</v>
      </c>
      <c r="K39" s="216">
        <v>4.84</v>
      </c>
      <c r="L39" s="216">
        <v>4.71</v>
      </c>
      <c r="M39" s="216">
        <v>4.6399999999999997</v>
      </c>
      <c r="N39" s="216">
        <v>4.59</v>
      </c>
      <c r="O39" s="216">
        <v>4.58</v>
      </c>
      <c r="P39" s="216">
        <v>4.1900000000000004</v>
      </c>
      <c r="Q39" s="216">
        <v>3.71</v>
      </c>
      <c r="R39" s="216">
        <v>3.21</v>
      </c>
      <c r="S39" s="216">
        <v>3.02</v>
      </c>
      <c r="T39" s="216">
        <v>3.34</v>
      </c>
      <c r="U39" s="216">
        <v>3.6</v>
      </c>
      <c r="V39" s="216">
        <v>3.83</v>
      </c>
      <c r="W39" s="216">
        <v>3.56</v>
      </c>
      <c r="X39" s="216">
        <v>3.94</v>
      </c>
      <c r="Y39" s="216">
        <v>4.46</v>
      </c>
      <c r="Z39" s="216">
        <v>4.7300000000000004</v>
      </c>
      <c r="AA39" s="216">
        <v>4.58</v>
      </c>
      <c r="AB39" s="216">
        <v>4.54</v>
      </c>
      <c r="AC39" s="216">
        <v>4.59</v>
      </c>
      <c r="AD39" s="216">
        <v>4.95</v>
      </c>
      <c r="AE39" s="216">
        <v>5</v>
      </c>
      <c r="AF39" s="216">
        <v>4.9000000000000004</v>
      </c>
      <c r="AG39" s="216">
        <v>4.47</v>
      </c>
      <c r="AH39" s="216">
        <v>4.3099999999999996</v>
      </c>
      <c r="AI39" s="216">
        <v>4.3600000000000003</v>
      </c>
      <c r="AJ39" s="216">
        <v>4.37</v>
      </c>
      <c r="AK39" s="216">
        <v>4.62</v>
      </c>
      <c r="AL39" s="216">
        <v>4.9800000000000004</v>
      </c>
      <c r="AM39" s="216">
        <v>5.62</v>
      </c>
      <c r="AN39" s="216">
        <v>6.57</v>
      </c>
      <c r="AO39" s="216">
        <v>6.35</v>
      </c>
      <c r="AP39" s="216">
        <v>5.77</v>
      </c>
      <c r="AQ39" s="216">
        <v>5.67</v>
      </c>
      <c r="AR39" s="216">
        <v>5.39</v>
      </c>
      <c r="AS39" s="216">
        <v>5.35</v>
      </c>
      <c r="AT39" s="216">
        <v>4.88</v>
      </c>
      <c r="AU39" s="216">
        <v>4.95</v>
      </c>
      <c r="AV39" s="216">
        <v>4.96</v>
      </c>
      <c r="AW39" s="216">
        <v>4.93</v>
      </c>
      <c r="AX39" s="216">
        <v>5.53</v>
      </c>
      <c r="AY39" s="216">
        <v>4.76</v>
      </c>
      <c r="AZ39" s="216">
        <v>4.59</v>
      </c>
      <c r="BA39" s="216">
        <v>4.33</v>
      </c>
      <c r="BB39" s="216">
        <v>3.86</v>
      </c>
      <c r="BC39" s="216">
        <v>3.49</v>
      </c>
      <c r="BD39" s="216">
        <v>3.73</v>
      </c>
      <c r="BE39" s="216">
        <v>3.7696930000000002</v>
      </c>
      <c r="BF39" s="387">
        <v>3.896223</v>
      </c>
      <c r="BG39" s="216">
        <v>3.662102</v>
      </c>
      <c r="BH39" s="387">
        <v>3.780157</v>
      </c>
      <c r="BI39" s="387">
        <v>4.0222280000000001</v>
      </c>
      <c r="BJ39" s="387">
        <v>4.3913310000000001</v>
      </c>
      <c r="BK39" s="387">
        <v>4.442412</v>
      </c>
      <c r="BL39" s="387">
        <v>4.5312749999999999</v>
      </c>
      <c r="BM39" s="387">
        <v>4.3396569999999999</v>
      </c>
      <c r="BN39" s="387">
        <v>4.0309150000000002</v>
      </c>
      <c r="BO39" s="387">
        <v>3.9040789999999999</v>
      </c>
      <c r="BP39" s="387">
        <v>3.8359070000000002</v>
      </c>
      <c r="BQ39" s="387">
        <v>4.1040780000000003</v>
      </c>
      <c r="BR39" s="387">
        <v>4.0609640000000002</v>
      </c>
      <c r="BS39" s="387">
        <v>4.0537900000000002</v>
      </c>
      <c r="BT39" s="387">
        <v>4.1995839999999998</v>
      </c>
      <c r="BU39" s="387">
        <v>4.4110149999999999</v>
      </c>
      <c r="BV39" s="387">
        <v>4.6531229999999999</v>
      </c>
    </row>
    <row r="40" spans="1:74" s="287" customFormat="1" ht="11.1" customHeight="1" x14ac:dyDescent="0.2">
      <c r="A40" s="199"/>
      <c r="B40" s="285"/>
      <c r="C40" s="286"/>
      <c r="D40" s="286"/>
      <c r="E40" s="286"/>
      <c r="F40" s="286"/>
      <c r="G40" s="286"/>
      <c r="H40" s="286"/>
      <c r="I40" s="286"/>
      <c r="J40" s="286"/>
      <c r="K40" s="286"/>
      <c r="L40" s="286"/>
      <c r="M40" s="286"/>
      <c r="N40" s="286"/>
      <c r="O40" s="286"/>
      <c r="P40" s="286"/>
      <c r="Q40" s="286"/>
      <c r="R40" s="286"/>
      <c r="S40" s="286"/>
      <c r="T40" s="286"/>
      <c r="U40" s="286"/>
      <c r="V40" s="286"/>
      <c r="W40" s="286"/>
      <c r="X40" s="286"/>
      <c r="Y40" s="286"/>
      <c r="Z40" s="286"/>
      <c r="AA40" s="286"/>
      <c r="AB40" s="286"/>
      <c r="AC40" s="286"/>
      <c r="AD40" s="286"/>
      <c r="AE40" s="286"/>
      <c r="AF40" s="286"/>
      <c r="AG40" s="286"/>
      <c r="AH40" s="286"/>
      <c r="AI40" s="286"/>
      <c r="AJ40" s="286"/>
      <c r="AK40" s="286"/>
      <c r="AL40" s="286"/>
      <c r="AM40" s="286"/>
      <c r="AN40" s="286"/>
      <c r="AO40" s="286"/>
      <c r="AP40" s="286"/>
      <c r="AQ40" s="286"/>
      <c r="AR40" s="286"/>
      <c r="AS40" s="286"/>
      <c r="AT40" s="286"/>
      <c r="AU40" s="286"/>
      <c r="AV40" s="286"/>
      <c r="AW40" s="286"/>
      <c r="AX40" s="286"/>
      <c r="AY40" s="392"/>
      <c r="AZ40" s="392"/>
      <c r="BA40" s="392"/>
      <c r="BB40" s="392"/>
      <c r="BC40" s="392"/>
      <c r="BD40" s="392"/>
      <c r="BE40" s="392"/>
      <c r="BF40" s="392"/>
      <c r="BG40" s="690"/>
      <c r="BH40" s="392"/>
      <c r="BI40" s="392"/>
      <c r="BJ40" s="392"/>
      <c r="BK40" s="392"/>
      <c r="BL40" s="392"/>
      <c r="BM40" s="392"/>
      <c r="BN40" s="392"/>
      <c r="BO40" s="392"/>
      <c r="BP40" s="392"/>
      <c r="BQ40" s="392"/>
      <c r="BR40" s="392"/>
      <c r="BS40" s="392"/>
      <c r="BT40" s="392"/>
      <c r="BU40" s="392"/>
      <c r="BV40" s="392"/>
    </row>
    <row r="41" spans="1:74" s="287" customFormat="1" ht="12" customHeight="1" x14ac:dyDescent="0.2">
      <c r="A41" s="199"/>
      <c r="B41" s="746" t="s">
        <v>1068</v>
      </c>
      <c r="C41" s="747"/>
      <c r="D41" s="747"/>
      <c r="E41" s="747"/>
      <c r="F41" s="747"/>
      <c r="G41" s="747"/>
      <c r="H41" s="747"/>
      <c r="I41" s="747"/>
      <c r="J41" s="747"/>
      <c r="K41" s="747"/>
      <c r="L41" s="747"/>
      <c r="M41" s="747"/>
      <c r="N41" s="747"/>
      <c r="O41" s="747"/>
      <c r="P41" s="747"/>
      <c r="Q41" s="747"/>
      <c r="AY41" s="525"/>
      <c r="AZ41" s="525"/>
      <c r="BA41" s="525"/>
      <c r="BB41" s="525"/>
      <c r="BC41" s="525"/>
      <c r="BD41" s="525"/>
      <c r="BE41" s="525"/>
      <c r="BF41" s="525"/>
      <c r="BG41" s="691"/>
      <c r="BH41" s="525"/>
      <c r="BI41" s="525"/>
      <c r="BJ41" s="525"/>
    </row>
    <row r="42" spans="1:74" s="287" customFormat="1" ht="12" customHeight="1" x14ac:dyDescent="0.2">
      <c r="A42" s="199"/>
      <c r="B42" s="755" t="s">
        <v>140</v>
      </c>
      <c r="C42" s="747"/>
      <c r="D42" s="747"/>
      <c r="E42" s="747"/>
      <c r="F42" s="747"/>
      <c r="G42" s="747"/>
      <c r="H42" s="747"/>
      <c r="I42" s="747"/>
      <c r="J42" s="747"/>
      <c r="K42" s="747"/>
      <c r="L42" s="747"/>
      <c r="M42" s="747"/>
      <c r="N42" s="747"/>
      <c r="O42" s="747"/>
      <c r="P42" s="747"/>
      <c r="Q42" s="747"/>
      <c r="AY42" s="525"/>
      <c r="AZ42" s="525"/>
      <c r="BA42" s="525"/>
      <c r="BB42" s="525"/>
      <c r="BC42" s="525"/>
      <c r="BD42" s="525"/>
      <c r="BE42" s="525"/>
      <c r="BF42" s="525"/>
      <c r="BG42" s="691"/>
      <c r="BH42" s="525"/>
      <c r="BI42" s="525"/>
      <c r="BJ42" s="525"/>
    </row>
    <row r="43" spans="1:74" s="453" customFormat="1" ht="12" customHeight="1" x14ac:dyDescent="0.2">
      <c r="A43" s="452"/>
      <c r="B43" s="768" t="s">
        <v>1095</v>
      </c>
      <c r="C43" s="769"/>
      <c r="D43" s="769"/>
      <c r="E43" s="769"/>
      <c r="F43" s="769"/>
      <c r="G43" s="769"/>
      <c r="H43" s="769"/>
      <c r="I43" s="769"/>
      <c r="J43" s="769"/>
      <c r="K43" s="769"/>
      <c r="L43" s="769"/>
      <c r="M43" s="769"/>
      <c r="N43" s="769"/>
      <c r="O43" s="769"/>
      <c r="P43" s="769"/>
      <c r="Q43" s="765"/>
      <c r="AY43" s="526"/>
      <c r="AZ43" s="526"/>
      <c r="BA43" s="526"/>
      <c r="BB43" s="526"/>
      <c r="BC43" s="526"/>
      <c r="BD43" s="526"/>
      <c r="BE43" s="526"/>
      <c r="BF43" s="526"/>
      <c r="BG43" s="692"/>
      <c r="BH43" s="526"/>
      <c r="BI43" s="526"/>
      <c r="BJ43" s="526"/>
    </row>
    <row r="44" spans="1:74" s="453" customFormat="1" ht="12" customHeight="1" x14ac:dyDescent="0.2">
      <c r="A44" s="452"/>
      <c r="B44" s="763" t="s">
        <v>1135</v>
      </c>
      <c r="C44" s="769"/>
      <c r="D44" s="769"/>
      <c r="E44" s="769"/>
      <c r="F44" s="769"/>
      <c r="G44" s="769"/>
      <c r="H44" s="769"/>
      <c r="I44" s="769"/>
      <c r="J44" s="769"/>
      <c r="K44" s="769"/>
      <c r="L44" s="769"/>
      <c r="M44" s="769"/>
      <c r="N44" s="769"/>
      <c r="O44" s="769"/>
      <c r="P44" s="769"/>
      <c r="Q44" s="765"/>
      <c r="AY44" s="526"/>
      <c r="AZ44" s="526"/>
      <c r="BA44" s="526"/>
      <c r="BB44" s="526"/>
      <c r="BC44" s="526"/>
      <c r="BD44" s="526"/>
      <c r="BE44" s="526"/>
      <c r="BF44" s="526"/>
      <c r="BG44" s="692"/>
      <c r="BH44" s="526"/>
      <c r="BI44" s="526"/>
      <c r="BJ44" s="526"/>
    </row>
    <row r="45" spans="1:74" s="453" customFormat="1" ht="12" customHeight="1" x14ac:dyDescent="0.2">
      <c r="A45" s="452"/>
      <c r="B45" s="793" t="s">
        <v>1136</v>
      </c>
      <c r="C45" s="765"/>
      <c r="D45" s="765"/>
      <c r="E45" s="765"/>
      <c r="F45" s="765"/>
      <c r="G45" s="765"/>
      <c r="H45" s="765"/>
      <c r="I45" s="765"/>
      <c r="J45" s="765"/>
      <c r="K45" s="765"/>
      <c r="L45" s="765"/>
      <c r="M45" s="765"/>
      <c r="N45" s="765"/>
      <c r="O45" s="765"/>
      <c r="P45" s="765"/>
      <c r="Q45" s="765"/>
      <c r="AY45" s="526"/>
      <c r="AZ45" s="526"/>
      <c r="BA45" s="526"/>
      <c r="BB45" s="526"/>
      <c r="BC45" s="526"/>
      <c r="BD45" s="526"/>
      <c r="BE45" s="526"/>
      <c r="BF45" s="526"/>
      <c r="BG45" s="692"/>
      <c r="BH45" s="526"/>
      <c r="BI45" s="526"/>
      <c r="BJ45" s="526"/>
    </row>
    <row r="46" spans="1:74" s="453" customFormat="1" ht="12" customHeight="1" x14ac:dyDescent="0.2">
      <c r="A46" s="454"/>
      <c r="B46" s="768" t="s">
        <v>1137</v>
      </c>
      <c r="C46" s="769"/>
      <c r="D46" s="769"/>
      <c r="E46" s="769"/>
      <c r="F46" s="769"/>
      <c r="G46" s="769"/>
      <c r="H46" s="769"/>
      <c r="I46" s="769"/>
      <c r="J46" s="769"/>
      <c r="K46" s="769"/>
      <c r="L46" s="769"/>
      <c r="M46" s="769"/>
      <c r="N46" s="769"/>
      <c r="O46" s="769"/>
      <c r="P46" s="769"/>
      <c r="Q46" s="765"/>
      <c r="AY46" s="526"/>
      <c r="AZ46" s="526"/>
      <c r="BA46" s="526"/>
      <c r="BB46" s="526"/>
      <c r="BC46" s="526"/>
      <c r="BD46" s="526"/>
      <c r="BE46" s="526"/>
      <c r="BF46" s="526"/>
      <c r="BG46" s="692"/>
      <c r="BH46" s="526"/>
      <c r="BI46" s="526"/>
      <c r="BJ46" s="526"/>
    </row>
    <row r="47" spans="1:74" s="453" customFormat="1" ht="12" customHeight="1" x14ac:dyDescent="0.2">
      <c r="A47" s="454"/>
      <c r="B47" s="774" t="s">
        <v>194</v>
      </c>
      <c r="C47" s="765"/>
      <c r="D47" s="765"/>
      <c r="E47" s="765"/>
      <c r="F47" s="765"/>
      <c r="G47" s="765"/>
      <c r="H47" s="765"/>
      <c r="I47" s="765"/>
      <c r="J47" s="765"/>
      <c r="K47" s="765"/>
      <c r="L47" s="765"/>
      <c r="M47" s="765"/>
      <c r="N47" s="765"/>
      <c r="O47" s="765"/>
      <c r="P47" s="765"/>
      <c r="Q47" s="765"/>
      <c r="AY47" s="526"/>
      <c r="AZ47" s="526"/>
      <c r="BA47" s="526"/>
      <c r="BB47" s="526"/>
      <c r="BC47" s="526"/>
      <c r="BD47" s="526"/>
      <c r="BE47" s="526"/>
      <c r="BF47" s="526"/>
      <c r="BG47" s="692"/>
      <c r="BH47" s="526"/>
      <c r="BI47" s="526"/>
      <c r="BJ47" s="526"/>
    </row>
    <row r="48" spans="1:74" s="453" customFormat="1" ht="12" customHeight="1" x14ac:dyDescent="0.2">
      <c r="A48" s="454"/>
      <c r="B48" s="763" t="s">
        <v>1099</v>
      </c>
      <c r="C48" s="764"/>
      <c r="D48" s="764"/>
      <c r="E48" s="764"/>
      <c r="F48" s="764"/>
      <c r="G48" s="764"/>
      <c r="H48" s="764"/>
      <c r="I48" s="764"/>
      <c r="J48" s="764"/>
      <c r="K48" s="764"/>
      <c r="L48" s="764"/>
      <c r="M48" s="764"/>
      <c r="N48" s="764"/>
      <c r="O48" s="764"/>
      <c r="P48" s="764"/>
      <c r="Q48" s="765"/>
      <c r="AY48" s="526"/>
      <c r="AZ48" s="526"/>
      <c r="BA48" s="526"/>
      <c r="BB48" s="526"/>
      <c r="BC48" s="526"/>
      <c r="BD48" s="526"/>
      <c r="BE48" s="526"/>
      <c r="BF48" s="526"/>
      <c r="BG48" s="692"/>
      <c r="BH48" s="526"/>
      <c r="BI48" s="526"/>
      <c r="BJ48" s="526"/>
    </row>
    <row r="49" spans="1:74" s="455" customFormat="1" ht="12" customHeight="1" x14ac:dyDescent="0.2">
      <c r="A49" s="437"/>
      <c r="B49" s="777" t="s">
        <v>1216</v>
      </c>
      <c r="C49" s="765"/>
      <c r="D49" s="765"/>
      <c r="E49" s="765"/>
      <c r="F49" s="765"/>
      <c r="G49" s="765"/>
      <c r="H49" s="765"/>
      <c r="I49" s="765"/>
      <c r="J49" s="765"/>
      <c r="K49" s="765"/>
      <c r="L49" s="765"/>
      <c r="M49" s="765"/>
      <c r="N49" s="765"/>
      <c r="O49" s="765"/>
      <c r="P49" s="765"/>
      <c r="Q49" s="765"/>
      <c r="AY49" s="527"/>
      <c r="AZ49" s="527"/>
      <c r="BA49" s="527"/>
      <c r="BB49" s="527"/>
      <c r="BC49" s="527"/>
      <c r="BD49" s="527"/>
      <c r="BE49" s="527"/>
      <c r="BF49" s="527"/>
      <c r="BG49" s="693"/>
      <c r="BH49" s="527"/>
      <c r="BI49" s="527"/>
      <c r="BJ49" s="527"/>
    </row>
    <row r="50" spans="1:74" x14ac:dyDescent="0.2">
      <c r="BK50" s="393"/>
      <c r="BL50" s="393"/>
      <c r="BM50" s="393"/>
      <c r="BN50" s="393"/>
      <c r="BO50" s="393"/>
      <c r="BP50" s="393"/>
      <c r="BQ50" s="393"/>
      <c r="BR50" s="393"/>
      <c r="BS50" s="393"/>
      <c r="BT50" s="393"/>
      <c r="BU50" s="393"/>
      <c r="BV50" s="393"/>
    </row>
    <row r="51" spans="1:74" x14ac:dyDescent="0.2">
      <c r="BK51" s="393"/>
      <c r="BL51" s="393"/>
      <c r="BM51" s="393"/>
      <c r="BN51" s="393"/>
      <c r="BO51" s="393"/>
      <c r="BP51" s="393"/>
      <c r="BQ51" s="393"/>
      <c r="BR51" s="393"/>
      <c r="BS51" s="393"/>
      <c r="BT51" s="393"/>
      <c r="BU51" s="393"/>
      <c r="BV51" s="393"/>
    </row>
    <row r="52" spans="1:74" x14ac:dyDescent="0.2">
      <c r="BK52" s="393"/>
      <c r="BL52" s="393"/>
      <c r="BM52" s="393"/>
      <c r="BN52" s="393"/>
      <c r="BO52" s="393"/>
      <c r="BP52" s="393"/>
      <c r="BQ52" s="393"/>
      <c r="BR52" s="393"/>
      <c r="BS52" s="393"/>
      <c r="BT52" s="393"/>
      <c r="BU52" s="393"/>
      <c r="BV52" s="393"/>
    </row>
    <row r="53" spans="1:74" x14ac:dyDescent="0.2">
      <c r="BK53" s="393"/>
      <c r="BL53" s="393"/>
      <c r="BM53" s="393"/>
      <c r="BN53" s="393"/>
      <c r="BO53" s="393"/>
      <c r="BP53" s="393"/>
      <c r="BQ53" s="393"/>
      <c r="BR53" s="393"/>
      <c r="BS53" s="393"/>
      <c r="BT53" s="393"/>
      <c r="BU53" s="393"/>
      <c r="BV53" s="393"/>
    </row>
    <row r="54" spans="1:74" x14ac:dyDescent="0.2">
      <c r="BK54" s="393"/>
      <c r="BL54" s="393"/>
      <c r="BM54" s="393"/>
      <c r="BN54" s="393"/>
      <c r="BO54" s="393"/>
      <c r="BP54" s="393"/>
      <c r="BQ54" s="393"/>
      <c r="BR54" s="393"/>
      <c r="BS54" s="393"/>
      <c r="BT54" s="393"/>
      <c r="BU54" s="393"/>
      <c r="BV54" s="393"/>
    </row>
    <row r="55" spans="1:74" x14ac:dyDescent="0.2">
      <c r="BK55" s="393"/>
      <c r="BL55" s="393"/>
      <c r="BM55" s="393"/>
      <c r="BN55" s="393"/>
      <c r="BO55" s="393"/>
      <c r="BP55" s="393"/>
      <c r="BQ55" s="393"/>
      <c r="BR55" s="393"/>
      <c r="BS55" s="393"/>
      <c r="BT55" s="393"/>
      <c r="BU55" s="393"/>
      <c r="BV55" s="393"/>
    </row>
    <row r="56" spans="1:74" x14ac:dyDescent="0.2">
      <c r="BK56" s="393"/>
      <c r="BL56" s="393"/>
      <c r="BM56" s="393"/>
      <c r="BN56" s="393"/>
      <c r="BO56" s="393"/>
      <c r="BP56" s="393"/>
      <c r="BQ56" s="393"/>
      <c r="BR56" s="393"/>
      <c r="BS56" s="393"/>
      <c r="BT56" s="393"/>
      <c r="BU56" s="393"/>
      <c r="BV56" s="393"/>
    </row>
    <row r="57" spans="1:74" x14ac:dyDescent="0.2">
      <c r="BK57" s="393"/>
      <c r="BL57" s="393"/>
      <c r="BM57" s="393"/>
      <c r="BN57" s="393"/>
      <c r="BO57" s="393"/>
      <c r="BP57" s="393"/>
      <c r="BQ57" s="393"/>
      <c r="BR57" s="393"/>
      <c r="BS57" s="393"/>
      <c r="BT57" s="393"/>
      <c r="BU57" s="393"/>
      <c r="BV57" s="393"/>
    </row>
    <row r="58" spans="1:74" x14ac:dyDescent="0.2">
      <c r="BK58" s="393"/>
      <c r="BL58" s="393"/>
      <c r="BM58" s="393"/>
      <c r="BN58" s="393"/>
      <c r="BO58" s="393"/>
      <c r="BP58" s="393"/>
      <c r="BQ58" s="393"/>
      <c r="BR58" s="393"/>
      <c r="BS58" s="393"/>
      <c r="BT58" s="393"/>
      <c r="BU58" s="393"/>
      <c r="BV58" s="393"/>
    </row>
    <row r="59" spans="1:74" x14ac:dyDescent="0.2">
      <c r="BK59" s="393"/>
      <c r="BL59" s="393"/>
      <c r="BM59" s="393"/>
      <c r="BN59" s="393"/>
      <c r="BO59" s="393"/>
      <c r="BP59" s="393"/>
      <c r="BQ59" s="393"/>
      <c r="BR59" s="393"/>
      <c r="BS59" s="393"/>
      <c r="BT59" s="393"/>
      <c r="BU59" s="393"/>
      <c r="BV59" s="393"/>
    </row>
    <row r="60" spans="1:74" x14ac:dyDescent="0.2">
      <c r="BK60" s="393"/>
      <c r="BL60" s="393"/>
      <c r="BM60" s="393"/>
      <c r="BN60" s="393"/>
      <c r="BO60" s="393"/>
      <c r="BP60" s="393"/>
      <c r="BQ60" s="393"/>
      <c r="BR60" s="393"/>
      <c r="BS60" s="393"/>
      <c r="BT60" s="393"/>
      <c r="BU60" s="393"/>
      <c r="BV60" s="393"/>
    </row>
    <row r="61" spans="1:74" x14ac:dyDescent="0.2">
      <c r="BK61" s="393"/>
      <c r="BL61" s="393"/>
      <c r="BM61" s="393"/>
      <c r="BN61" s="393"/>
      <c r="BO61" s="393"/>
      <c r="BP61" s="393"/>
      <c r="BQ61" s="393"/>
      <c r="BR61" s="393"/>
      <c r="BS61" s="393"/>
      <c r="BT61" s="393"/>
      <c r="BU61" s="393"/>
      <c r="BV61" s="393"/>
    </row>
    <row r="62" spans="1:74" x14ac:dyDescent="0.2">
      <c r="BK62" s="393"/>
      <c r="BL62" s="393"/>
      <c r="BM62" s="393"/>
      <c r="BN62" s="393"/>
      <c r="BO62" s="393"/>
      <c r="BP62" s="393"/>
      <c r="BQ62" s="393"/>
      <c r="BR62" s="393"/>
      <c r="BS62" s="393"/>
      <c r="BT62" s="393"/>
      <c r="BU62" s="393"/>
      <c r="BV62" s="393"/>
    </row>
    <row r="63" spans="1:74" x14ac:dyDescent="0.2">
      <c r="BK63" s="393"/>
      <c r="BL63" s="393"/>
      <c r="BM63" s="393"/>
      <c r="BN63" s="393"/>
      <c r="BO63" s="393"/>
      <c r="BP63" s="393"/>
      <c r="BQ63" s="393"/>
      <c r="BR63" s="393"/>
      <c r="BS63" s="393"/>
      <c r="BT63" s="393"/>
      <c r="BU63" s="393"/>
      <c r="BV63" s="393"/>
    </row>
    <row r="64" spans="1:74" x14ac:dyDescent="0.2">
      <c r="BK64" s="393"/>
      <c r="BL64" s="393"/>
      <c r="BM64" s="393"/>
      <c r="BN64" s="393"/>
      <c r="BO64" s="393"/>
      <c r="BP64" s="393"/>
      <c r="BQ64" s="393"/>
      <c r="BR64" s="393"/>
      <c r="BS64" s="393"/>
      <c r="BT64" s="393"/>
      <c r="BU64" s="393"/>
      <c r="BV64" s="393"/>
    </row>
    <row r="65" spans="63:74" x14ac:dyDescent="0.2">
      <c r="BK65" s="393"/>
      <c r="BL65" s="393"/>
      <c r="BM65" s="393"/>
      <c r="BN65" s="393"/>
      <c r="BO65" s="393"/>
      <c r="BP65" s="393"/>
      <c r="BQ65" s="393"/>
      <c r="BR65" s="393"/>
      <c r="BS65" s="393"/>
      <c r="BT65" s="393"/>
      <c r="BU65" s="393"/>
      <c r="BV65" s="393"/>
    </row>
    <row r="66" spans="63:74" x14ac:dyDescent="0.2">
      <c r="BK66" s="393"/>
      <c r="BL66" s="393"/>
      <c r="BM66" s="393"/>
      <c r="BN66" s="393"/>
      <c r="BO66" s="393"/>
      <c r="BP66" s="393"/>
      <c r="BQ66" s="393"/>
      <c r="BR66" s="393"/>
      <c r="BS66" s="393"/>
      <c r="BT66" s="393"/>
      <c r="BU66" s="393"/>
      <c r="BV66" s="393"/>
    </row>
    <row r="67" spans="63:74" x14ac:dyDescent="0.2">
      <c r="BK67" s="393"/>
      <c r="BL67" s="393"/>
      <c r="BM67" s="393"/>
      <c r="BN67" s="393"/>
      <c r="BO67" s="393"/>
      <c r="BP67" s="393"/>
      <c r="BQ67" s="393"/>
      <c r="BR67" s="393"/>
      <c r="BS67" s="393"/>
      <c r="BT67" s="393"/>
      <c r="BU67" s="393"/>
      <c r="BV67" s="393"/>
    </row>
    <row r="68" spans="63:74" x14ac:dyDescent="0.2">
      <c r="BK68" s="393"/>
      <c r="BL68" s="393"/>
      <c r="BM68" s="393"/>
      <c r="BN68" s="393"/>
      <c r="BO68" s="393"/>
      <c r="BP68" s="393"/>
      <c r="BQ68" s="393"/>
      <c r="BR68" s="393"/>
      <c r="BS68" s="393"/>
      <c r="BT68" s="393"/>
      <c r="BU68" s="393"/>
      <c r="BV68" s="393"/>
    </row>
    <row r="69" spans="63:74" x14ac:dyDescent="0.2">
      <c r="BK69" s="393"/>
      <c r="BL69" s="393"/>
      <c r="BM69" s="393"/>
      <c r="BN69" s="393"/>
      <c r="BO69" s="393"/>
      <c r="BP69" s="393"/>
      <c r="BQ69" s="393"/>
      <c r="BR69" s="393"/>
      <c r="BS69" s="393"/>
      <c r="BT69" s="393"/>
      <c r="BU69" s="393"/>
      <c r="BV69" s="393"/>
    </row>
    <row r="70" spans="63:74" x14ac:dyDescent="0.2">
      <c r="BK70" s="393"/>
      <c r="BL70" s="393"/>
      <c r="BM70" s="393"/>
      <c r="BN70" s="393"/>
      <c r="BO70" s="393"/>
      <c r="BP70" s="393"/>
      <c r="BQ70" s="393"/>
      <c r="BR70" s="393"/>
      <c r="BS70" s="393"/>
      <c r="BT70" s="393"/>
      <c r="BU70" s="393"/>
      <c r="BV70" s="393"/>
    </row>
    <row r="71" spans="63:74" x14ac:dyDescent="0.2">
      <c r="BK71" s="393"/>
      <c r="BL71" s="393"/>
      <c r="BM71" s="393"/>
      <c r="BN71" s="393"/>
      <c r="BO71" s="393"/>
      <c r="BP71" s="393"/>
      <c r="BQ71" s="393"/>
      <c r="BR71" s="393"/>
      <c r="BS71" s="393"/>
      <c r="BT71" s="393"/>
      <c r="BU71" s="393"/>
      <c r="BV71" s="393"/>
    </row>
    <row r="72" spans="63:74" x14ac:dyDescent="0.2">
      <c r="BK72" s="393"/>
      <c r="BL72" s="393"/>
      <c r="BM72" s="393"/>
      <c r="BN72" s="393"/>
      <c r="BO72" s="393"/>
      <c r="BP72" s="393"/>
      <c r="BQ72" s="393"/>
      <c r="BR72" s="393"/>
      <c r="BS72" s="393"/>
      <c r="BT72" s="393"/>
      <c r="BU72" s="393"/>
      <c r="BV72" s="393"/>
    </row>
    <row r="73" spans="63:74" x14ac:dyDescent="0.2">
      <c r="BK73" s="393"/>
      <c r="BL73" s="393"/>
      <c r="BM73" s="393"/>
      <c r="BN73" s="393"/>
      <c r="BO73" s="393"/>
      <c r="BP73" s="393"/>
      <c r="BQ73" s="393"/>
      <c r="BR73" s="393"/>
      <c r="BS73" s="393"/>
      <c r="BT73" s="393"/>
      <c r="BU73" s="393"/>
      <c r="BV73" s="393"/>
    </row>
    <row r="74" spans="63:74" x14ac:dyDescent="0.2">
      <c r="BK74" s="393"/>
      <c r="BL74" s="393"/>
      <c r="BM74" s="393"/>
      <c r="BN74" s="393"/>
      <c r="BO74" s="393"/>
      <c r="BP74" s="393"/>
      <c r="BQ74" s="393"/>
      <c r="BR74" s="393"/>
      <c r="BS74" s="393"/>
      <c r="BT74" s="393"/>
      <c r="BU74" s="393"/>
      <c r="BV74" s="393"/>
    </row>
    <row r="75" spans="63:74" x14ac:dyDescent="0.2">
      <c r="BK75" s="393"/>
      <c r="BL75" s="393"/>
      <c r="BM75" s="393"/>
      <c r="BN75" s="393"/>
      <c r="BO75" s="393"/>
      <c r="BP75" s="393"/>
      <c r="BQ75" s="393"/>
      <c r="BR75" s="393"/>
      <c r="BS75" s="393"/>
      <c r="BT75" s="393"/>
      <c r="BU75" s="393"/>
      <c r="BV75" s="393"/>
    </row>
    <row r="76" spans="63:74" x14ac:dyDescent="0.2">
      <c r="BK76" s="393"/>
      <c r="BL76" s="393"/>
      <c r="BM76" s="393"/>
      <c r="BN76" s="393"/>
      <c r="BO76" s="393"/>
      <c r="BP76" s="393"/>
      <c r="BQ76" s="393"/>
      <c r="BR76" s="393"/>
      <c r="BS76" s="393"/>
      <c r="BT76" s="393"/>
      <c r="BU76" s="393"/>
      <c r="BV76" s="393"/>
    </row>
    <row r="77" spans="63:74" x14ac:dyDescent="0.2">
      <c r="BK77" s="393"/>
      <c r="BL77" s="393"/>
      <c r="BM77" s="393"/>
      <c r="BN77" s="393"/>
      <c r="BO77" s="393"/>
      <c r="BP77" s="393"/>
      <c r="BQ77" s="393"/>
      <c r="BR77" s="393"/>
      <c r="BS77" s="393"/>
      <c r="BT77" s="393"/>
      <c r="BU77" s="393"/>
      <c r="BV77" s="393"/>
    </row>
    <row r="78" spans="63:74" x14ac:dyDescent="0.2">
      <c r="BK78" s="393"/>
      <c r="BL78" s="393"/>
      <c r="BM78" s="393"/>
      <c r="BN78" s="393"/>
      <c r="BO78" s="393"/>
      <c r="BP78" s="393"/>
      <c r="BQ78" s="393"/>
      <c r="BR78" s="393"/>
      <c r="BS78" s="393"/>
      <c r="BT78" s="393"/>
      <c r="BU78" s="393"/>
      <c r="BV78" s="393"/>
    </row>
    <row r="79" spans="63:74" x14ac:dyDescent="0.2">
      <c r="BK79" s="393"/>
      <c r="BL79" s="393"/>
      <c r="BM79" s="393"/>
      <c r="BN79" s="393"/>
      <c r="BO79" s="393"/>
      <c r="BP79" s="393"/>
      <c r="BQ79" s="393"/>
      <c r="BR79" s="393"/>
      <c r="BS79" s="393"/>
      <c r="BT79" s="393"/>
      <c r="BU79" s="393"/>
      <c r="BV79" s="393"/>
    </row>
    <row r="80" spans="63:74" x14ac:dyDescent="0.2">
      <c r="BK80" s="393"/>
      <c r="BL80" s="393"/>
      <c r="BM80" s="393"/>
      <c r="BN80" s="393"/>
      <c r="BO80" s="393"/>
      <c r="BP80" s="393"/>
      <c r="BQ80" s="393"/>
      <c r="BR80" s="393"/>
      <c r="BS80" s="393"/>
      <c r="BT80" s="393"/>
      <c r="BU80" s="393"/>
      <c r="BV80" s="393"/>
    </row>
    <row r="81" spans="63:74" x14ac:dyDescent="0.2">
      <c r="BK81" s="393"/>
      <c r="BL81" s="393"/>
      <c r="BM81" s="393"/>
      <c r="BN81" s="393"/>
      <c r="BO81" s="393"/>
      <c r="BP81" s="393"/>
      <c r="BQ81" s="393"/>
      <c r="BR81" s="393"/>
      <c r="BS81" s="393"/>
      <c r="BT81" s="393"/>
      <c r="BU81" s="393"/>
      <c r="BV81" s="393"/>
    </row>
    <row r="82" spans="63:74" x14ac:dyDescent="0.2">
      <c r="BK82" s="393"/>
      <c r="BL82" s="393"/>
      <c r="BM82" s="393"/>
      <c r="BN82" s="393"/>
      <c r="BO82" s="393"/>
      <c r="BP82" s="393"/>
      <c r="BQ82" s="393"/>
      <c r="BR82" s="393"/>
      <c r="BS82" s="393"/>
      <c r="BT82" s="393"/>
      <c r="BU82" s="393"/>
      <c r="BV82" s="393"/>
    </row>
    <row r="83" spans="63:74" x14ac:dyDescent="0.2">
      <c r="BK83" s="393"/>
      <c r="BL83" s="393"/>
      <c r="BM83" s="393"/>
      <c r="BN83" s="393"/>
      <c r="BO83" s="393"/>
      <c r="BP83" s="393"/>
      <c r="BQ83" s="393"/>
      <c r="BR83" s="393"/>
      <c r="BS83" s="393"/>
      <c r="BT83" s="393"/>
      <c r="BU83" s="393"/>
      <c r="BV83" s="393"/>
    </row>
    <row r="84" spans="63:74" x14ac:dyDescent="0.2">
      <c r="BK84" s="393"/>
      <c r="BL84" s="393"/>
      <c r="BM84" s="393"/>
      <c r="BN84" s="393"/>
      <c r="BO84" s="393"/>
      <c r="BP84" s="393"/>
      <c r="BQ84" s="393"/>
      <c r="BR84" s="393"/>
      <c r="BS84" s="393"/>
      <c r="BT84" s="393"/>
      <c r="BU84" s="393"/>
      <c r="BV84" s="393"/>
    </row>
    <row r="85" spans="63:74" x14ac:dyDescent="0.2">
      <c r="BK85" s="393"/>
      <c r="BL85" s="393"/>
      <c r="BM85" s="393"/>
      <c r="BN85" s="393"/>
      <c r="BO85" s="393"/>
      <c r="BP85" s="393"/>
      <c r="BQ85" s="393"/>
      <c r="BR85" s="393"/>
      <c r="BS85" s="393"/>
      <c r="BT85" s="393"/>
      <c r="BU85" s="393"/>
      <c r="BV85" s="393"/>
    </row>
    <row r="86" spans="63:74" x14ac:dyDescent="0.2">
      <c r="BK86" s="393"/>
      <c r="BL86" s="393"/>
      <c r="BM86" s="393"/>
      <c r="BN86" s="393"/>
      <c r="BO86" s="393"/>
      <c r="BP86" s="393"/>
      <c r="BQ86" s="393"/>
      <c r="BR86" s="393"/>
      <c r="BS86" s="393"/>
      <c r="BT86" s="393"/>
      <c r="BU86" s="393"/>
      <c r="BV86" s="393"/>
    </row>
    <row r="87" spans="63:74" x14ac:dyDescent="0.2">
      <c r="BK87" s="393"/>
      <c r="BL87" s="393"/>
      <c r="BM87" s="393"/>
      <c r="BN87" s="393"/>
      <c r="BO87" s="393"/>
      <c r="BP87" s="393"/>
      <c r="BQ87" s="393"/>
      <c r="BR87" s="393"/>
      <c r="BS87" s="393"/>
      <c r="BT87" s="393"/>
      <c r="BU87" s="393"/>
      <c r="BV87" s="393"/>
    </row>
    <row r="88" spans="63:74" x14ac:dyDescent="0.2">
      <c r="BK88" s="393"/>
      <c r="BL88" s="393"/>
      <c r="BM88" s="393"/>
      <c r="BN88" s="393"/>
      <c r="BO88" s="393"/>
      <c r="BP88" s="393"/>
      <c r="BQ88" s="393"/>
      <c r="BR88" s="393"/>
      <c r="BS88" s="393"/>
      <c r="BT88" s="393"/>
      <c r="BU88" s="393"/>
      <c r="BV88" s="393"/>
    </row>
    <row r="89" spans="63:74" x14ac:dyDescent="0.2">
      <c r="BK89" s="393"/>
      <c r="BL89" s="393"/>
      <c r="BM89" s="393"/>
      <c r="BN89" s="393"/>
      <c r="BO89" s="393"/>
      <c r="BP89" s="393"/>
      <c r="BQ89" s="393"/>
      <c r="BR89" s="393"/>
      <c r="BS89" s="393"/>
      <c r="BT89" s="393"/>
      <c r="BU89" s="393"/>
      <c r="BV89" s="393"/>
    </row>
    <row r="90" spans="63:74" x14ac:dyDescent="0.2">
      <c r="BK90" s="393"/>
      <c r="BL90" s="393"/>
      <c r="BM90" s="393"/>
      <c r="BN90" s="393"/>
      <c r="BO90" s="393"/>
      <c r="BP90" s="393"/>
      <c r="BQ90" s="393"/>
      <c r="BR90" s="393"/>
      <c r="BS90" s="393"/>
      <c r="BT90" s="393"/>
      <c r="BU90" s="393"/>
      <c r="BV90" s="393"/>
    </row>
    <row r="91" spans="63:74" x14ac:dyDescent="0.2">
      <c r="BK91" s="393"/>
      <c r="BL91" s="393"/>
      <c r="BM91" s="393"/>
      <c r="BN91" s="393"/>
      <c r="BO91" s="393"/>
      <c r="BP91" s="393"/>
      <c r="BQ91" s="393"/>
      <c r="BR91" s="393"/>
      <c r="BS91" s="393"/>
      <c r="BT91" s="393"/>
      <c r="BU91" s="393"/>
      <c r="BV91" s="393"/>
    </row>
    <row r="92" spans="63:74" x14ac:dyDescent="0.2">
      <c r="BK92" s="393"/>
      <c r="BL92" s="393"/>
      <c r="BM92" s="393"/>
      <c r="BN92" s="393"/>
      <c r="BO92" s="393"/>
      <c r="BP92" s="393"/>
      <c r="BQ92" s="393"/>
      <c r="BR92" s="393"/>
      <c r="BS92" s="393"/>
      <c r="BT92" s="393"/>
      <c r="BU92" s="393"/>
      <c r="BV92" s="393"/>
    </row>
    <row r="93" spans="63:74" x14ac:dyDescent="0.2">
      <c r="BK93" s="393"/>
      <c r="BL93" s="393"/>
      <c r="BM93" s="393"/>
      <c r="BN93" s="393"/>
      <c r="BO93" s="393"/>
      <c r="BP93" s="393"/>
      <c r="BQ93" s="393"/>
      <c r="BR93" s="393"/>
      <c r="BS93" s="393"/>
      <c r="BT93" s="393"/>
      <c r="BU93" s="393"/>
      <c r="BV93" s="393"/>
    </row>
    <row r="94" spans="63:74" x14ac:dyDescent="0.2">
      <c r="BK94" s="393"/>
      <c r="BL94" s="393"/>
      <c r="BM94" s="393"/>
      <c r="BN94" s="393"/>
      <c r="BO94" s="393"/>
      <c r="BP94" s="393"/>
      <c r="BQ94" s="393"/>
      <c r="BR94" s="393"/>
      <c r="BS94" s="393"/>
      <c r="BT94" s="393"/>
      <c r="BU94" s="393"/>
      <c r="BV94" s="393"/>
    </row>
    <row r="95" spans="63:74" x14ac:dyDescent="0.2">
      <c r="BK95" s="393"/>
      <c r="BL95" s="393"/>
      <c r="BM95" s="393"/>
      <c r="BN95" s="393"/>
      <c r="BO95" s="393"/>
      <c r="BP95" s="393"/>
      <c r="BQ95" s="393"/>
      <c r="BR95" s="393"/>
      <c r="BS95" s="393"/>
      <c r="BT95" s="393"/>
      <c r="BU95" s="393"/>
      <c r="BV95" s="393"/>
    </row>
    <row r="96" spans="63:74" x14ac:dyDescent="0.2">
      <c r="BK96" s="393"/>
      <c r="BL96" s="393"/>
      <c r="BM96" s="393"/>
      <c r="BN96" s="393"/>
      <c r="BO96" s="393"/>
      <c r="BP96" s="393"/>
      <c r="BQ96" s="393"/>
      <c r="BR96" s="393"/>
      <c r="BS96" s="393"/>
      <c r="BT96" s="393"/>
      <c r="BU96" s="393"/>
      <c r="BV96" s="393"/>
    </row>
    <row r="97" spans="63:74" x14ac:dyDescent="0.2">
      <c r="BK97" s="393"/>
      <c r="BL97" s="393"/>
      <c r="BM97" s="393"/>
      <c r="BN97" s="393"/>
      <c r="BO97" s="393"/>
      <c r="BP97" s="393"/>
      <c r="BQ97" s="393"/>
      <c r="BR97" s="393"/>
      <c r="BS97" s="393"/>
      <c r="BT97" s="393"/>
      <c r="BU97" s="393"/>
      <c r="BV97" s="393"/>
    </row>
    <row r="98" spans="63:74" x14ac:dyDescent="0.2">
      <c r="BK98" s="393"/>
      <c r="BL98" s="393"/>
      <c r="BM98" s="393"/>
      <c r="BN98" s="393"/>
      <c r="BO98" s="393"/>
      <c r="BP98" s="393"/>
      <c r="BQ98" s="393"/>
      <c r="BR98" s="393"/>
      <c r="BS98" s="393"/>
      <c r="BT98" s="393"/>
      <c r="BU98" s="393"/>
      <c r="BV98" s="393"/>
    </row>
    <row r="99" spans="63:74" x14ac:dyDescent="0.2">
      <c r="BK99" s="393"/>
      <c r="BL99" s="393"/>
      <c r="BM99" s="393"/>
      <c r="BN99" s="393"/>
      <c r="BO99" s="393"/>
      <c r="BP99" s="393"/>
      <c r="BQ99" s="393"/>
      <c r="BR99" s="393"/>
      <c r="BS99" s="393"/>
      <c r="BT99" s="393"/>
      <c r="BU99" s="393"/>
      <c r="BV99" s="393"/>
    </row>
    <row r="100" spans="63:74" x14ac:dyDescent="0.2">
      <c r="BK100" s="393"/>
      <c r="BL100" s="393"/>
      <c r="BM100" s="393"/>
      <c r="BN100" s="393"/>
      <c r="BO100" s="393"/>
      <c r="BP100" s="393"/>
      <c r="BQ100" s="393"/>
      <c r="BR100" s="393"/>
      <c r="BS100" s="393"/>
      <c r="BT100" s="393"/>
      <c r="BU100" s="393"/>
      <c r="BV100" s="393"/>
    </row>
    <row r="101" spans="63:74" x14ac:dyDescent="0.2">
      <c r="BK101" s="393"/>
      <c r="BL101" s="393"/>
      <c r="BM101" s="393"/>
      <c r="BN101" s="393"/>
      <c r="BO101" s="393"/>
      <c r="BP101" s="393"/>
      <c r="BQ101" s="393"/>
      <c r="BR101" s="393"/>
      <c r="BS101" s="393"/>
      <c r="BT101" s="393"/>
      <c r="BU101" s="393"/>
      <c r="BV101" s="393"/>
    </row>
    <row r="102" spans="63:74" x14ac:dyDescent="0.2">
      <c r="BK102" s="393"/>
      <c r="BL102" s="393"/>
      <c r="BM102" s="393"/>
      <c r="BN102" s="393"/>
      <c r="BO102" s="393"/>
      <c r="BP102" s="393"/>
      <c r="BQ102" s="393"/>
      <c r="BR102" s="393"/>
      <c r="BS102" s="393"/>
      <c r="BT102" s="393"/>
      <c r="BU102" s="393"/>
      <c r="BV102" s="393"/>
    </row>
    <row r="103" spans="63:74" x14ac:dyDescent="0.2">
      <c r="BK103" s="393"/>
      <c r="BL103" s="393"/>
      <c r="BM103" s="393"/>
      <c r="BN103" s="393"/>
      <c r="BO103" s="393"/>
      <c r="BP103" s="393"/>
      <c r="BQ103" s="393"/>
      <c r="BR103" s="393"/>
      <c r="BS103" s="393"/>
      <c r="BT103" s="393"/>
      <c r="BU103" s="393"/>
      <c r="BV103" s="393"/>
    </row>
    <row r="104" spans="63:74" x14ac:dyDescent="0.2">
      <c r="BK104" s="393"/>
      <c r="BL104" s="393"/>
      <c r="BM104" s="393"/>
      <c r="BN104" s="393"/>
      <c r="BO104" s="393"/>
      <c r="BP104" s="393"/>
      <c r="BQ104" s="393"/>
      <c r="BR104" s="393"/>
      <c r="BS104" s="393"/>
      <c r="BT104" s="393"/>
      <c r="BU104" s="393"/>
      <c r="BV104" s="393"/>
    </row>
    <row r="105" spans="63:74" x14ac:dyDescent="0.2">
      <c r="BK105" s="393"/>
      <c r="BL105" s="393"/>
      <c r="BM105" s="393"/>
      <c r="BN105" s="393"/>
      <c r="BO105" s="393"/>
      <c r="BP105" s="393"/>
      <c r="BQ105" s="393"/>
      <c r="BR105" s="393"/>
      <c r="BS105" s="393"/>
      <c r="BT105" s="393"/>
      <c r="BU105" s="393"/>
      <c r="BV105" s="393"/>
    </row>
    <row r="106" spans="63:74" x14ac:dyDescent="0.2">
      <c r="BK106" s="393"/>
      <c r="BL106" s="393"/>
      <c r="BM106" s="393"/>
      <c r="BN106" s="393"/>
      <c r="BO106" s="393"/>
      <c r="BP106" s="393"/>
      <c r="BQ106" s="393"/>
      <c r="BR106" s="393"/>
      <c r="BS106" s="393"/>
      <c r="BT106" s="393"/>
      <c r="BU106" s="393"/>
      <c r="BV106" s="393"/>
    </row>
    <row r="107" spans="63:74" x14ac:dyDescent="0.2">
      <c r="BK107" s="393"/>
      <c r="BL107" s="393"/>
      <c r="BM107" s="393"/>
      <c r="BN107" s="393"/>
      <c r="BO107" s="393"/>
      <c r="BP107" s="393"/>
      <c r="BQ107" s="393"/>
      <c r="BR107" s="393"/>
      <c r="BS107" s="393"/>
      <c r="BT107" s="393"/>
      <c r="BU107" s="393"/>
      <c r="BV107" s="393"/>
    </row>
    <row r="108" spans="63:74" x14ac:dyDescent="0.2">
      <c r="BK108" s="393"/>
      <c r="BL108" s="393"/>
      <c r="BM108" s="393"/>
      <c r="BN108" s="393"/>
      <c r="BO108" s="393"/>
      <c r="BP108" s="393"/>
      <c r="BQ108" s="393"/>
      <c r="BR108" s="393"/>
      <c r="BS108" s="393"/>
      <c r="BT108" s="393"/>
      <c r="BU108" s="393"/>
      <c r="BV108" s="393"/>
    </row>
    <row r="109" spans="63:74" x14ac:dyDescent="0.2">
      <c r="BK109" s="393"/>
      <c r="BL109" s="393"/>
      <c r="BM109" s="393"/>
      <c r="BN109" s="393"/>
      <c r="BO109" s="393"/>
      <c r="BP109" s="393"/>
      <c r="BQ109" s="393"/>
      <c r="BR109" s="393"/>
      <c r="BS109" s="393"/>
      <c r="BT109" s="393"/>
      <c r="BU109" s="393"/>
      <c r="BV109" s="393"/>
    </row>
    <row r="110" spans="63:74" x14ac:dyDescent="0.2">
      <c r="BK110" s="393"/>
      <c r="BL110" s="393"/>
      <c r="BM110" s="393"/>
      <c r="BN110" s="393"/>
      <c r="BO110" s="393"/>
      <c r="BP110" s="393"/>
      <c r="BQ110" s="393"/>
      <c r="BR110" s="393"/>
      <c r="BS110" s="393"/>
      <c r="BT110" s="393"/>
      <c r="BU110" s="393"/>
      <c r="BV110" s="393"/>
    </row>
    <row r="111" spans="63:74" x14ac:dyDescent="0.2">
      <c r="BK111" s="393"/>
      <c r="BL111" s="393"/>
      <c r="BM111" s="393"/>
      <c r="BN111" s="393"/>
      <c r="BO111" s="393"/>
      <c r="BP111" s="393"/>
      <c r="BQ111" s="393"/>
      <c r="BR111" s="393"/>
      <c r="BS111" s="393"/>
      <c r="BT111" s="393"/>
      <c r="BU111" s="393"/>
      <c r="BV111" s="393"/>
    </row>
    <row r="112" spans="63:74" x14ac:dyDescent="0.2">
      <c r="BK112" s="393"/>
      <c r="BL112" s="393"/>
      <c r="BM112" s="393"/>
      <c r="BN112" s="393"/>
      <c r="BO112" s="393"/>
      <c r="BP112" s="393"/>
      <c r="BQ112" s="393"/>
      <c r="BR112" s="393"/>
      <c r="BS112" s="393"/>
      <c r="BT112" s="393"/>
      <c r="BU112" s="393"/>
      <c r="BV112" s="393"/>
    </row>
    <row r="113" spans="63:74" x14ac:dyDescent="0.2">
      <c r="BK113" s="393"/>
      <c r="BL113" s="393"/>
      <c r="BM113" s="393"/>
      <c r="BN113" s="393"/>
      <c r="BO113" s="393"/>
      <c r="BP113" s="393"/>
      <c r="BQ113" s="393"/>
      <c r="BR113" s="393"/>
      <c r="BS113" s="393"/>
      <c r="BT113" s="393"/>
      <c r="BU113" s="393"/>
      <c r="BV113" s="393"/>
    </row>
    <row r="114" spans="63:74" x14ac:dyDescent="0.2">
      <c r="BK114" s="393"/>
      <c r="BL114" s="393"/>
      <c r="BM114" s="393"/>
      <c r="BN114" s="393"/>
      <c r="BO114" s="393"/>
      <c r="BP114" s="393"/>
      <c r="BQ114" s="393"/>
      <c r="BR114" s="393"/>
      <c r="BS114" s="393"/>
      <c r="BT114" s="393"/>
      <c r="BU114" s="393"/>
      <c r="BV114" s="393"/>
    </row>
    <row r="115" spans="63:74" x14ac:dyDescent="0.2">
      <c r="BK115" s="393"/>
      <c r="BL115" s="393"/>
      <c r="BM115" s="393"/>
      <c r="BN115" s="393"/>
      <c r="BO115" s="393"/>
      <c r="BP115" s="393"/>
      <c r="BQ115" s="393"/>
      <c r="BR115" s="393"/>
      <c r="BS115" s="393"/>
      <c r="BT115" s="393"/>
      <c r="BU115" s="393"/>
      <c r="BV115" s="393"/>
    </row>
    <row r="116" spans="63:74" x14ac:dyDescent="0.2">
      <c r="BK116" s="393"/>
      <c r="BL116" s="393"/>
      <c r="BM116" s="393"/>
      <c r="BN116" s="393"/>
      <c r="BO116" s="393"/>
      <c r="BP116" s="393"/>
      <c r="BQ116" s="393"/>
      <c r="BR116" s="393"/>
      <c r="BS116" s="393"/>
      <c r="BT116" s="393"/>
      <c r="BU116" s="393"/>
      <c r="BV116" s="393"/>
    </row>
    <row r="117" spans="63:74" x14ac:dyDescent="0.2">
      <c r="BK117" s="393"/>
      <c r="BL117" s="393"/>
      <c r="BM117" s="393"/>
      <c r="BN117" s="393"/>
      <c r="BO117" s="393"/>
      <c r="BP117" s="393"/>
      <c r="BQ117" s="393"/>
      <c r="BR117" s="393"/>
      <c r="BS117" s="393"/>
      <c r="BT117" s="393"/>
      <c r="BU117" s="393"/>
      <c r="BV117" s="393"/>
    </row>
    <row r="118" spans="63:74" x14ac:dyDescent="0.2">
      <c r="BK118" s="393"/>
      <c r="BL118" s="393"/>
      <c r="BM118" s="393"/>
      <c r="BN118" s="393"/>
      <c r="BO118" s="393"/>
      <c r="BP118" s="393"/>
      <c r="BQ118" s="393"/>
      <c r="BR118" s="393"/>
      <c r="BS118" s="393"/>
      <c r="BT118" s="393"/>
      <c r="BU118" s="393"/>
      <c r="BV118" s="393"/>
    </row>
    <row r="119" spans="63:74" x14ac:dyDescent="0.2">
      <c r="BK119" s="393"/>
      <c r="BL119" s="393"/>
      <c r="BM119" s="393"/>
      <c r="BN119" s="393"/>
      <c r="BO119" s="393"/>
      <c r="BP119" s="393"/>
      <c r="BQ119" s="393"/>
      <c r="BR119" s="393"/>
      <c r="BS119" s="393"/>
      <c r="BT119" s="393"/>
      <c r="BU119" s="393"/>
      <c r="BV119" s="393"/>
    </row>
    <row r="120" spans="63:74" x14ac:dyDescent="0.2">
      <c r="BK120" s="393"/>
      <c r="BL120" s="393"/>
      <c r="BM120" s="393"/>
      <c r="BN120" s="393"/>
      <c r="BO120" s="393"/>
      <c r="BP120" s="393"/>
      <c r="BQ120" s="393"/>
      <c r="BR120" s="393"/>
      <c r="BS120" s="393"/>
      <c r="BT120" s="393"/>
      <c r="BU120" s="393"/>
      <c r="BV120" s="393"/>
    </row>
    <row r="121" spans="63:74" x14ac:dyDescent="0.2">
      <c r="BK121" s="393"/>
      <c r="BL121" s="393"/>
      <c r="BM121" s="393"/>
      <c r="BN121" s="393"/>
      <c r="BO121" s="393"/>
      <c r="BP121" s="393"/>
      <c r="BQ121" s="393"/>
      <c r="BR121" s="393"/>
      <c r="BS121" s="393"/>
      <c r="BT121" s="393"/>
      <c r="BU121" s="393"/>
      <c r="BV121" s="393"/>
    </row>
    <row r="122" spans="63:74" x14ac:dyDescent="0.2">
      <c r="BK122" s="393"/>
      <c r="BL122" s="393"/>
      <c r="BM122" s="393"/>
      <c r="BN122" s="393"/>
      <c r="BO122" s="393"/>
      <c r="BP122" s="393"/>
      <c r="BQ122" s="393"/>
      <c r="BR122" s="393"/>
      <c r="BS122" s="393"/>
      <c r="BT122" s="393"/>
      <c r="BU122" s="393"/>
      <c r="BV122" s="393"/>
    </row>
    <row r="123" spans="63:74" x14ac:dyDescent="0.2">
      <c r="BK123" s="393"/>
      <c r="BL123" s="393"/>
      <c r="BM123" s="393"/>
      <c r="BN123" s="393"/>
      <c r="BO123" s="393"/>
      <c r="BP123" s="393"/>
      <c r="BQ123" s="393"/>
      <c r="BR123" s="393"/>
      <c r="BS123" s="393"/>
      <c r="BT123" s="393"/>
      <c r="BU123" s="393"/>
      <c r="BV123" s="393"/>
    </row>
    <row r="124" spans="63:74" x14ac:dyDescent="0.2">
      <c r="BK124" s="393"/>
      <c r="BL124" s="393"/>
      <c r="BM124" s="393"/>
      <c r="BN124" s="393"/>
      <c r="BO124" s="393"/>
      <c r="BP124" s="393"/>
      <c r="BQ124" s="393"/>
      <c r="BR124" s="393"/>
      <c r="BS124" s="393"/>
      <c r="BT124" s="393"/>
      <c r="BU124" s="393"/>
      <c r="BV124" s="393"/>
    </row>
    <row r="125" spans="63:74" x14ac:dyDescent="0.2">
      <c r="BK125" s="393"/>
      <c r="BL125" s="393"/>
      <c r="BM125" s="393"/>
      <c r="BN125" s="393"/>
      <c r="BO125" s="393"/>
      <c r="BP125" s="393"/>
      <c r="BQ125" s="393"/>
      <c r="BR125" s="393"/>
      <c r="BS125" s="393"/>
      <c r="BT125" s="393"/>
      <c r="BU125" s="393"/>
      <c r="BV125" s="393"/>
    </row>
    <row r="126" spans="63:74" x14ac:dyDescent="0.2">
      <c r="BK126" s="393"/>
      <c r="BL126" s="393"/>
      <c r="BM126" s="393"/>
      <c r="BN126" s="393"/>
      <c r="BO126" s="393"/>
      <c r="BP126" s="393"/>
      <c r="BQ126" s="393"/>
      <c r="BR126" s="393"/>
      <c r="BS126" s="393"/>
      <c r="BT126" s="393"/>
      <c r="BU126" s="393"/>
      <c r="BV126" s="393"/>
    </row>
    <row r="127" spans="63:74" x14ac:dyDescent="0.2">
      <c r="BK127" s="393"/>
      <c r="BL127" s="393"/>
      <c r="BM127" s="393"/>
      <c r="BN127" s="393"/>
      <c r="BO127" s="393"/>
      <c r="BP127" s="393"/>
      <c r="BQ127" s="393"/>
      <c r="BR127" s="393"/>
      <c r="BS127" s="393"/>
      <c r="BT127" s="393"/>
      <c r="BU127" s="393"/>
      <c r="BV127" s="393"/>
    </row>
    <row r="128" spans="63:74" x14ac:dyDescent="0.2">
      <c r="BK128" s="393"/>
      <c r="BL128" s="393"/>
      <c r="BM128" s="393"/>
      <c r="BN128" s="393"/>
      <c r="BO128" s="393"/>
      <c r="BP128" s="393"/>
      <c r="BQ128" s="393"/>
      <c r="BR128" s="393"/>
      <c r="BS128" s="393"/>
      <c r="BT128" s="393"/>
      <c r="BU128" s="393"/>
      <c r="BV128" s="393"/>
    </row>
    <row r="129" spans="63:74" x14ac:dyDescent="0.2">
      <c r="BK129" s="393"/>
      <c r="BL129" s="393"/>
      <c r="BM129" s="393"/>
      <c r="BN129" s="393"/>
      <c r="BO129" s="393"/>
      <c r="BP129" s="393"/>
      <c r="BQ129" s="393"/>
      <c r="BR129" s="393"/>
      <c r="BS129" s="393"/>
      <c r="BT129" s="393"/>
      <c r="BU129" s="393"/>
      <c r="BV129" s="393"/>
    </row>
    <row r="130" spans="63:74" x14ac:dyDescent="0.2">
      <c r="BK130" s="393"/>
      <c r="BL130" s="393"/>
      <c r="BM130" s="393"/>
      <c r="BN130" s="393"/>
      <c r="BO130" s="393"/>
      <c r="BP130" s="393"/>
      <c r="BQ130" s="393"/>
      <c r="BR130" s="393"/>
      <c r="BS130" s="393"/>
      <c r="BT130" s="393"/>
      <c r="BU130" s="393"/>
      <c r="BV130" s="393"/>
    </row>
    <row r="131" spans="63:74" x14ac:dyDescent="0.2">
      <c r="BK131" s="393"/>
      <c r="BL131" s="393"/>
      <c r="BM131" s="393"/>
      <c r="BN131" s="393"/>
      <c r="BO131" s="393"/>
      <c r="BP131" s="393"/>
      <c r="BQ131" s="393"/>
      <c r="BR131" s="393"/>
      <c r="BS131" s="393"/>
      <c r="BT131" s="393"/>
      <c r="BU131" s="393"/>
      <c r="BV131" s="393"/>
    </row>
    <row r="132" spans="63:74" x14ac:dyDescent="0.2">
      <c r="BK132" s="393"/>
      <c r="BL132" s="393"/>
      <c r="BM132" s="393"/>
      <c r="BN132" s="393"/>
      <c r="BO132" s="393"/>
      <c r="BP132" s="393"/>
      <c r="BQ132" s="393"/>
      <c r="BR132" s="393"/>
      <c r="BS132" s="393"/>
      <c r="BT132" s="393"/>
      <c r="BU132" s="393"/>
      <c r="BV132" s="393"/>
    </row>
    <row r="133" spans="63:74" x14ac:dyDescent="0.2">
      <c r="BK133" s="393"/>
      <c r="BL133" s="393"/>
      <c r="BM133" s="393"/>
      <c r="BN133" s="393"/>
      <c r="BO133" s="393"/>
      <c r="BP133" s="393"/>
      <c r="BQ133" s="393"/>
      <c r="BR133" s="393"/>
      <c r="BS133" s="393"/>
      <c r="BT133" s="393"/>
      <c r="BU133" s="393"/>
      <c r="BV133" s="393"/>
    </row>
    <row r="134" spans="63:74" x14ac:dyDescent="0.2">
      <c r="BK134" s="393"/>
      <c r="BL134" s="393"/>
      <c r="BM134" s="393"/>
      <c r="BN134" s="393"/>
      <c r="BO134" s="393"/>
      <c r="BP134" s="393"/>
      <c r="BQ134" s="393"/>
      <c r="BR134" s="393"/>
      <c r="BS134" s="393"/>
      <c r="BT134" s="393"/>
      <c r="BU134" s="393"/>
      <c r="BV134" s="393"/>
    </row>
    <row r="135" spans="63:74" x14ac:dyDescent="0.2">
      <c r="BK135" s="393"/>
      <c r="BL135" s="393"/>
      <c r="BM135" s="393"/>
      <c r="BN135" s="393"/>
      <c r="BO135" s="393"/>
      <c r="BP135" s="393"/>
      <c r="BQ135" s="393"/>
      <c r="BR135" s="393"/>
      <c r="BS135" s="393"/>
      <c r="BT135" s="393"/>
      <c r="BU135" s="393"/>
      <c r="BV135" s="393"/>
    </row>
    <row r="136" spans="63:74" x14ac:dyDescent="0.2">
      <c r="BK136" s="393"/>
      <c r="BL136" s="393"/>
      <c r="BM136" s="393"/>
      <c r="BN136" s="393"/>
      <c r="BO136" s="393"/>
      <c r="BP136" s="393"/>
      <c r="BQ136" s="393"/>
      <c r="BR136" s="393"/>
      <c r="BS136" s="393"/>
      <c r="BT136" s="393"/>
      <c r="BU136" s="393"/>
      <c r="BV136" s="393"/>
    </row>
    <row r="137" spans="63:74" x14ac:dyDescent="0.2">
      <c r="BK137" s="393"/>
      <c r="BL137" s="393"/>
      <c r="BM137" s="393"/>
      <c r="BN137" s="393"/>
      <c r="BO137" s="393"/>
      <c r="BP137" s="393"/>
      <c r="BQ137" s="393"/>
      <c r="BR137" s="393"/>
      <c r="BS137" s="393"/>
      <c r="BT137" s="393"/>
      <c r="BU137" s="393"/>
      <c r="BV137" s="393"/>
    </row>
    <row r="138" spans="63:74" x14ac:dyDescent="0.2">
      <c r="BK138" s="393"/>
      <c r="BL138" s="393"/>
      <c r="BM138" s="393"/>
      <c r="BN138" s="393"/>
      <c r="BO138" s="393"/>
      <c r="BP138" s="393"/>
      <c r="BQ138" s="393"/>
      <c r="BR138" s="393"/>
      <c r="BS138" s="393"/>
      <c r="BT138" s="393"/>
      <c r="BU138" s="393"/>
      <c r="BV138" s="393"/>
    </row>
    <row r="139" spans="63:74" x14ac:dyDescent="0.2">
      <c r="BK139" s="393"/>
      <c r="BL139" s="393"/>
      <c r="BM139" s="393"/>
      <c r="BN139" s="393"/>
      <c r="BO139" s="393"/>
      <c r="BP139" s="393"/>
      <c r="BQ139" s="393"/>
      <c r="BR139" s="393"/>
      <c r="BS139" s="393"/>
      <c r="BT139" s="393"/>
      <c r="BU139" s="393"/>
      <c r="BV139" s="393"/>
    </row>
    <row r="140" spans="63:74" x14ac:dyDescent="0.2">
      <c r="BK140" s="393"/>
      <c r="BL140" s="393"/>
      <c r="BM140" s="393"/>
      <c r="BN140" s="393"/>
      <c r="BO140" s="393"/>
      <c r="BP140" s="393"/>
      <c r="BQ140" s="393"/>
      <c r="BR140" s="393"/>
      <c r="BS140" s="393"/>
      <c r="BT140" s="393"/>
      <c r="BU140" s="393"/>
      <c r="BV140" s="393"/>
    </row>
    <row r="141" spans="63:74" x14ac:dyDescent="0.2">
      <c r="BK141" s="393"/>
      <c r="BL141" s="393"/>
      <c r="BM141" s="393"/>
      <c r="BN141" s="393"/>
      <c r="BO141" s="393"/>
      <c r="BP141" s="393"/>
      <c r="BQ141" s="393"/>
      <c r="BR141" s="393"/>
      <c r="BS141" s="393"/>
      <c r="BT141" s="393"/>
      <c r="BU141" s="393"/>
      <c r="BV141" s="393"/>
    </row>
    <row r="142" spans="63:74" x14ac:dyDescent="0.2">
      <c r="BK142" s="393"/>
      <c r="BL142" s="393"/>
      <c r="BM142" s="393"/>
      <c r="BN142" s="393"/>
      <c r="BO142" s="393"/>
      <c r="BP142" s="393"/>
      <c r="BQ142" s="393"/>
      <c r="BR142" s="393"/>
      <c r="BS142" s="393"/>
      <c r="BT142" s="393"/>
      <c r="BU142" s="393"/>
      <c r="BV142" s="393"/>
    </row>
    <row r="143" spans="63:74" x14ac:dyDescent="0.2">
      <c r="BK143" s="393"/>
      <c r="BL143" s="393"/>
      <c r="BM143" s="393"/>
      <c r="BN143" s="393"/>
      <c r="BO143" s="393"/>
      <c r="BP143" s="393"/>
      <c r="BQ143" s="393"/>
      <c r="BR143" s="393"/>
      <c r="BS143" s="393"/>
      <c r="BT143" s="393"/>
      <c r="BU143" s="393"/>
      <c r="BV143" s="393"/>
    </row>
  </sheetData>
  <mergeCells count="17">
    <mergeCell ref="B47:Q47"/>
    <mergeCell ref="B48:Q48"/>
    <mergeCell ref="B49:Q49"/>
    <mergeCell ref="A1:A2"/>
    <mergeCell ref="B41:Q41"/>
    <mergeCell ref="B43:Q43"/>
    <mergeCell ref="B44:Q44"/>
    <mergeCell ref="B45:Q45"/>
    <mergeCell ref="B42:Q42"/>
    <mergeCell ref="B46:Q46"/>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4">
    <pageSetUpPr fitToPage="1"/>
  </sheetPr>
  <dimension ref="A1:BV143"/>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H50" sqref="BH50"/>
    </sheetView>
  </sheetViews>
  <sheetFormatPr defaultColWidth="9.5703125" defaultRowHeight="11.25" x14ac:dyDescent="0.2"/>
  <cols>
    <col min="1" max="1" width="11.5703125" style="89" customWidth="1"/>
    <col min="2" max="2" width="27.42578125" style="89" customWidth="1"/>
    <col min="3" max="50" width="6.5703125" style="89" customWidth="1"/>
    <col min="51" max="57" width="6.5703125" style="389" customWidth="1"/>
    <col min="58" max="58" width="6.5703125" style="694" customWidth="1"/>
    <col min="59" max="62" width="6.5703125" style="389" customWidth="1"/>
    <col min="63" max="74" width="6.5703125" style="89" customWidth="1"/>
    <col min="75" max="16384" width="9.5703125" style="89"/>
  </cols>
  <sheetData>
    <row r="1" spans="1:74" ht="14.85" customHeight="1" x14ac:dyDescent="0.2">
      <c r="A1" s="756" t="s">
        <v>1043</v>
      </c>
      <c r="B1" s="799" t="s">
        <v>258</v>
      </c>
      <c r="C1" s="800"/>
      <c r="D1" s="800"/>
      <c r="E1" s="800"/>
      <c r="F1" s="800"/>
      <c r="G1" s="800"/>
      <c r="H1" s="800"/>
      <c r="I1" s="800"/>
      <c r="J1" s="800"/>
      <c r="K1" s="800"/>
      <c r="L1" s="800"/>
      <c r="M1" s="800"/>
      <c r="N1" s="800"/>
      <c r="O1" s="800"/>
      <c r="P1" s="800"/>
      <c r="Q1" s="800"/>
      <c r="R1" s="800"/>
      <c r="S1" s="800"/>
      <c r="T1" s="800"/>
      <c r="U1" s="800"/>
      <c r="V1" s="800"/>
      <c r="W1" s="800"/>
      <c r="X1" s="800"/>
      <c r="Y1" s="800"/>
      <c r="Z1" s="800"/>
      <c r="AA1" s="800"/>
      <c r="AB1" s="800"/>
      <c r="AC1" s="800"/>
      <c r="AD1" s="800"/>
      <c r="AE1" s="800"/>
      <c r="AF1" s="800"/>
      <c r="AG1" s="800"/>
      <c r="AH1" s="800"/>
      <c r="AI1" s="800"/>
      <c r="AJ1" s="800"/>
      <c r="AK1" s="800"/>
      <c r="AL1" s="800"/>
      <c r="AM1" s="304"/>
    </row>
    <row r="2" spans="1:74" s="72" customFormat="1" ht="12.75" x14ac:dyDescent="0.2">
      <c r="A2" s="757"/>
      <c r="B2" s="543" t="str">
        <f>"U.S. Energy Information Administration  |  Short-Term Energy Outlook  - "&amp;Dates!D1</f>
        <v>U.S. Energy Information Administration  |  Short-Term Energy Outlook  - September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5"/>
      <c r="AY2" s="397"/>
      <c r="AZ2" s="397"/>
      <c r="BA2" s="397"/>
      <c r="BB2" s="397"/>
      <c r="BC2" s="397"/>
      <c r="BD2" s="397"/>
      <c r="BE2" s="397"/>
      <c r="BF2" s="684"/>
      <c r="BG2" s="397"/>
      <c r="BH2" s="397"/>
      <c r="BI2" s="397"/>
      <c r="BJ2" s="397"/>
    </row>
    <row r="3" spans="1:74" s="12" customFormat="1" ht="12.75" x14ac:dyDescent="0.2">
      <c r="A3" s="14"/>
      <c r="B3" s="15"/>
      <c r="C3" s="761">
        <f>Dates!D3</f>
        <v>2011</v>
      </c>
      <c r="D3" s="752"/>
      <c r="E3" s="752"/>
      <c r="F3" s="752"/>
      <c r="G3" s="752"/>
      <c r="H3" s="752"/>
      <c r="I3" s="752"/>
      <c r="J3" s="752"/>
      <c r="K3" s="752"/>
      <c r="L3" s="752"/>
      <c r="M3" s="752"/>
      <c r="N3" s="753"/>
      <c r="O3" s="761">
        <f>C3+1</f>
        <v>2012</v>
      </c>
      <c r="P3" s="762"/>
      <c r="Q3" s="762"/>
      <c r="R3" s="762"/>
      <c r="S3" s="762"/>
      <c r="T3" s="762"/>
      <c r="U3" s="762"/>
      <c r="V3" s="762"/>
      <c r="W3" s="762"/>
      <c r="X3" s="752"/>
      <c r="Y3" s="752"/>
      <c r="Z3" s="753"/>
      <c r="AA3" s="751">
        <f>O3+1</f>
        <v>2013</v>
      </c>
      <c r="AB3" s="752"/>
      <c r="AC3" s="752"/>
      <c r="AD3" s="752"/>
      <c r="AE3" s="752"/>
      <c r="AF3" s="752"/>
      <c r="AG3" s="752"/>
      <c r="AH3" s="752"/>
      <c r="AI3" s="752"/>
      <c r="AJ3" s="752"/>
      <c r="AK3" s="752"/>
      <c r="AL3" s="753"/>
      <c r="AM3" s="751">
        <f>AA3+1</f>
        <v>2014</v>
      </c>
      <c r="AN3" s="752"/>
      <c r="AO3" s="752"/>
      <c r="AP3" s="752"/>
      <c r="AQ3" s="752"/>
      <c r="AR3" s="752"/>
      <c r="AS3" s="752"/>
      <c r="AT3" s="752"/>
      <c r="AU3" s="752"/>
      <c r="AV3" s="752"/>
      <c r="AW3" s="752"/>
      <c r="AX3" s="753"/>
      <c r="AY3" s="751">
        <f>AM3+1</f>
        <v>2015</v>
      </c>
      <c r="AZ3" s="758"/>
      <c r="BA3" s="758"/>
      <c r="BB3" s="758"/>
      <c r="BC3" s="758"/>
      <c r="BD3" s="758"/>
      <c r="BE3" s="758"/>
      <c r="BF3" s="758"/>
      <c r="BG3" s="758"/>
      <c r="BH3" s="758"/>
      <c r="BI3" s="758"/>
      <c r="BJ3" s="759"/>
      <c r="BK3" s="751">
        <f>AY3+1</f>
        <v>2016</v>
      </c>
      <c r="BL3" s="752"/>
      <c r="BM3" s="752"/>
      <c r="BN3" s="752"/>
      <c r="BO3" s="752"/>
      <c r="BP3" s="752"/>
      <c r="BQ3" s="752"/>
      <c r="BR3" s="752"/>
      <c r="BS3" s="752"/>
      <c r="BT3" s="752"/>
      <c r="BU3" s="752"/>
      <c r="BV3" s="753"/>
    </row>
    <row r="4" spans="1:74" s="12" customFormat="1" x14ac:dyDescent="0.2">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 customHeight="1" x14ac:dyDescent="0.2">
      <c r="A5" s="90"/>
      <c r="B5" s="91" t="s">
        <v>237</v>
      </c>
      <c r="C5" s="92"/>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c r="AJ5" s="92"/>
      <c r="AK5" s="92"/>
      <c r="AL5" s="92"/>
      <c r="AM5" s="92"/>
      <c r="AN5" s="92"/>
      <c r="AO5" s="92"/>
      <c r="AP5" s="92"/>
      <c r="AQ5" s="92"/>
      <c r="AR5" s="92"/>
      <c r="AS5" s="92"/>
      <c r="AT5" s="92"/>
      <c r="AU5" s="92"/>
      <c r="AV5" s="92"/>
      <c r="AW5" s="92"/>
      <c r="AX5" s="92"/>
      <c r="AY5" s="425"/>
      <c r="AZ5" s="425"/>
      <c r="BA5" s="425"/>
      <c r="BB5" s="425"/>
      <c r="BC5" s="425"/>
      <c r="BD5" s="425"/>
      <c r="BE5" s="425"/>
      <c r="BF5" s="92"/>
      <c r="BG5" s="425"/>
      <c r="BH5" s="425"/>
      <c r="BI5" s="425"/>
      <c r="BJ5" s="425"/>
      <c r="BK5" s="425"/>
      <c r="BL5" s="425"/>
      <c r="BM5" s="425"/>
      <c r="BN5" s="425"/>
      <c r="BO5" s="425"/>
      <c r="BP5" s="425"/>
      <c r="BQ5" s="425"/>
      <c r="BR5" s="425"/>
      <c r="BS5" s="425"/>
      <c r="BT5" s="425"/>
      <c r="BU5" s="425"/>
      <c r="BV5" s="425"/>
    </row>
    <row r="6" spans="1:74" ht="11.1" customHeight="1" x14ac:dyDescent="0.2">
      <c r="A6" s="93" t="s">
        <v>217</v>
      </c>
      <c r="B6" s="200" t="s">
        <v>607</v>
      </c>
      <c r="C6" s="259">
        <v>91.355469999999997</v>
      </c>
      <c r="D6" s="259">
        <v>85.574596</v>
      </c>
      <c r="E6" s="259">
        <v>96.548198999999997</v>
      </c>
      <c r="F6" s="259">
        <v>88.563173000000006</v>
      </c>
      <c r="G6" s="259">
        <v>86.850037999999998</v>
      </c>
      <c r="H6" s="259">
        <v>88.877803999999998</v>
      </c>
      <c r="I6" s="259">
        <v>85.497596999999999</v>
      </c>
      <c r="J6" s="259">
        <v>95.494619999999998</v>
      </c>
      <c r="K6" s="259">
        <v>94.013446000000002</v>
      </c>
      <c r="L6" s="259">
        <v>94.642615000000006</v>
      </c>
      <c r="M6" s="259">
        <v>94.108648000000002</v>
      </c>
      <c r="N6" s="259">
        <v>94.101330000000004</v>
      </c>
      <c r="O6" s="259">
        <v>95.101634000000004</v>
      </c>
      <c r="P6" s="259">
        <v>85.913982000000004</v>
      </c>
      <c r="Q6" s="259">
        <v>85.849259000000004</v>
      </c>
      <c r="R6" s="259">
        <v>77.514076000000003</v>
      </c>
      <c r="S6" s="259">
        <v>81.716712999999999</v>
      </c>
      <c r="T6" s="259">
        <v>81.816274000000007</v>
      </c>
      <c r="U6" s="259">
        <v>86.320751999999999</v>
      </c>
      <c r="V6" s="259">
        <v>90.816376000000005</v>
      </c>
      <c r="W6" s="259">
        <v>81.818464000000006</v>
      </c>
      <c r="X6" s="259">
        <v>85.238606000000004</v>
      </c>
      <c r="Y6" s="259">
        <v>84.147063000000003</v>
      </c>
      <c r="Z6" s="259">
        <v>80.205219</v>
      </c>
      <c r="AA6" s="259">
        <v>82.712567000000007</v>
      </c>
      <c r="AB6" s="259">
        <v>77.586061999999998</v>
      </c>
      <c r="AC6" s="259">
        <v>84.567981000000003</v>
      </c>
      <c r="AD6" s="259">
        <v>78.909121999999996</v>
      </c>
      <c r="AE6" s="259">
        <v>83.270747</v>
      </c>
      <c r="AF6" s="259">
        <v>81.031302999999994</v>
      </c>
      <c r="AG6" s="259">
        <v>84.517932999999999</v>
      </c>
      <c r="AH6" s="259">
        <v>90.199068999999994</v>
      </c>
      <c r="AI6" s="259">
        <v>82.877616000000003</v>
      </c>
      <c r="AJ6" s="259">
        <v>80.602952000000002</v>
      </c>
      <c r="AK6" s="259">
        <v>80.576342999999994</v>
      </c>
      <c r="AL6" s="259">
        <v>77.990083999999996</v>
      </c>
      <c r="AM6" s="259">
        <v>82.963865999999996</v>
      </c>
      <c r="AN6" s="259">
        <v>75.293994999999995</v>
      </c>
      <c r="AO6" s="259">
        <v>86.928590999999997</v>
      </c>
      <c r="AP6" s="259">
        <v>82.975652999999994</v>
      </c>
      <c r="AQ6" s="259">
        <v>83.787621999999999</v>
      </c>
      <c r="AR6" s="259">
        <v>79.063452999999996</v>
      </c>
      <c r="AS6" s="259">
        <v>84.429383000000001</v>
      </c>
      <c r="AT6" s="259">
        <v>87.326920000000001</v>
      </c>
      <c r="AU6" s="259">
        <v>83.563159999999996</v>
      </c>
      <c r="AV6" s="259">
        <v>85.381077000000005</v>
      </c>
      <c r="AW6" s="259">
        <v>81.677688000000003</v>
      </c>
      <c r="AX6" s="259">
        <v>86.259119999999996</v>
      </c>
      <c r="AY6" s="259">
        <v>86.548214000000002</v>
      </c>
      <c r="AZ6" s="259">
        <v>72.210072999999994</v>
      </c>
      <c r="BA6" s="259">
        <v>81.430333000000005</v>
      </c>
      <c r="BB6" s="259">
        <v>74.341826999999995</v>
      </c>
      <c r="BC6" s="259">
        <v>69.854363000000006</v>
      </c>
      <c r="BD6" s="259">
        <v>66.465760000000003</v>
      </c>
      <c r="BE6" s="259">
        <v>74.991136999999995</v>
      </c>
      <c r="BF6" s="259">
        <v>79.806809999999999</v>
      </c>
      <c r="BG6" s="347">
        <v>73.642690000000002</v>
      </c>
      <c r="BH6" s="347">
        <v>79.778880000000001</v>
      </c>
      <c r="BI6" s="347">
        <v>73.888800000000003</v>
      </c>
      <c r="BJ6" s="347">
        <v>80.615470000000002</v>
      </c>
      <c r="BK6" s="347">
        <v>78.185230000000004</v>
      </c>
      <c r="BL6" s="347">
        <v>76.722480000000004</v>
      </c>
      <c r="BM6" s="347">
        <v>78.581760000000003</v>
      </c>
      <c r="BN6" s="347">
        <v>72.455070000000006</v>
      </c>
      <c r="BO6" s="347">
        <v>69.711010000000002</v>
      </c>
      <c r="BP6" s="347">
        <v>71.287289999999999</v>
      </c>
      <c r="BQ6" s="347">
        <v>77.263750000000002</v>
      </c>
      <c r="BR6" s="347">
        <v>81.971279999999993</v>
      </c>
      <c r="BS6" s="347">
        <v>75.618250000000003</v>
      </c>
      <c r="BT6" s="347">
        <v>78.269859999999994</v>
      </c>
      <c r="BU6" s="347">
        <v>73.011060000000001</v>
      </c>
      <c r="BV6" s="347">
        <v>77.371769999999998</v>
      </c>
    </row>
    <row r="7" spans="1:74" ht="11.1" customHeight="1" x14ac:dyDescent="0.2">
      <c r="A7" s="93" t="s">
        <v>218</v>
      </c>
      <c r="B7" s="200" t="s">
        <v>608</v>
      </c>
      <c r="C7" s="259">
        <v>29.001453999999999</v>
      </c>
      <c r="D7" s="259">
        <v>27.586621000000001</v>
      </c>
      <c r="E7" s="259">
        <v>30.896194000000001</v>
      </c>
      <c r="F7" s="259">
        <v>28.033486</v>
      </c>
      <c r="G7" s="259">
        <v>28.468565000000002</v>
      </c>
      <c r="H7" s="259">
        <v>29.016486</v>
      </c>
      <c r="I7" s="259">
        <v>25.220846000000002</v>
      </c>
      <c r="J7" s="259">
        <v>29.194233000000001</v>
      </c>
      <c r="K7" s="259">
        <v>27.479733</v>
      </c>
      <c r="L7" s="259">
        <v>26.871555000000001</v>
      </c>
      <c r="M7" s="259">
        <v>27.723531999999999</v>
      </c>
      <c r="N7" s="259">
        <v>27.739034</v>
      </c>
      <c r="O7" s="259">
        <v>27.630471</v>
      </c>
      <c r="P7" s="259">
        <v>25.813575</v>
      </c>
      <c r="Q7" s="259">
        <v>26.947158999999999</v>
      </c>
      <c r="R7" s="259">
        <v>24.933772000000001</v>
      </c>
      <c r="S7" s="259">
        <v>25.727108999999999</v>
      </c>
      <c r="T7" s="259">
        <v>24.937626000000002</v>
      </c>
      <c r="U7" s="259">
        <v>23.053591000000001</v>
      </c>
      <c r="V7" s="259">
        <v>24.436391</v>
      </c>
      <c r="W7" s="259">
        <v>21.517367</v>
      </c>
      <c r="X7" s="259">
        <v>23.354050999999998</v>
      </c>
      <c r="Y7" s="259">
        <v>22.57929</v>
      </c>
      <c r="Z7" s="259">
        <v>22.046035</v>
      </c>
      <c r="AA7" s="259">
        <v>23.628101999999998</v>
      </c>
      <c r="AB7" s="259">
        <v>22.163643</v>
      </c>
      <c r="AC7" s="259">
        <v>24.158142000000002</v>
      </c>
      <c r="AD7" s="259">
        <v>23.071092</v>
      </c>
      <c r="AE7" s="259">
        <v>24.346305999999998</v>
      </c>
      <c r="AF7" s="259">
        <v>23.691516</v>
      </c>
      <c r="AG7" s="259">
        <v>21.875997999999999</v>
      </c>
      <c r="AH7" s="259">
        <v>23.346506999999999</v>
      </c>
      <c r="AI7" s="259">
        <v>21.451450000000001</v>
      </c>
      <c r="AJ7" s="259">
        <v>21.500097</v>
      </c>
      <c r="AK7" s="259">
        <v>21.492981</v>
      </c>
      <c r="AL7" s="259">
        <v>20.803142000000001</v>
      </c>
      <c r="AM7" s="259">
        <v>22.834921999999999</v>
      </c>
      <c r="AN7" s="259">
        <v>20.723848</v>
      </c>
      <c r="AO7" s="259">
        <v>23.926189000000001</v>
      </c>
      <c r="AP7" s="259">
        <v>23.515139000000001</v>
      </c>
      <c r="AQ7" s="259">
        <v>23.745232999999999</v>
      </c>
      <c r="AR7" s="259">
        <v>22.406493999999999</v>
      </c>
      <c r="AS7" s="259">
        <v>22.332177000000001</v>
      </c>
      <c r="AT7" s="259">
        <v>23.098617999999998</v>
      </c>
      <c r="AU7" s="259">
        <v>22.103100999999999</v>
      </c>
      <c r="AV7" s="259">
        <v>21.405317</v>
      </c>
      <c r="AW7" s="259">
        <v>20.476882</v>
      </c>
      <c r="AX7" s="259">
        <v>21.625456</v>
      </c>
      <c r="AY7" s="259">
        <v>22.432531999999998</v>
      </c>
      <c r="AZ7" s="259">
        <v>18.716201000000002</v>
      </c>
      <c r="BA7" s="259">
        <v>21.106024999999999</v>
      </c>
      <c r="BB7" s="259">
        <v>20.369515</v>
      </c>
      <c r="BC7" s="259">
        <v>19.139972</v>
      </c>
      <c r="BD7" s="259">
        <v>18.198115999999999</v>
      </c>
      <c r="BE7" s="259">
        <v>19.550242000000001</v>
      </c>
      <c r="BF7" s="259">
        <v>20.696770000000001</v>
      </c>
      <c r="BG7" s="347">
        <v>18.388380000000002</v>
      </c>
      <c r="BH7" s="347">
        <v>20.142710000000001</v>
      </c>
      <c r="BI7" s="347">
        <v>17.99624</v>
      </c>
      <c r="BJ7" s="347">
        <v>20.39162</v>
      </c>
      <c r="BK7" s="347">
        <v>20.807490000000001</v>
      </c>
      <c r="BL7" s="347">
        <v>20.454029999999999</v>
      </c>
      <c r="BM7" s="347">
        <v>21.53753</v>
      </c>
      <c r="BN7" s="347">
        <v>20.232469999999999</v>
      </c>
      <c r="BO7" s="347">
        <v>19.279979999999998</v>
      </c>
      <c r="BP7" s="347">
        <v>19.10369</v>
      </c>
      <c r="BQ7" s="347">
        <v>18.381409999999999</v>
      </c>
      <c r="BR7" s="347">
        <v>20.272120000000001</v>
      </c>
      <c r="BS7" s="347">
        <v>18.355840000000001</v>
      </c>
      <c r="BT7" s="347">
        <v>19.310320000000001</v>
      </c>
      <c r="BU7" s="347">
        <v>17.72824</v>
      </c>
      <c r="BV7" s="347">
        <v>19.117940000000001</v>
      </c>
    </row>
    <row r="8" spans="1:74" ht="11.1" customHeight="1" x14ac:dyDescent="0.2">
      <c r="A8" s="93" t="s">
        <v>219</v>
      </c>
      <c r="B8" s="200" t="s">
        <v>609</v>
      </c>
      <c r="C8" s="259">
        <v>13.809703000000001</v>
      </c>
      <c r="D8" s="259">
        <v>13.062355999999999</v>
      </c>
      <c r="E8" s="259">
        <v>14.556768999999999</v>
      </c>
      <c r="F8" s="259">
        <v>13.656877</v>
      </c>
      <c r="G8" s="259">
        <v>13.905352000000001</v>
      </c>
      <c r="H8" s="259">
        <v>13.726718</v>
      </c>
      <c r="I8" s="259">
        <v>14.334061999999999</v>
      </c>
      <c r="J8" s="259">
        <v>15.861105</v>
      </c>
      <c r="K8" s="259">
        <v>15.098826000000001</v>
      </c>
      <c r="L8" s="259">
        <v>14.225274000000001</v>
      </c>
      <c r="M8" s="259">
        <v>14.260669</v>
      </c>
      <c r="N8" s="259">
        <v>14.265064000000001</v>
      </c>
      <c r="O8" s="259">
        <v>15.388408999999999</v>
      </c>
      <c r="P8" s="259">
        <v>14.482832999999999</v>
      </c>
      <c r="Q8" s="259">
        <v>15.028662000000001</v>
      </c>
      <c r="R8" s="259">
        <v>14.547551</v>
      </c>
      <c r="S8" s="259">
        <v>15.332924999999999</v>
      </c>
      <c r="T8" s="259">
        <v>14.297273000000001</v>
      </c>
      <c r="U8" s="259">
        <v>15.500301</v>
      </c>
      <c r="V8" s="259">
        <v>16.279358999999999</v>
      </c>
      <c r="W8" s="259">
        <v>14.596551</v>
      </c>
      <c r="X8" s="259">
        <v>15.364711</v>
      </c>
      <c r="Y8" s="259">
        <v>14.864587</v>
      </c>
      <c r="Z8" s="259">
        <v>14.55491</v>
      </c>
      <c r="AA8" s="259">
        <v>15.412965</v>
      </c>
      <c r="AB8" s="259">
        <v>14.457682</v>
      </c>
      <c r="AC8" s="259">
        <v>15.758732999999999</v>
      </c>
      <c r="AD8" s="259">
        <v>14.670420999999999</v>
      </c>
      <c r="AE8" s="259">
        <v>15.481297</v>
      </c>
      <c r="AF8" s="259">
        <v>15.064968</v>
      </c>
      <c r="AG8" s="259">
        <v>15.820671000000001</v>
      </c>
      <c r="AH8" s="259">
        <v>16.884094999999999</v>
      </c>
      <c r="AI8" s="259">
        <v>15.513631</v>
      </c>
      <c r="AJ8" s="259">
        <v>14.841317</v>
      </c>
      <c r="AK8" s="259">
        <v>14.836437</v>
      </c>
      <c r="AL8" s="259">
        <v>14.360258</v>
      </c>
      <c r="AM8" s="259">
        <v>15.664334999999999</v>
      </c>
      <c r="AN8" s="259">
        <v>14.216217</v>
      </c>
      <c r="AO8" s="259">
        <v>16.412913</v>
      </c>
      <c r="AP8" s="259">
        <v>15.119683999999999</v>
      </c>
      <c r="AQ8" s="259">
        <v>15.267637000000001</v>
      </c>
      <c r="AR8" s="259">
        <v>14.406741999999999</v>
      </c>
      <c r="AS8" s="259">
        <v>16.312633999999999</v>
      </c>
      <c r="AT8" s="259">
        <v>16.872481000000001</v>
      </c>
      <c r="AU8" s="259">
        <v>16.145264000000001</v>
      </c>
      <c r="AV8" s="259">
        <v>16.269439999999999</v>
      </c>
      <c r="AW8" s="259">
        <v>15.56371</v>
      </c>
      <c r="AX8" s="259">
        <v>16.436706999999998</v>
      </c>
      <c r="AY8" s="259">
        <v>16.302237000000002</v>
      </c>
      <c r="AZ8" s="259">
        <v>13.601514999999999</v>
      </c>
      <c r="BA8" s="259">
        <v>15.338222999999999</v>
      </c>
      <c r="BB8" s="259">
        <v>14.019093</v>
      </c>
      <c r="BC8" s="259">
        <v>13.172784</v>
      </c>
      <c r="BD8" s="259">
        <v>12.538152999999999</v>
      </c>
      <c r="BE8" s="259">
        <v>14.454414</v>
      </c>
      <c r="BF8" s="259">
        <v>16.444269999999999</v>
      </c>
      <c r="BG8" s="347">
        <v>15.354520000000001</v>
      </c>
      <c r="BH8" s="347">
        <v>16.35183</v>
      </c>
      <c r="BI8" s="347">
        <v>15.09768</v>
      </c>
      <c r="BJ8" s="347">
        <v>16.250910000000001</v>
      </c>
      <c r="BK8" s="347">
        <v>14.88616</v>
      </c>
      <c r="BL8" s="347">
        <v>14.669750000000001</v>
      </c>
      <c r="BM8" s="347">
        <v>15.46571</v>
      </c>
      <c r="BN8" s="347">
        <v>15.037940000000001</v>
      </c>
      <c r="BO8" s="347">
        <v>14.42136</v>
      </c>
      <c r="BP8" s="347">
        <v>14.077640000000001</v>
      </c>
      <c r="BQ8" s="347">
        <v>15.42662</v>
      </c>
      <c r="BR8" s="347">
        <v>16.32254</v>
      </c>
      <c r="BS8" s="347">
        <v>15.24095</v>
      </c>
      <c r="BT8" s="347">
        <v>15.581329999999999</v>
      </c>
      <c r="BU8" s="347">
        <v>14.57756</v>
      </c>
      <c r="BV8" s="347">
        <v>15.186859999999999</v>
      </c>
    </row>
    <row r="9" spans="1:74" ht="11.1" customHeight="1" x14ac:dyDescent="0.2">
      <c r="A9" s="93" t="s">
        <v>220</v>
      </c>
      <c r="B9" s="200" t="s">
        <v>610</v>
      </c>
      <c r="C9" s="259">
        <v>48.544313000000002</v>
      </c>
      <c r="D9" s="259">
        <v>44.925618999999998</v>
      </c>
      <c r="E9" s="259">
        <v>51.095236</v>
      </c>
      <c r="F9" s="259">
        <v>46.872810000000001</v>
      </c>
      <c r="G9" s="259">
        <v>44.476120999999999</v>
      </c>
      <c r="H9" s="259">
        <v>46.134599999999999</v>
      </c>
      <c r="I9" s="259">
        <v>45.942689000000001</v>
      </c>
      <c r="J9" s="259">
        <v>50.439281999999999</v>
      </c>
      <c r="K9" s="259">
        <v>51.434887000000003</v>
      </c>
      <c r="L9" s="259">
        <v>53.545786</v>
      </c>
      <c r="M9" s="259">
        <v>52.124447000000004</v>
      </c>
      <c r="N9" s="259">
        <v>52.097231999999998</v>
      </c>
      <c r="O9" s="259">
        <v>52.082754000000001</v>
      </c>
      <c r="P9" s="259">
        <v>45.617573999999998</v>
      </c>
      <c r="Q9" s="259">
        <v>43.873438</v>
      </c>
      <c r="R9" s="259">
        <v>38.032753</v>
      </c>
      <c r="S9" s="259">
        <v>40.656678999999997</v>
      </c>
      <c r="T9" s="259">
        <v>42.581375000000001</v>
      </c>
      <c r="U9" s="259">
        <v>47.766860000000001</v>
      </c>
      <c r="V9" s="259">
        <v>50.100625999999998</v>
      </c>
      <c r="W9" s="259">
        <v>45.704546000000001</v>
      </c>
      <c r="X9" s="259">
        <v>46.519843999999999</v>
      </c>
      <c r="Y9" s="259">
        <v>46.703186000000002</v>
      </c>
      <c r="Z9" s="259">
        <v>43.604273999999997</v>
      </c>
      <c r="AA9" s="259">
        <v>43.671500000000002</v>
      </c>
      <c r="AB9" s="259">
        <v>40.964737</v>
      </c>
      <c r="AC9" s="259">
        <v>44.651105999999999</v>
      </c>
      <c r="AD9" s="259">
        <v>41.167608999999999</v>
      </c>
      <c r="AE9" s="259">
        <v>43.443143999999997</v>
      </c>
      <c r="AF9" s="259">
        <v>42.274819000000001</v>
      </c>
      <c r="AG9" s="259">
        <v>46.821263999999999</v>
      </c>
      <c r="AH9" s="259">
        <v>49.968466999999997</v>
      </c>
      <c r="AI9" s="259">
        <v>45.912534999999998</v>
      </c>
      <c r="AJ9" s="259">
        <v>44.261538000000002</v>
      </c>
      <c r="AK9" s="259">
        <v>44.246924999999997</v>
      </c>
      <c r="AL9" s="259">
        <v>42.826684</v>
      </c>
      <c r="AM9" s="259">
        <v>44.464609000000003</v>
      </c>
      <c r="AN9" s="259">
        <v>40.353929999999998</v>
      </c>
      <c r="AO9" s="259">
        <v>46.589489</v>
      </c>
      <c r="AP9" s="259">
        <v>44.340829999999997</v>
      </c>
      <c r="AQ9" s="259">
        <v>44.774751999999999</v>
      </c>
      <c r="AR9" s="259">
        <v>42.250216999999999</v>
      </c>
      <c r="AS9" s="259">
        <v>45.784571999999997</v>
      </c>
      <c r="AT9" s="259">
        <v>47.355820999999999</v>
      </c>
      <c r="AU9" s="259">
        <v>45.314794999999997</v>
      </c>
      <c r="AV9" s="259">
        <v>47.706319999999998</v>
      </c>
      <c r="AW9" s="259">
        <v>45.637096</v>
      </c>
      <c r="AX9" s="259">
        <v>48.196956999999998</v>
      </c>
      <c r="AY9" s="259">
        <v>47.813445000000002</v>
      </c>
      <c r="AZ9" s="259">
        <v>39.892356999999997</v>
      </c>
      <c r="BA9" s="259">
        <v>44.986085000000003</v>
      </c>
      <c r="BB9" s="259">
        <v>39.953218999999997</v>
      </c>
      <c r="BC9" s="259">
        <v>37.541606999999999</v>
      </c>
      <c r="BD9" s="259">
        <v>35.729491000000003</v>
      </c>
      <c r="BE9" s="259">
        <v>40.986480999999998</v>
      </c>
      <c r="BF9" s="259">
        <v>42.665770000000002</v>
      </c>
      <c r="BG9" s="347">
        <v>39.89978</v>
      </c>
      <c r="BH9" s="347">
        <v>43.28434</v>
      </c>
      <c r="BI9" s="347">
        <v>40.794879999999999</v>
      </c>
      <c r="BJ9" s="347">
        <v>43.972929999999998</v>
      </c>
      <c r="BK9" s="347">
        <v>42.491579999999999</v>
      </c>
      <c r="BL9" s="347">
        <v>41.598700000000001</v>
      </c>
      <c r="BM9" s="347">
        <v>41.578519999999997</v>
      </c>
      <c r="BN9" s="347">
        <v>37.184649999999998</v>
      </c>
      <c r="BO9" s="347">
        <v>36.00967</v>
      </c>
      <c r="BP9" s="347">
        <v>38.105969999999999</v>
      </c>
      <c r="BQ9" s="347">
        <v>43.455719999999999</v>
      </c>
      <c r="BR9" s="347">
        <v>45.376629999999999</v>
      </c>
      <c r="BS9" s="347">
        <v>42.021459999999998</v>
      </c>
      <c r="BT9" s="347">
        <v>43.378219999999999</v>
      </c>
      <c r="BU9" s="347">
        <v>40.705260000000003</v>
      </c>
      <c r="BV9" s="347">
        <v>43.066969999999998</v>
      </c>
    </row>
    <row r="10" spans="1:74" ht="11.1" customHeight="1" x14ac:dyDescent="0.2">
      <c r="A10" s="95" t="s">
        <v>221</v>
      </c>
      <c r="B10" s="200" t="s">
        <v>611</v>
      </c>
      <c r="C10" s="259">
        <v>1.111</v>
      </c>
      <c r="D10" s="259">
        <v>-0.43099999999999999</v>
      </c>
      <c r="E10" s="259">
        <v>0.97499999999999998</v>
      </c>
      <c r="F10" s="259">
        <v>-1.6870000000000001</v>
      </c>
      <c r="G10" s="259">
        <v>-1.621</v>
      </c>
      <c r="H10" s="259">
        <v>0.96599999999999997</v>
      </c>
      <c r="I10" s="259">
        <v>-1.913</v>
      </c>
      <c r="J10" s="259">
        <v>2.133</v>
      </c>
      <c r="K10" s="259">
        <v>0.378</v>
      </c>
      <c r="L10" s="259">
        <v>-0.90100000000000002</v>
      </c>
      <c r="M10" s="259">
        <v>-0.187</v>
      </c>
      <c r="N10" s="259">
        <v>-0.9</v>
      </c>
      <c r="O10" s="259">
        <v>3.5790000000000002</v>
      </c>
      <c r="P10" s="259">
        <v>-1.425</v>
      </c>
      <c r="Q10" s="259">
        <v>-1.3979999999999999</v>
      </c>
      <c r="R10" s="259">
        <v>-0.14199999999999999</v>
      </c>
      <c r="S10" s="259">
        <v>0.55700000000000005</v>
      </c>
      <c r="T10" s="259">
        <v>0.35199999999999998</v>
      </c>
      <c r="U10" s="259">
        <v>1.254</v>
      </c>
      <c r="V10" s="259">
        <v>1.621</v>
      </c>
      <c r="W10" s="259">
        <v>1.268</v>
      </c>
      <c r="X10" s="259">
        <v>0.40100000000000002</v>
      </c>
      <c r="Y10" s="259">
        <v>0.28000000000000003</v>
      </c>
      <c r="Z10" s="259">
        <v>-0.60699999999999998</v>
      </c>
      <c r="AA10" s="259">
        <v>-0.75734000000000001</v>
      </c>
      <c r="AB10" s="259">
        <v>-0.75734000000000001</v>
      </c>
      <c r="AC10" s="259">
        <v>-0.75734000000000001</v>
      </c>
      <c r="AD10" s="259">
        <v>-0.56915000000000004</v>
      </c>
      <c r="AE10" s="259">
        <v>-0.56913999999999998</v>
      </c>
      <c r="AF10" s="259">
        <v>-0.56913999999999998</v>
      </c>
      <c r="AG10" s="259">
        <v>0.99804000000000004</v>
      </c>
      <c r="AH10" s="259">
        <v>0.99804000000000004</v>
      </c>
      <c r="AI10" s="259">
        <v>0.99804000000000004</v>
      </c>
      <c r="AJ10" s="259">
        <v>7.3999999999999996E-2</v>
      </c>
      <c r="AK10" s="259">
        <v>7.3999999999999996E-2</v>
      </c>
      <c r="AL10" s="259">
        <v>1.3353299999999999</v>
      </c>
      <c r="AM10" s="259">
        <v>0.2203</v>
      </c>
      <c r="AN10" s="259">
        <v>-0.34100000000000003</v>
      </c>
      <c r="AO10" s="259">
        <v>-0.41263</v>
      </c>
      <c r="AP10" s="259">
        <v>-0.57260999999999995</v>
      </c>
      <c r="AQ10" s="259">
        <v>0.45452999999999999</v>
      </c>
      <c r="AR10" s="259">
        <v>0.70023999999999997</v>
      </c>
      <c r="AS10" s="259">
        <v>0.25519999999999998</v>
      </c>
      <c r="AT10" s="259">
        <v>1.5591600000000001</v>
      </c>
      <c r="AU10" s="259">
        <v>0.57589999999999997</v>
      </c>
      <c r="AV10" s="259">
        <v>7.3690000000000005E-2</v>
      </c>
      <c r="AW10" s="259">
        <v>-0.38090000000000002</v>
      </c>
      <c r="AX10" s="259">
        <v>-1.2225900000000001</v>
      </c>
      <c r="AY10" s="259">
        <v>3.032E-2</v>
      </c>
      <c r="AZ10" s="259">
        <v>-0.70733999999999997</v>
      </c>
      <c r="BA10" s="259">
        <v>-4.9590000000000002E-2</v>
      </c>
      <c r="BB10" s="259">
        <v>-0.65861000000000003</v>
      </c>
      <c r="BC10" s="259">
        <v>0.42423</v>
      </c>
      <c r="BD10" s="259">
        <v>0.55330000000000001</v>
      </c>
      <c r="BE10" s="259">
        <v>0.41446</v>
      </c>
      <c r="BF10" s="259">
        <v>1.6175900000000001</v>
      </c>
      <c r="BG10" s="347">
        <v>1.04711</v>
      </c>
      <c r="BH10" s="347">
        <v>-3.9460000000000002E-2</v>
      </c>
      <c r="BI10" s="347">
        <v>-0.27731</v>
      </c>
      <c r="BJ10" s="347">
        <v>-1.29199</v>
      </c>
      <c r="BK10" s="347">
        <v>4.7800000000000002E-2</v>
      </c>
      <c r="BL10" s="347">
        <v>-0.74155000000000004</v>
      </c>
      <c r="BM10" s="347">
        <v>-0.28816000000000003</v>
      </c>
      <c r="BN10" s="347">
        <v>-0.63658999999999999</v>
      </c>
      <c r="BO10" s="347">
        <v>0.73429</v>
      </c>
      <c r="BP10" s="347">
        <v>0.60021000000000002</v>
      </c>
      <c r="BQ10" s="347">
        <v>0.40237000000000001</v>
      </c>
      <c r="BR10" s="347">
        <v>1.6664300000000001</v>
      </c>
      <c r="BS10" s="347">
        <v>0.82098000000000004</v>
      </c>
      <c r="BT10" s="347">
        <v>-2.7810000000000001E-2</v>
      </c>
      <c r="BU10" s="347">
        <v>-0.28510000000000002</v>
      </c>
      <c r="BV10" s="347">
        <v>-1.3310200000000001</v>
      </c>
    </row>
    <row r="11" spans="1:74" ht="11.1" customHeight="1" x14ac:dyDescent="0.2">
      <c r="A11" s="93" t="s">
        <v>222</v>
      </c>
      <c r="B11" s="200" t="s">
        <v>612</v>
      </c>
      <c r="C11" s="259">
        <v>1.013846</v>
      </c>
      <c r="D11" s="259">
        <v>0.84277000000000002</v>
      </c>
      <c r="E11" s="259">
        <v>1.5241610000000001</v>
      </c>
      <c r="F11" s="259">
        <v>1.1363780000000001</v>
      </c>
      <c r="G11" s="259">
        <v>1.3125709999999999</v>
      </c>
      <c r="H11" s="259">
        <v>0.97019599999999995</v>
      </c>
      <c r="I11" s="259">
        <v>1.2084269999999999</v>
      </c>
      <c r="J11" s="259">
        <v>1.5449010000000001</v>
      </c>
      <c r="K11" s="259">
        <v>0.83451299999999995</v>
      </c>
      <c r="L11" s="259">
        <v>0.91720299999999999</v>
      </c>
      <c r="M11" s="259">
        <v>0.80686999999999998</v>
      </c>
      <c r="N11" s="259">
        <v>0.97577000000000003</v>
      </c>
      <c r="O11" s="259">
        <v>0.78903599999999996</v>
      </c>
      <c r="P11" s="259">
        <v>0.53364500000000004</v>
      </c>
      <c r="Q11" s="259">
        <v>0.69915899999999997</v>
      </c>
      <c r="R11" s="259">
        <v>0.62339299999999997</v>
      </c>
      <c r="S11" s="259">
        <v>0.98638499999999996</v>
      </c>
      <c r="T11" s="259">
        <v>0.718862</v>
      </c>
      <c r="U11" s="259">
        <v>0.89363099999999995</v>
      </c>
      <c r="V11" s="259">
        <v>0.66670099999999999</v>
      </c>
      <c r="W11" s="259">
        <v>0.85467000000000004</v>
      </c>
      <c r="X11" s="259">
        <v>0.86791499999999999</v>
      </c>
      <c r="Y11" s="259">
        <v>0.79846499999999998</v>
      </c>
      <c r="Z11" s="259">
        <v>0.72739500000000001</v>
      </c>
      <c r="AA11" s="259">
        <v>0.65446000000000004</v>
      </c>
      <c r="AB11" s="259">
        <v>0.38517499999999999</v>
      </c>
      <c r="AC11" s="259">
        <v>0.38965</v>
      </c>
      <c r="AD11" s="259">
        <v>0.672149</v>
      </c>
      <c r="AE11" s="259">
        <v>0.87044900000000003</v>
      </c>
      <c r="AF11" s="259">
        <v>1.213443</v>
      </c>
      <c r="AG11" s="259">
        <v>0.87362399999999996</v>
      </c>
      <c r="AH11" s="259">
        <v>0.70984700000000001</v>
      </c>
      <c r="AI11" s="259">
        <v>0.81458799999999998</v>
      </c>
      <c r="AJ11" s="259">
        <v>0.70712900000000001</v>
      </c>
      <c r="AK11" s="259">
        <v>0.84957400000000005</v>
      </c>
      <c r="AL11" s="259">
        <v>0.76633700000000005</v>
      </c>
      <c r="AM11" s="259">
        <v>1.0643860000000001</v>
      </c>
      <c r="AN11" s="259">
        <v>0.58268200000000003</v>
      </c>
      <c r="AO11" s="259">
        <v>0.80269699999999999</v>
      </c>
      <c r="AP11" s="259">
        <v>0.92967900000000003</v>
      </c>
      <c r="AQ11" s="259">
        <v>1.279714</v>
      </c>
      <c r="AR11" s="259">
        <v>1.3192120000000001</v>
      </c>
      <c r="AS11" s="259">
        <v>0.927759</v>
      </c>
      <c r="AT11" s="259">
        <v>1.1218349999999999</v>
      </c>
      <c r="AU11" s="259">
        <v>1.147802</v>
      </c>
      <c r="AV11" s="259">
        <v>0.58359099999999997</v>
      </c>
      <c r="AW11" s="259">
        <v>1.002759</v>
      </c>
      <c r="AX11" s="259">
        <v>0.54815700000000001</v>
      </c>
      <c r="AY11" s="259">
        <v>1.292689</v>
      </c>
      <c r="AZ11" s="259">
        <v>0.865707</v>
      </c>
      <c r="BA11" s="259">
        <v>0.85041</v>
      </c>
      <c r="BB11" s="259">
        <v>0.87896399999999997</v>
      </c>
      <c r="BC11" s="259">
        <v>0.91949899999999996</v>
      </c>
      <c r="BD11" s="259">
        <v>0.84150599999999998</v>
      </c>
      <c r="BE11" s="259">
        <v>1.2006049999999999</v>
      </c>
      <c r="BF11" s="259">
        <v>0.96037139999999999</v>
      </c>
      <c r="BG11" s="347">
        <v>1.0620050000000001</v>
      </c>
      <c r="BH11" s="347">
        <v>0.95125859999999995</v>
      </c>
      <c r="BI11" s="347">
        <v>0.77377859999999998</v>
      </c>
      <c r="BJ11" s="347">
        <v>1.1399870000000001</v>
      </c>
      <c r="BK11" s="347">
        <v>0.54767750000000004</v>
      </c>
      <c r="BL11" s="347">
        <v>0.66831779999999996</v>
      </c>
      <c r="BM11" s="347">
        <v>0.99851480000000004</v>
      </c>
      <c r="BN11" s="347">
        <v>0.84937510000000005</v>
      </c>
      <c r="BO11" s="347">
        <v>0.6793517</v>
      </c>
      <c r="BP11" s="347">
        <v>0.87973210000000002</v>
      </c>
      <c r="BQ11" s="347">
        <v>1.2255039999999999</v>
      </c>
      <c r="BR11" s="347">
        <v>0.97606409999999999</v>
      </c>
      <c r="BS11" s="347">
        <v>1.071577</v>
      </c>
      <c r="BT11" s="347">
        <v>0.95749459999999997</v>
      </c>
      <c r="BU11" s="347">
        <v>0.77758150000000004</v>
      </c>
      <c r="BV11" s="347">
        <v>1.1424650000000001</v>
      </c>
    </row>
    <row r="12" spans="1:74" ht="11.1" customHeight="1" x14ac:dyDescent="0.2">
      <c r="A12" s="93" t="s">
        <v>223</v>
      </c>
      <c r="B12" s="200" t="s">
        <v>613</v>
      </c>
      <c r="C12" s="259">
        <v>8.5094890000000003</v>
      </c>
      <c r="D12" s="259">
        <v>8.2751990000000006</v>
      </c>
      <c r="E12" s="259">
        <v>9.8324689999999997</v>
      </c>
      <c r="F12" s="259">
        <v>8.8425100000000008</v>
      </c>
      <c r="G12" s="259">
        <v>9.0420730000000002</v>
      </c>
      <c r="H12" s="259">
        <v>9.1019310000000004</v>
      </c>
      <c r="I12" s="259">
        <v>7.8654000000000002</v>
      </c>
      <c r="J12" s="259">
        <v>9.3874469999999999</v>
      </c>
      <c r="K12" s="259">
        <v>8.7227650000000008</v>
      </c>
      <c r="L12" s="259">
        <v>9.1587270000000007</v>
      </c>
      <c r="M12" s="259">
        <v>8.8080049999999996</v>
      </c>
      <c r="N12" s="259">
        <v>9.7125459999999997</v>
      </c>
      <c r="O12" s="259">
        <v>9.1264409999999998</v>
      </c>
      <c r="P12" s="259">
        <v>8.4602559999999993</v>
      </c>
      <c r="Q12" s="259">
        <v>11.055001000000001</v>
      </c>
      <c r="R12" s="259">
        <v>12.528892000000001</v>
      </c>
      <c r="S12" s="259">
        <v>12.256909</v>
      </c>
      <c r="T12" s="259">
        <v>12.748637</v>
      </c>
      <c r="U12" s="259">
        <v>11.622584</v>
      </c>
      <c r="V12" s="259">
        <v>10.597077000000001</v>
      </c>
      <c r="W12" s="259">
        <v>9.3437059999999992</v>
      </c>
      <c r="X12" s="259">
        <v>9.4214889999999993</v>
      </c>
      <c r="Y12" s="259">
        <v>8.5164930000000005</v>
      </c>
      <c r="Z12" s="259">
        <v>10.068177</v>
      </c>
      <c r="AA12" s="259">
        <v>9.5717999999999996</v>
      </c>
      <c r="AB12" s="259">
        <v>8.6267840119999999</v>
      </c>
      <c r="AC12" s="259">
        <v>13.636597</v>
      </c>
      <c r="AD12" s="259">
        <v>9.7544839999999997</v>
      </c>
      <c r="AE12" s="259">
        <v>10.478294</v>
      </c>
      <c r="AF12" s="259">
        <v>9.1939839899999996</v>
      </c>
      <c r="AG12" s="259">
        <v>9.1249959999999994</v>
      </c>
      <c r="AH12" s="259">
        <v>10.073041</v>
      </c>
      <c r="AI12" s="259">
        <v>9.3906260100000001</v>
      </c>
      <c r="AJ12" s="259">
        <v>9.8547229900000008</v>
      </c>
      <c r="AK12" s="259">
        <v>8.5113909900000007</v>
      </c>
      <c r="AL12" s="259">
        <v>9.4425480129999997</v>
      </c>
      <c r="AM12" s="259">
        <v>8.5160789999999995</v>
      </c>
      <c r="AN12" s="259">
        <v>8.7853589999999997</v>
      </c>
      <c r="AO12" s="259">
        <v>10.429605</v>
      </c>
      <c r="AP12" s="259">
        <v>8.1344089999999998</v>
      </c>
      <c r="AQ12" s="259">
        <v>7.7184290000000004</v>
      </c>
      <c r="AR12" s="259">
        <v>8.7041880000000003</v>
      </c>
      <c r="AS12" s="259">
        <v>7.1913929999999997</v>
      </c>
      <c r="AT12" s="259">
        <v>7.6653979999999997</v>
      </c>
      <c r="AU12" s="259">
        <v>7.8480790000000002</v>
      </c>
      <c r="AV12" s="259">
        <v>7.9390419999999997</v>
      </c>
      <c r="AW12" s="259">
        <v>7.4637200000000004</v>
      </c>
      <c r="AX12" s="259">
        <v>6.9395420000000003</v>
      </c>
      <c r="AY12" s="259">
        <v>7.8712689999999998</v>
      </c>
      <c r="AZ12" s="259">
        <v>6.495743</v>
      </c>
      <c r="BA12" s="259">
        <v>7.6120390000000002</v>
      </c>
      <c r="BB12" s="259">
        <v>7.2161689999999998</v>
      </c>
      <c r="BC12" s="259">
        <v>6.7610799999999998</v>
      </c>
      <c r="BD12" s="259">
        <v>5.7885520000000001</v>
      </c>
      <c r="BE12" s="259">
        <v>5.8092629999999996</v>
      </c>
      <c r="BF12" s="259">
        <v>6.0813670000000002</v>
      </c>
      <c r="BG12" s="347">
        <v>6.0570979999999999</v>
      </c>
      <c r="BH12" s="347">
        <v>6.4176190000000002</v>
      </c>
      <c r="BI12" s="347">
        <v>6.385319</v>
      </c>
      <c r="BJ12" s="347">
        <v>7.0273620000000001</v>
      </c>
      <c r="BK12" s="347">
        <v>5.1833960000000001</v>
      </c>
      <c r="BL12" s="347">
        <v>4.8154279999999998</v>
      </c>
      <c r="BM12" s="347">
        <v>6.3018159999999996</v>
      </c>
      <c r="BN12" s="347">
        <v>6.5018900000000004</v>
      </c>
      <c r="BO12" s="347">
        <v>6.3627289999999999</v>
      </c>
      <c r="BP12" s="347">
        <v>6.7023650000000004</v>
      </c>
      <c r="BQ12" s="347">
        <v>5.7698479999999996</v>
      </c>
      <c r="BR12" s="347">
        <v>5.8374540000000001</v>
      </c>
      <c r="BS12" s="347">
        <v>5.7673110000000003</v>
      </c>
      <c r="BT12" s="347">
        <v>6.1544249999999998</v>
      </c>
      <c r="BU12" s="347">
        <v>6.1080120000000004</v>
      </c>
      <c r="BV12" s="347">
        <v>6.7925079999999998</v>
      </c>
    </row>
    <row r="13" spans="1:74" ht="11.1" customHeight="1" x14ac:dyDescent="0.2">
      <c r="A13" s="93" t="s">
        <v>224</v>
      </c>
      <c r="B13" s="201" t="s">
        <v>918</v>
      </c>
      <c r="C13" s="259">
        <v>5.3739999999999997</v>
      </c>
      <c r="D13" s="259">
        <v>5.3005399999999998</v>
      </c>
      <c r="E13" s="259">
        <v>6.4909169999999996</v>
      </c>
      <c r="F13" s="259">
        <v>5.6254039999999996</v>
      </c>
      <c r="G13" s="259">
        <v>6.428801</v>
      </c>
      <c r="H13" s="259">
        <v>5.7935650000000001</v>
      </c>
      <c r="I13" s="259">
        <v>4.7790670000000004</v>
      </c>
      <c r="J13" s="259">
        <v>6.0950670000000002</v>
      </c>
      <c r="K13" s="259">
        <v>5.6086049999999998</v>
      </c>
      <c r="L13" s="259">
        <v>5.9630150000000004</v>
      </c>
      <c r="M13" s="259">
        <v>6.3309290000000003</v>
      </c>
      <c r="N13" s="259">
        <v>5.7417680000000004</v>
      </c>
      <c r="O13" s="259">
        <v>6.272659</v>
      </c>
      <c r="P13" s="259">
        <v>5.1752459999999996</v>
      </c>
      <c r="Q13" s="259">
        <v>6.0783040000000002</v>
      </c>
      <c r="R13" s="259">
        <v>7.2712680000000001</v>
      </c>
      <c r="S13" s="259">
        <v>5.9528889999999999</v>
      </c>
      <c r="T13" s="259">
        <v>6.9440179999999998</v>
      </c>
      <c r="U13" s="259">
        <v>6.3284690000000001</v>
      </c>
      <c r="V13" s="259">
        <v>5.7749170000000003</v>
      </c>
      <c r="W13" s="259">
        <v>4.879359</v>
      </c>
      <c r="X13" s="259">
        <v>4.6737859999999998</v>
      </c>
      <c r="Y13" s="259">
        <v>4.7213130000000003</v>
      </c>
      <c r="Z13" s="259">
        <v>5.80375</v>
      </c>
      <c r="AA13" s="259">
        <v>5.507987</v>
      </c>
      <c r="AB13" s="259">
        <v>5.3164619999999996</v>
      </c>
      <c r="AC13" s="259">
        <v>7.3536599999999996</v>
      </c>
      <c r="AD13" s="259">
        <v>5.2935639999999999</v>
      </c>
      <c r="AE13" s="259">
        <v>6.1408259999999997</v>
      </c>
      <c r="AF13" s="259">
        <v>4.7077600000000004</v>
      </c>
      <c r="AG13" s="259">
        <v>5.2900650000000002</v>
      </c>
      <c r="AH13" s="259">
        <v>5.225892</v>
      </c>
      <c r="AI13" s="259">
        <v>5.4219619999999997</v>
      </c>
      <c r="AJ13" s="259">
        <v>5.3922489999999996</v>
      </c>
      <c r="AK13" s="259">
        <v>5.019584</v>
      </c>
      <c r="AL13" s="259">
        <v>5.0088540000000004</v>
      </c>
      <c r="AM13" s="259">
        <v>5.099469</v>
      </c>
      <c r="AN13" s="259">
        <v>5.4953089999999998</v>
      </c>
      <c r="AO13" s="259">
        <v>6.2746649999999997</v>
      </c>
      <c r="AP13" s="259">
        <v>5.1642450000000002</v>
      </c>
      <c r="AQ13" s="259">
        <v>4.7865880000000001</v>
      </c>
      <c r="AR13" s="259">
        <v>5.8246200000000004</v>
      </c>
      <c r="AS13" s="259">
        <v>4.824452</v>
      </c>
      <c r="AT13" s="259">
        <v>5.0735989999999997</v>
      </c>
      <c r="AU13" s="259">
        <v>5.3000970000000001</v>
      </c>
      <c r="AV13" s="259">
        <v>5.6842499999999996</v>
      </c>
      <c r="AW13" s="259">
        <v>4.7697250000000002</v>
      </c>
      <c r="AX13" s="259">
        <v>4.7489600000000003</v>
      </c>
      <c r="AY13" s="259">
        <v>4.977957</v>
      </c>
      <c r="AZ13" s="259">
        <v>3.2403580000000001</v>
      </c>
      <c r="BA13" s="259">
        <v>5.2977720000000001</v>
      </c>
      <c r="BB13" s="259">
        <v>4.2272230000000004</v>
      </c>
      <c r="BC13" s="259">
        <v>4.5502209999999996</v>
      </c>
      <c r="BD13" s="259">
        <v>3.9524210000000002</v>
      </c>
      <c r="BE13" s="259">
        <v>3.5815380000000001</v>
      </c>
      <c r="BF13" s="259">
        <v>3.8618790000000001</v>
      </c>
      <c r="BG13" s="347">
        <v>3.4943659999999999</v>
      </c>
      <c r="BH13" s="347">
        <v>3.7023320000000002</v>
      </c>
      <c r="BI13" s="347">
        <v>3.7822200000000001</v>
      </c>
      <c r="BJ13" s="347">
        <v>3.8965040000000002</v>
      </c>
      <c r="BK13" s="347">
        <v>3.6788650000000001</v>
      </c>
      <c r="BL13" s="347">
        <v>3.380004</v>
      </c>
      <c r="BM13" s="347">
        <v>4.3013079999999997</v>
      </c>
      <c r="BN13" s="347">
        <v>4.015263</v>
      </c>
      <c r="BO13" s="347">
        <v>3.8211940000000002</v>
      </c>
      <c r="BP13" s="347">
        <v>3.8096770000000002</v>
      </c>
      <c r="BQ13" s="347">
        <v>3.1443089999999998</v>
      </c>
      <c r="BR13" s="347">
        <v>3.515803</v>
      </c>
      <c r="BS13" s="347">
        <v>3.2805970000000002</v>
      </c>
      <c r="BT13" s="347">
        <v>3.6027300000000002</v>
      </c>
      <c r="BU13" s="347">
        <v>3.787658</v>
      </c>
      <c r="BV13" s="347">
        <v>3.9685519999999999</v>
      </c>
    </row>
    <row r="14" spans="1:74" ht="11.1" customHeight="1" x14ac:dyDescent="0.2">
      <c r="A14" s="93" t="s">
        <v>225</v>
      </c>
      <c r="B14" s="201" t="s">
        <v>919</v>
      </c>
      <c r="C14" s="259">
        <v>3.1354890000000002</v>
      </c>
      <c r="D14" s="259">
        <v>2.9746589999999999</v>
      </c>
      <c r="E14" s="259">
        <v>3.3415520000000001</v>
      </c>
      <c r="F14" s="259">
        <v>3.2171059999999998</v>
      </c>
      <c r="G14" s="259">
        <v>2.6132719999999998</v>
      </c>
      <c r="H14" s="259">
        <v>3.3083659999999999</v>
      </c>
      <c r="I14" s="259">
        <v>3.0863330000000002</v>
      </c>
      <c r="J14" s="259">
        <v>3.2923800000000001</v>
      </c>
      <c r="K14" s="259">
        <v>3.11416</v>
      </c>
      <c r="L14" s="259">
        <v>3.1957119999999999</v>
      </c>
      <c r="M14" s="259">
        <v>2.3971703230000001</v>
      </c>
      <c r="N14" s="259">
        <v>3.9707780000000001</v>
      </c>
      <c r="O14" s="259">
        <v>2.8537819999999998</v>
      </c>
      <c r="P14" s="259">
        <v>3.2850100000000002</v>
      </c>
      <c r="Q14" s="259">
        <v>4.9766969999999997</v>
      </c>
      <c r="R14" s="259">
        <v>5.2576239999999999</v>
      </c>
      <c r="S14" s="259">
        <v>6.3040200000000004</v>
      </c>
      <c r="T14" s="259">
        <v>5.8046189999999998</v>
      </c>
      <c r="U14" s="259">
        <v>5.2941149999999997</v>
      </c>
      <c r="V14" s="259">
        <v>4.8221600000000002</v>
      </c>
      <c r="W14" s="259">
        <v>4.4643470000000001</v>
      </c>
      <c r="X14" s="259">
        <v>4.7477029999999996</v>
      </c>
      <c r="Y14" s="259">
        <v>3.7951800000000002</v>
      </c>
      <c r="Z14" s="259">
        <v>4.2644270000000004</v>
      </c>
      <c r="AA14" s="259">
        <v>4.0638129999999997</v>
      </c>
      <c r="AB14" s="259">
        <v>3.3103220000000002</v>
      </c>
      <c r="AC14" s="259">
        <v>6.2829370000000004</v>
      </c>
      <c r="AD14" s="259">
        <v>4.4609199999999998</v>
      </c>
      <c r="AE14" s="259">
        <v>4.3374680000000003</v>
      </c>
      <c r="AF14" s="259">
        <v>4.486224</v>
      </c>
      <c r="AG14" s="259">
        <v>3.8349310000000001</v>
      </c>
      <c r="AH14" s="259">
        <v>4.8471489999999999</v>
      </c>
      <c r="AI14" s="259">
        <v>3.968664</v>
      </c>
      <c r="AJ14" s="259">
        <v>4.4624740000000003</v>
      </c>
      <c r="AK14" s="259">
        <v>3.4918070000000001</v>
      </c>
      <c r="AL14" s="259">
        <v>4.433694</v>
      </c>
      <c r="AM14" s="259">
        <v>3.4166099999999999</v>
      </c>
      <c r="AN14" s="259">
        <v>3.2900499999999999</v>
      </c>
      <c r="AO14" s="259">
        <v>4.1549399999999999</v>
      </c>
      <c r="AP14" s="259">
        <v>2.970164</v>
      </c>
      <c r="AQ14" s="259">
        <v>2.9318409999999999</v>
      </c>
      <c r="AR14" s="259">
        <v>2.8795679999999999</v>
      </c>
      <c r="AS14" s="259">
        <v>2.3669410000000002</v>
      </c>
      <c r="AT14" s="259">
        <v>2.591799</v>
      </c>
      <c r="AU14" s="259">
        <v>2.5479820000000002</v>
      </c>
      <c r="AV14" s="259">
        <v>2.2547920000000001</v>
      </c>
      <c r="AW14" s="259">
        <v>2.6939950000000001</v>
      </c>
      <c r="AX14" s="259">
        <v>2.190582</v>
      </c>
      <c r="AY14" s="259">
        <v>2.8933119999999999</v>
      </c>
      <c r="AZ14" s="259">
        <v>3.255385</v>
      </c>
      <c r="BA14" s="259">
        <v>2.3142670000000001</v>
      </c>
      <c r="BB14" s="259">
        <v>2.9889459999999999</v>
      </c>
      <c r="BC14" s="259">
        <v>2.2108590000000001</v>
      </c>
      <c r="BD14" s="259">
        <v>1.836131</v>
      </c>
      <c r="BE14" s="259">
        <v>2.227725</v>
      </c>
      <c r="BF14" s="259">
        <v>2.2194889999999998</v>
      </c>
      <c r="BG14" s="347">
        <v>2.562732</v>
      </c>
      <c r="BH14" s="347">
        <v>2.715287</v>
      </c>
      <c r="BI14" s="347">
        <v>2.6031</v>
      </c>
      <c r="BJ14" s="347">
        <v>3.1308590000000001</v>
      </c>
      <c r="BK14" s="347">
        <v>1.5045299999999999</v>
      </c>
      <c r="BL14" s="347">
        <v>1.435424</v>
      </c>
      <c r="BM14" s="347">
        <v>2.000508</v>
      </c>
      <c r="BN14" s="347">
        <v>2.4866269999999999</v>
      </c>
      <c r="BO14" s="347">
        <v>2.5415350000000001</v>
      </c>
      <c r="BP14" s="347">
        <v>2.8926880000000001</v>
      </c>
      <c r="BQ14" s="347">
        <v>2.6255389999999998</v>
      </c>
      <c r="BR14" s="347">
        <v>2.32165</v>
      </c>
      <c r="BS14" s="347">
        <v>2.4867140000000001</v>
      </c>
      <c r="BT14" s="347">
        <v>2.551695</v>
      </c>
      <c r="BU14" s="347">
        <v>2.320354</v>
      </c>
      <c r="BV14" s="347">
        <v>2.8239559999999999</v>
      </c>
    </row>
    <row r="15" spans="1:74" ht="11.1" customHeight="1" x14ac:dyDescent="0.2">
      <c r="A15" s="93" t="s">
        <v>226</v>
      </c>
      <c r="B15" s="200" t="s">
        <v>590</v>
      </c>
      <c r="C15" s="259">
        <v>84.970827</v>
      </c>
      <c r="D15" s="259">
        <v>77.711167000000003</v>
      </c>
      <c r="E15" s="259">
        <v>89.214890999999994</v>
      </c>
      <c r="F15" s="259">
        <v>79.170040999999998</v>
      </c>
      <c r="G15" s="259">
        <v>77.499536000000006</v>
      </c>
      <c r="H15" s="259">
        <v>81.712069</v>
      </c>
      <c r="I15" s="259">
        <v>76.927623999999994</v>
      </c>
      <c r="J15" s="259">
        <v>89.785073999999994</v>
      </c>
      <c r="K15" s="259">
        <v>86.503193999999993</v>
      </c>
      <c r="L15" s="259">
        <v>85.500090999999998</v>
      </c>
      <c r="M15" s="259">
        <v>85.920513</v>
      </c>
      <c r="N15" s="259">
        <v>84.464554000000007</v>
      </c>
      <c r="O15" s="259">
        <v>90.343228999999994</v>
      </c>
      <c r="P15" s="259">
        <v>76.562370999999999</v>
      </c>
      <c r="Q15" s="259">
        <v>74.095416999999998</v>
      </c>
      <c r="R15" s="259">
        <v>65.466577000000001</v>
      </c>
      <c r="S15" s="259">
        <v>71.003189000000006</v>
      </c>
      <c r="T15" s="259">
        <v>70.138498999999996</v>
      </c>
      <c r="U15" s="259">
        <v>76.845799</v>
      </c>
      <c r="V15" s="259">
        <v>82.507000000000005</v>
      </c>
      <c r="W15" s="259">
        <v>74.597427999999994</v>
      </c>
      <c r="X15" s="259">
        <v>77.086032000000003</v>
      </c>
      <c r="Y15" s="259">
        <v>76.709035</v>
      </c>
      <c r="Z15" s="259">
        <v>70.257436999999996</v>
      </c>
      <c r="AA15" s="259">
        <v>73.037886999999998</v>
      </c>
      <c r="AB15" s="259">
        <v>68.587112989999994</v>
      </c>
      <c r="AC15" s="259">
        <v>70.563693999999998</v>
      </c>
      <c r="AD15" s="259">
        <v>69.257637000000003</v>
      </c>
      <c r="AE15" s="259">
        <v>73.093761999999998</v>
      </c>
      <c r="AF15" s="259">
        <v>72.481622009999995</v>
      </c>
      <c r="AG15" s="259">
        <v>77.264600999999999</v>
      </c>
      <c r="AH15" s="259">
        <v>81.833915000000005</v>
      </c>
      <c r="AI15" s="259">
        <v>75.299617990000002</v>
      </c>
      <c r="AJ15" s="259">
        <v>71.529358009999996</v>
      </c>
      <c r="AK15" s="259">
        <v>72.988526010000001</v>
      </c>
      <c r="AL15" s="259">
        <v>70.649202990000006</v>
      </c>
      <c r="AM15" s="259">
        <v>75.732472999999999</v>
      </c>
      <c r="AN15" s="259">
        <v>66.750317999999993</v>
      </c>
      <c r="AO15" s="259">
        <v>76.889053000000004</v>
      </c>
      <c r="AP15" s="259">
        <v>75.198312999999999</v>
      </c>
      <c r="AQ15" s="259">
        <v>77.803437000000002</v>
      </c>
      <c r="AR15" s="259">
        <v>72.378716999999995</v>
      </c>
      <c r="AS15" s="259">
        <v>78.420948999999993</v>
      </c>
      <c r="AT15" s="259">
        <v>82.342517000000001</v>
      </c>
      <c r="AU15" s="259">
        <v>77.438783000000001</v>
      </c>
      <c r="AV15" s="259">
        <v>78.099316000000002</v>
      </c>
      <c r="AW15" s="259">
        <v>74.835826999999995</v>
      </c>
      <c r="AX15" s="259">
        <v>78.645144999999999</v>
      </c>
      <c r="AY15" s="259">
        <v>79.999954000000002</v>
      </c>
      <c r="AZ15" s="259">
        <v>65.872697000000002</v>
      </c>
      <c r="BA15" s="259">
        <v>74.619113999999996</v>
      </c>
      <c r="BB15" s="259">
        <v>67.346012000000002</v>
      </c>
      <c r="BC15" s="259">
        <v>64.437011999999996</v>
      </c>
      <c r="BD15" s="259">
        <v>62.072014000000003</v>
      </c>
      <c r="BE15" s="259">
        <v>70.796938600000004</v>
      </c>
      <c r="BF15" s="259">
        <v>76.303397599999997</v>
      </c>
      <c r="BG15" s="347">
        <v>69.694699999999997</v>
      </c>
      <c r="BH15" s="347">
        <v>74.273060000000001</v>
      </c>
      <c r="BI15" s="347">
        <v>67.999949999999998</v>
      </c>
      <c r="BJ15" s="347">
        <v>73.436099999999996</v>
      </c>
      <c r="BK15" s="347">
        <v>73.597309999999993</v>
      </c>
      <c r="BL15" s="347">
        <v>71.833820000000003</v>
      </c>
      <c r="BM15" s="347">
        <v>72.990300000000005</v>
      </c>
      <c r="BN15" s="347">
        <v>66.165959999999998</v>
      </c>
      <c r="BO15" s="347">
        <v>64.761920000000003</v>
      </c>
      <c r="BP15" s="347">
        <v>66.064869999999999</v>
      </c>
      <c r="BQ15" s="347">
        <v>73.121780000000001</v>
      </c>
      <c r="BR15" s="347">
        <v>78.776319999999998</v>
      </c>
      <c r="BS15" s="347">
        <v>71.743499999999997</v>
      </c>
      <c r="BT15" s="347">
        <v>73.045119999999997</v>
      </c>
      <c r="BU15" s="347">
        <v>67.395529999999994</v>
      </c>
      <c r="BV15" s="347">
        <v>70.390709999999999</v>
      </c>
    </row>
    <row r="16" spans="1:74" ht="11.1" customHeight="1" x14ac:dyDescent="0.2">
      <c r="A16" s="90"/>
      <c r="B16" s="94"/>
      <c r="C16" s="268"/>
      <c r="D16" s="268"/>
      <c r="E16" s="268"/>
      <c r="F16" s="268"/>
      <c r="G16" s="268"/>
      <c r="H16" s="268"/>
      <c r="I16" s="268"/>
      <c r="J16" s="268"/>
      <c r="K16" s="268"/>
      <c r="L16" s="268"/>
      <c r="M16" s="268"/>
      <c r="N16" s="268"/>
      <c r="O16" s="268"/>
      <c r="P16" s="268"/>
      <c r="Q16" s="268"/>
      <c r="R16" s="268"/>
      <c r="S16" s="268"/>
      <c r="T16" s="268"/>
      <c r="U16" s="268"/>
      <c r="V16" s="268"/>
      <c r="W16" s="268"/>
      <c r="X16" s="268"/>
      <c r="Y16" s="268"/>
      <c r="Z16" s="268"/>
      <c r="AA16" s="268"/>
      <c r="AB16" s="268"/>
      <c r="AC16" s="268"/>
      <c r="AD16" s="268"/>
      <c r="AE16" s="268"/>
      <c r="AF16" s="268"/>
      <c r="AG16" s="268"/>
      <c r="AH16" s="268"/>
      <c r="AI16" s="268"/>
      <c r="AJ16" s="268"/>
      <c r="AK16" s="268"/>
      <c r="AL16" s="268"/>
      <c r="AM16" s="268"/>
      <c r="AN16" s="268"/>
      <c r="AO16" s="268"/>
      <c r="AP16" s="268"/>
      <c r="AQ16" s="268"/>
      <c r="AR16" s="268"/>
      <c r="AS16" s="268"/>
      <c r="AT16" s="268"/>
      <c r="AU16" s="268"/>
      <c r="AV16" s="268"/>
      <c r="AW16" s="268"/>
      <c r="AX16" s="268"/>
      <c r="AY16" s="268"/>
      <c r="AZ16" s="268"/>
      <c r="BA16" s="268"/>
      <c r="BB16" s="268"/>
      <c r="BC16" s="268"/>
      <c r="BD16" s="268"/>
      <c r="BE16" s="268"/>
      <c r="BF16" s="268"/>
      <c r="BG16" s="382"/>
      <c r="BH16" s="382"/>
      <c r="BI16" s="382"/>
      <c r="BJ16" s="382"/>
      <c r="BK16" s="382"/>
      <c r="BL16" s="382"/>
      <c r="BM16" s="382"/>
      <c r="BN16" s="382"/>
      <c r="BO16" s="382"/>
      <c r="BP16" s="382"/>
      <c r="BQ16" s="382"/>
      <c r="BR16" s="382"/>
      <c r="BS16" s="382"/>
      <c r="BT16" s="382"/>
      <c r="BU16" s="382"/>
      <c r="BV16" s="382"/>
    </row>
    <row r="17" spans="1:74" ht="11.1" customHeight="1" x14ac:dyDescent="0.2">
      <c r="A17" s="95" t="s">
        <v>227</v>
      </c>
      <c r="B17" s="200" t="s">
        <v>614</v>
      </c>
      <c r="C17" s="259">
        <v>10.568452000000001</v>
      </c>
      <c r="D17" s="259">
        <v>3.7366990000000002</v>
      </c>
      <c r="E17" s="259">
        <v>-4.9659459999999997</v>
      </c>
      <c r="F17" s="259">
        <v>-7.2789849999999996</v>
      </c>
      <c r="G17" s="259">
        <v>-0.77225699999999997</v>
      </c>
      <c r="H17" s="259">
        <v>8.8371549999999992</v>
      </c>
      <c r="I17" s="259">
        <v>17.701191999999999</v>
      </c>
      <c r="J17" s="259">
        <v>8.6058109999999992</v>
      </c>
      <c r="K17" s="259">
        <v>-5.3926480000000003</v>
      </c>
      <c r="L17" s="259">
        <v>-12.650880000000001</v>
      </c>
      <c r="M17" s="259">
        <v>-11.724238</v>
      </c>
      <c r="N17" s="259">
        <v>-4.798387</v>
      </c>
      <c r="O17" s="259">
        <v>-7.4106909999999999</v>
      </c>
      <c r="P17" s="259">
        <v>-6.4802720000000003</v>
      </c>
      <c r="Q17" s="259">
        <v>-8.2203540000000004</v>
      </c>
      <c r="R17" s="259">
        <v>-6.9898959999999999</v>
      </c>
      <c r="S17" s="259">
        <v>-0.97636800000000001</v>
      </c>
      <c r="T17" s="259">
        <v>5.10914</v>
      </c>
      <c r="U17" s="259">
        <v>13.828486</v>
      </c>
      <c r="V17" s="259">
        <v>5.2844550000000003</v>
      </c>
      <c r="W17" s="259">
        <v>-3.6197530000000002</v>
      </c>
      <c r="X17" s="259">
        <v>-4.4000130000000004</v>
      </c>
      <c r="Y17" s="259">
        <v>-1.91872</v>
      </c>
      <c r="Z17" s="259">
        <v>3.151961</v>
      </c>
      <c r="AA17" s="259">
        <v>6.5561199999999999</v>
      </c>
      <c r="AB17" s="259">
        <v>3.5931630000000001</v>
      </c>
      <c r="AC17" s="259">
        <v>4.1279329999999996</v>
      </c>
      <c r="AD17" s="259">
        <v>-1.3790720000000001</v>
      </c>
      <c r="AE17" s="259">
        <v>-4.2610869999999998</v>
      </c>
      <c r="AF17" s="259">
        <v>5.949287</v>
      </c>
      <c r="AG17" s="259">
        <v>10.971605</v>
      </c>
      <c r="AH17" s="259">
        <v>5.3195399999999999</v>
      </c>
      <c r="AI17" s="259">
        <v>1.7404189999999999</v>
      </c>
      <c r="AJ17" s="259">
        <v>-1.3026530000000001</v>
      </c>
      <c r="AK17" s="259">
        <v>-1.8569910000000001</v>
      </c>
      <c r="AL17" s="259">
        <v>8.5621749999999999</v>
      </c>
      <c r="AM17" s="259">
        <v>14.587726999999999</v>
      </c>
      <c r="AN17" s="259">
        <v>14.112017</v>
      </c>
      <c r="AO17" s="259">
        <v>1.9299470000000001</v>
      </c>
      <c r="AP17" s="259">
        <v>-10.661047</v>
      </c>
      <c r="AQ17" s="259">
        <v>-7.6745140000000003</v>
      </c>
      <c r="AR17" s="259">
        <v>3.4905529999999998</v>
      </c>
      <c r="AS17" s="259">
        <v>7.4260853999999998</v>
      </c>
      <c r="AT17" s="259">
        <v>4.313936</v>
      </c>
      <c r="AU17" s="259">
        <v>-3.3120387</v>
      </c>
      <c r="AV17" s="259">
        <v>-12.0476072</v>
      </c>
      <c r="AW17" s="259">
        <v>-5.7451544999999999</v>
      </c>
      <c r="AX17" s="259">
        <v>-10.1938461</v>
      </c>
      <c r="AY17" s="259">
        <v>-3.5591604999999999</v>
      </c>
      <c r="AZ17" s="259">
        <v>5.1521419000000002</v>
      </c>
      <c r="BA17" s="259">
        <v>-4.8708504000000001</v>
      </c>
      <c r="BB17" s="259">
        <v>-12.8617974</v>
      </c>
      <c r="BC17" s="259">
        <v>-6.6071683999999999</v>
      </c>
      <c r="BD17" s="259">
        <v>6.3156172000000002</v>
      </c>
      <c r="BE17" s="259">
        <v>9.5301548999999994</v>
      </c>
      <c r="BF17" s="259">
        <v>4.7608623000000003</v>
      </c>
      <c r="BG17" s="347">
        <v>2.3427630000000002</v>
      </c>
      <c r="BH17" s="347">
        <v>-6.5751429999999997</v>
      </c>
      <c r="BI17" s="347">
        <v>-1.3589450000000001</v>
      </c>
      <c r="BJ17" s="347">
        <v>4.1418200000000001</v>
      </c>
      <c r="BK17" s="347">
        <v>5.1707320000000001</v>
      </c>
      <c r="BL17" s="347">
        <v>-0.57636030000000005</v>
      </c>
      <c r="BM17" s="347">
        <v>-4.6698409999999999</v>
      </c>
      <c r="BN17" s="347">
        <v>-8.1593090000000004</v>
      </c>
      <c r="BO17" s="347">
        <v>-1.5672140000000001</v>
      </c>
      <c r="BP17" s="347">
        <v>3.8578039999999998</v>
      </c>
      <c r="BQ17" s="347">
        <v>9.5835340000000002</v>
      </c>
      <c r="BR17" s="347">
        <v>5.8245380000000004</v>
      </c>
      <c r="BS17" s="347">
        <v>-1.1752210000000001</v>
      </c>
      <c r="BT17" s="347">
        <v>-6.6784840000000001</v>
      </c>
      <c r="BU17" s="347">
        <v>-2.0325890000000002</v>
      </c>
      <c r="BV17" s="347">
        <v>4.0644080000000002</v>
      </c>
    </row>
    <row r="18" spans="1:74" ht="11.1" customHeight="1" x14ac:dyDescent="0.2">
      <c r="A18" s="95" t="s">
        <v>228</v>
      </c>
      <c r="B18" s="200" t="s">
        <v>149</v>
      </c>
      <c r="C18" s="259">
        <v>1.1816100119999999</v>
      </c>
      <c r="D18" s="259">
        <v>1.0458290079999999</v>
      </c>
      <c r="E18" s="259">
        <v>1.1261520039999999</v>
      </c>
      <c r="F18" s="259">
        <v>0.99620399999999998</v>
      </c>
      <c r="G18" s="259">
        <v>0.90997700699999995</v>
      </c>
      <c r="H18" s="259">
        <v>1.1623599899999999</v>
      </c>
      <c r="I18" s="259">
        <v>1.201690014</v>
      </c>
      <c r="J18" s="259">
        <v>1.180796014</v>
      </c>
      <c r="K18" s="259">
        <v>1.11737799</v>
      </c>
      <c r="L18" s="259">
        <v>1.077791012</v>
      </c>
      <c r="M18" s="259">
        <v>1.1334599999999999</v>
      </c>
      <c r="N18" s="259">
        <v>1.0757380059999999</v>
      </c>
      <c r="O18" s="259">
        <v>1.1040239869999999</v>
      </c>
      <c r="P18" s="259">
        <v>0.92648100899999997</v>
      </c>
      <c r="Q18" s="259">
        <v>0.86257599200000001</v>
      </c>
      <c r="R18" s="259">
        <v>0.68146799999999996</v>
      </c>
      <c r="S18" s="259">
        <v>0.89245100200000005</v>
      </c>
      <c r="T18" s="259">
        <v>0.925728</v>
      </c>
      <c r="U18" s="259">
        <v>1.0578860050000001</v>
      </c>
      <c r="V18" s="259">
        <v>1.038891995</v>
      </c>
      <c r="W18" s="259">
        <v>0.88503299999999996</v>
      </c>
      <c r="X18" s="259">
        <v>0.796286987</v>
      </c>
      <c r="Y18" s="259">
        <v>1.09029501</v>
      </c>
      <c r="Z18" s="259">
        <v>0.93448098800000001</v>
      </c>
      <c r="AA18" s="259">
        <v>1.047342006</v>
      </c>
      <c r="AB18" s="259">
        <v>0.95049799599999996</v>
      </c>
      <c r="AC18" s="259">
        <v>1.1711900129999999</v>
      </c>
      <c r="AD18" s="259">
        <v>0.71627901000000005</v>
      </c>
      <c r="AE18" s="259">
        <v>0.99203199200000003</v>
      </c>
      <c r="AF18" s="259">
        <v>0.97910498999999995</v>
      </c>
      <c r="AG18" s="259">
        <v>1.1079320020000001</v>
      </c>
      <c r="AH18" s="259">
        <v>0.92514499699999997</v>
      </c>
      <c r="AI18" s="259">
        <v>0.74940899999999999</v>
      </c>
      <c r="AJ18" s="259">
        <v>0.73697099799999999</v>
      </c>
      <c r="AK18" s="259">
        <v>0.78115701000000004</v>
      </c>
      <c r="AL18" s="259">
        <v>1.1216109999999999</v>
      </c>
      <c r="AM18" s="259">
        <v>1.115562001</v>
      </c>
      <c r="AN18" s="259">
        <v>0.99860700800000002</v>
      </c>
      <c r="AO18" s="259">
        <v>1.089005014</v>
      </c>
      <c r="AP18" s="259">
        <v>0.933693</v>
      </c>
      <c r="AQ18" s="259">
        <v>0.85172100100000003</v>
      </c>
      <c r="AR18" s="259">
        <v>1.003347</v>
      </c>
      <c r="AS18" s="259">
        <v>0.86529950099999997</v>
      </c>
      <c r="AT18" s="259">
        <v>0.86529950099999997</v>
      </c>
      <c r="AU18" s="259">
        <v>0.86529950099999997</v>
      </c>
      <c r="AV18" s="259">
        <v>0.86529950099999997</v>
      </c>
      <c r="AW18" s="259">
        <v>0.86529950099999997</v>
      </c>
      <c r="AX18" s="259">
        <v>0.86529950099999997</v>
      </c>
      <c r="AY18" s="259">
        <v>0.90211613999999996</v>
      </c>
      <c r="AZ18" s="259">
        <v>0.90211613999999996</v>
      </c>
      <c r="BA18" s="259">
        <v>0.90211613999999996</v>
      </c>
      <c r="BB18" s="259">
        <v>0.90211613999999996</v>
      </c>
      <c r="BC18" s="259">
        <v>0.90211613999999996</v>
      </c>
      <c r="BD18" s="259">
        <v>0.90211613999999996</v>
      </c>
      <c r="BE18" s="259">
        <v>0.90211613999999996</v>
      </c>
      <c r="BF18" s="259">
        <v>0.90211613999999996</v>
      </c>
      <c r="BG18" s="347">
        <v>0.90211609999999998</v>
      </c>
      <c r="BH18" s="347">
        <v>0.90211609999999998</v>
      </c>
      <c r="BI18" s="347">
        <v>0.90211609999999998</v>
      </c>
      <c r="BJ18" s="347">
        <v>0.90211609999999998</v>
      </c>
      <c r="BK18" s="347">
        <v>0.92300499999999996</v>
      </c>
      <c r="BL18" s="347">
        <v>0.92300499999999996</v>
      </c>
      <c r="BM18" s="347">
        <v>0.92300499999999996</v>
      </c>
      <c r="BN18" s="347">
        <v>0.92300499999999996</v>
      </c>
      <c r="BO18" s="347">
        <v>0.92300499999999996</v>
      </c>
      <c r="BP18" s="347">
        <v>0.92300499999999996</v>
      </c>
      <c r="BQ18" s="347">
        <v>0.92300499999999996</v>
      </c>
      <c r="BR18" s="347">
        <v>0.92300499999999996</v>
      </c>
      <c r="BS18" s="347">
        <v>0.92300499999999996</v>
      </c>
      <c r="BT18" s="347">
        <v>0.92300499999999996</v>
      </c>
      <c r="BU18" s="347">
        <v>0.92300499999999996</v>
      </c>
      <c r="BV18" s="347">
        <v>0.92300499999999996</v>
      </c>
    </row>
    <row r="19" spans="1:74" ht="11.1" customHeight="1" x14ac:dyDescent="0.2">
      <c r="A19" s="93" t="s">
        <v>229</v>
      </c>
      <c r="B19" s="200" t="s">
        <v>591</v>
      </c>
      <c r="C19" s="259">
        <v>96.720889009999993</v>
      </c>
      <c r="D19" s="259">
        <v>82.493695009999996</v>
      </c>
      <c r="E19" s="259">
        <v>85.375096999999997</v>
      </c>
      <c r="F19" s="259">
        <v>72.887259999999998</v>
      </c>
      <c r="G19" s="259">
        <v>77.637256010000002</v>
      </c>
      <c r="H19" s="259">
        <v>91.711583989999994</v>
      </c>
      <c r="I19" s="259">
        <v>95.830506009999993</v>
      </c>
      <c r="J19" s="259">
        <v>99.571681010000006</v>
      </c>
      <c r="K19" s="259">
        <v>82.227923989999994</v>
      </c>
      <c r="L19" s="259">
        <v>73.927002009999995</v>
      </c>
      <c r="M19" s="259">
        <v>75.329734999999999</v>
      </c>
      <c r="N19" s="259">
        <v>80.741905009999996</v>
      </c>
      <c r="O19" s="259">
        <v>84.036561989999996</v>
      </c>
      <c r="P19" s="259">
        <v>71.008580010000003</v>
      </c>
      <c r="Q19" s="259">
        <v>66.737638989999994</v>
      </c>
      <c r="R19" s="259">
        <v>59.158149000000002</v>
      </c>
      <c r="S19" s="259">
        <v>70.919272000000007</v>
      </c>
      <c r="T19" s="259">
        <v>76.173366999999999</v>
      </c>
      <c r="U19" s="259">
        <v>91.732171010000002</v>
      </c>
      <c r="V19" s="259">
        <v>88.830347000000003</v>
      </c>
      <c r="W19" s="259">
        <v>71.862707999999998</v>
      </c>
      <c r="X19" s="259">
        <v>73.48230599</v>
      </c>
      <c r="Y19" s="259">
        <v>75.880610009999998</v>
      </c>
      <c r="Z19" s="259">
        <v>74.343878989999993</v>
      </c>
      <c r="AA19" s="259">
        <v>80.641349009999999</v>
      </c>
      <c r="AB19" s="259">
        <v>73.130773980000001</v>
      </c>
      <c r="AC19" s="259">
        <v>75.862817010000001</v>
      </c>
      <c r="AD19" s="259">
        <v>68.594844010000003</v>
      </c>
      <c r="AE19" s="259">
        <v>69.824706989999996</v>
      </c>
      <c r="AF19" s="259">
        <v>79.410014000000004</v>
      </c>
      <c r="AG19" s="259">
        <v>89.344138000000001</v>
      </c>
      <c r="AH19" s="259">
        <v>88.078599999999994</v>
      </c>
      <c r="AI19" s="259">
        <v>77.789445990000004</v>
      </c>
      <c r="AJ19" s="259">
        <v>70.96367601</v>
      </c>
      <c r="AK19" s="259">
        <v>71.912692019999994</v>
      </c>
      <c r="AL19" s="259">
        <v>80.332988990000004</v>
      </c>
      <c r="AM19" s="259">
        <v>91.435761999999997</v>
      </c>
      <c r="AN19" s="259">
        <v>81.860942010000002</v>
      </c>
      <c r="AO19" s="259">
        <v>79.908005009999997</v>
      </c>
      <c r="AP19" s="259">
        <v>65.470958999999993</v>
      </c>
      <c r="AQ19" s="259">
        <v>70.980643999999998</v>
      </c>
      <c r="AR19" s="259">
        <v>76.872617000000005</v>
      </c>
      <c r="AS19" s="259">
        <v>86.712333900000004</v>
      </c>
      <c r="AT19" s="259">
        <v>87.521752500000005</v>
      </c>
      <c r="AU19" s="259">
        <v>74.992043800000005</v>
      </c>
      <c r="AV19" s="259">
        <v>66.917008300000006</v>
      </c>
      <c r="AW19" s="259">
        <v>69.955972000000003</v>
      </c>
      <c r="AX19" s="259">
        <v>69.316598400000004</v>
      </c>
      <c r="AY19" s="259">
        <v>77.342909640000002</v>
      </c>
      <c r="AZ19" s="259">
        <v>71.926955039999996</v>
      </c>
      <c r="BA19" s="259">
        <v>70.650379740000005</v>
      </c>
      <c r="BB19" s="259">
        <v>55.386330739999998</v>
      </c>
      <c r="BC19" s="259">
        <v>58.731959740000001</v>
      </c>
      <c r="BD19" s="259">
        <v>69.289747340000005</v>
      </c>
      <c r="BE19" s="259">
        <v>81.229209639999993</v>
      </c>
      <c r="BF19" s="259">
        <v>81.96637604</v>
      </c>
      <c r="BG19" s="347">
        <v>72.939580000000007</v>
      </c>
      <c r="BH19" s="347">
        <v>68.600040000000007</v>
      </c>
      <c r="BI19" s="347">
        <v>67.543120000000002</v>
      </c>
      <c r="BJ19" s="347">
        <v>78.480040000000002</v>
      </c>
      <c r="BK19" s="347">
        <v>79.691050000000004</v>
      </c>
      <c r="BL19" s="347">
        <v>72.18047</v>
      </c>
      <c r="BM19" s="347">
        <v>69.243459999999999</v>
      </c>
      <c r="BN19" s="347">
        <v>58.929659999999998</v>
      </c>
      <c r="BO19" s="347">
        <v>64.117720000000006</v>
      </c>
      <c r="BP19" s="347">
        <v>70.845680000000002</v>
      </c>
      <c r="BQ19" s="347">
        <v>83.628320000000002</v>
      </c>
      <c r="BR19" s="347">
        <v>85.523870000000002</v>
      </c>
      <c r="BS19" s="347">
        <v>71.491280000000003</v>
      </c>
      <c r="BT19" s="347">
        <v>67.289640000000006</v>
      </c>
      <c r="BU19" s="347">
        <v>66.28595</v>
      </c>
      <c r="BV19" s="347">
        <v>75.378119999999996</v>
      </c>
    </row>
    <row r="20" spans="1:74" ht="11.1" customHeight="1" x14ac:dyDescent="0.2">
      <c r="A20" s="90"/>
      <c r="B20" s="94"/>
      <c r="C20" s="268"/>
      <c r="D20" s="268"/>
      <c r="E20" s="268"/>
      <c r="F20" s="268"/>
      <c r="G20" s="268"/>
      <c r="H20" s="268"/>
      <c r="I20" s="268"/>
      <c r="J20" s="268"/>
      <c r="K20" s="268"/>
      <c r="L20" s="268"/>
      <c r="M20" s="268"/>
      <c r="N20" s="268"/>
      <c r="O20" s="268"/>
      <c r="P20" s="268"/>
      <c r="Q20" s="268"/>
      <c r="R20" s="268"/>
      <c r="S20" s="268"/>
      <c r="T20" s="268"/>
      <c r="U20" s="268"/>
      <c r="V20" s="268"/>
      <c r="W20" s="268"/>
      <c r="X20" s="268"/>
      <c r="Y20" s="268"/>
      <c r="Z20" s="268"/>
      <c r="AA20" s="268"/>
      <c r="AB20" s="268"/>
      <c r="AC20" s="268"/>
      <c r="AD20" s="268"/>
      <c r="AE20" s="268"/>
      <c r="AF20" s="268"/>
      <c r="AG20" s="268"/>
      <c r="AH20" s="268"/>
      <c r="AI20" s="268"/>
      <c r="AJ20" s="268"/>
      <c r="AK20" s="268"/>
      <c r="AL20" s="268"/>
      <c r="AM20" s="268"/>
      <c r="AN20" s="268"/>
      <c r="AO20" s="268"/>
      <c r="AP20" s="268"/>
      <c r="AQ20" s="268"/>
      <c r="AR20" s="268"/>
      <c r="AS20" s="268"/>
      <c r="AT20" s="268"/>
      <c r="AU20" s="268"/>
      <c r="AV20" s="268"/>
      <c r="AW20" s="268"/>
      <c r="AX20" s="268"/>
      <c r="AY20" s="268"/>
      <c r="AZ20" s="268"/>
      <c r="BA20" s="268"/>
      <c r="BB20" s="268"/>
      <c r="BC20" s="268"/>
      <c r="BD20" s="268"/>
      <c r="BE20" s="268"/>
      <c r="BF20" s="268"/>
      <c r="BG20" s="382"/>
      <c r="BH20" s="382"/>
      <c r="BI20" s="382"/>
      <c r="BJ20" s="382"/>
      <c r="BK20" s="382"/>
      <c r="BL20" s="382"/>
      <c r="BM20" s="382"/>
      <c r="BN20" s="382"/>
      <c r="BO20" s="382"/>
      <c r="BP20" s="382"/>
      <c r="BQ20" s="382"/>
      <c r="BR20" s="382"/>
      <c r="BS20" s="382"/>
      <c r="BT20" s="382"/>
      <c r="BU20" s="382"/>
      <c r="BV20" s="382"/>
    </row>
    <row r="21" spans="1:74" ht="11.1" customHeight="1" x14ac:dyDescent="0.2">
      <c r="A21" s="90"/>
      <c r="B21" s="96" t="s">
        <v>238</v>
      </c>
      <c r="C21" s="268"/>
      <c r="D21" s="268"/>
      <c r="E21" s="268"/>
      <c r="F21" s="268"/>
      <c r="G21" s="268"/>
      <c r="H21" s="268"/>
      <c r="I21" s="268"/>
      <c r="J21" s="268"/>
      <c r="K21" s="268"/>
      <c r="L21" s="268"/>
      <c r="M21" s="268"/>
      <c r="N21" s="268"/>
      <c r="O21" s="268"/>
      <c r="P21" s="268"/>
      <c r="Q21" s="268"/>
      <c r="R21" s="268"/>
      <c r="S21" s="268"/>
      <c r="T21" s="268"/>
      <c r="U21" s="268"/>
      <c r="V21" s="268"/>
      <c r="W21" s="268"/>
      <c r="X21" s="268"/>
      <c r="Y21" s="268"/>
      <c r="Z21" s="268"/>
      <c r="AA21" s="268"/>
      <c r="AB21" s="268"/>
      <c r="AC21" s="268"/>
      <c r="AD21" s="268"/>
      <c r="AE21" s="268"/>
      <c r="AF21" s="268"/>
      <c r="AG21" s="268"/>
      <c r="AH21" s="268"/>
      <c r="AI21" s="268"/>
      <c r="AJ21" s="268"/>
      <c r="AK21" s="268"/>
      <c r="AL21" s="268"/>
      <c r="AM21" s="268"/>
      <c r="AN21" s="268"/>
      <c r="AO21" s="268"/>
      <c r="AP21" s="268"/>
      <c r="AQ21" s="268"/>
      <c r="AR21" s="268"/>
      <c r="AS21" s="268"/>
      <c r="AT21" s="268"/>
      <c r="AU21" s="268"/>
      <c r="AV21" s="268"/>
      <c r="AW21" s="268"/>
      <c r="AX21" s="268"/>
      <c r="AY21" s="268"/>
      <c r="AZ21" s="268"/>
      <c r="BA21" s="268"/>
      <c r="BB21" s="268"/>
      <c r="BC21" s="268"/>
      <c r="BD21" s="268"/>
      <c r="BE21" s="268"/>
      <c r="BF21" s="268"/>
      <c r="BG21" s="382"/>
      <c r="BH21" s="382"/>
      <c r="BI21" s="382"/>
      <c r="BJ21" s="382"/>
      <c r="BK21" s="382"/>
      <c r="BL21" s="382"/>
      <c r="BM21" s="382"/>
      <c r="BN21" s="382"/>
      <c r="BO21" s="382"/>
      <c r="BP21" s="382"/>
      <c r="BQ21" s="382"/>
      <c r="BR21" s="382"/>
      <c r="BS21" s="382"/>
      <c r="BT21" s="382"/>
      <c r="BU21" s="382"/>
      <c r="BV21" s="382"/>
    </row>
    <row r="22" spans="1:74" ht="11.1" customHeight="1" x14ac:dyDescent="0.2">
      <c r="A22" s="93" t="s">
        <v>230</v>
      </c>
      <c r="B22" s="200" t="s">
        <v>615</v>
      </c>
      <c r="C22" s="259">
        <v>1.745741998</v>
      </c>
      <c r="D22" s="259">
        <v>1.623470996</v>
      </c>
      <c r="E22" s="259">
        <v>1.818697987</v>
      </c>
      <c r="F22" s="259">
        <v>1.6681389900000001</v>
      </c>
      <c r="G22" s="259">
        <v>1.877631002</v>
      </c>
      <c r="H22" s="259">
        <v>1.845987</v>
      </c>
      <c r="I22" s="259">
        <v>1.669896995</v>
      </c>
      <c r="J22" s="259">
        <v>1.8626659999999999</v>
      </c>
      <c r="K22" s="259">
        <v>1.874328</v>
      </c>
      <c r="L22" s="259">
        <v>1.7843910000000001</v>
      </c>
      <c r="M22" s="259">
        <v>1.77234699</v>
      </c>
      <c r="N22" s="259">
        <v>1.890599015</v>
      </c>
      <c r="O22" s="259">
        <v>1.7008009879999999</v>
      </c>
      <c r="P22" s="259">
        <v>1.686973007</v>
      </c>
      <c r="Q22" s="259">
        <v>1.8951810010000001</v>
      </c>
      <c r="R22" s="259">
        <v>1.78261599</v>
      </c>
      <c r="S22" s="259">
        <v>1.8565540089999999</v>
      </c>
      <c r="T22" s="259">
        <v>1.6568600099999999</v>
      </c>
      <c r="U22" s="259">
        <v>1.6760420009999999</v>
      </c>
      <c r="V22" s="259">
        <v>1.8159309889999999</v>
      </c>
      <c r="W22" s="259">
        <v>1.5523520099999999</v>
      </c>
      <c r="X22" s="259">
        <v>1.6471829849999999</v>
      </c>
      <c r="Y22" s="259">
        <v>1.7145330000000001</v>
      </c>
      <c r="Z22" s="259">
        <v>1.7663459930000001</v>
      </c>
      <c r="AA22" s="259">
        <v>1.825338001</v>
      </c>
      <c r="AB22" s="259">
        <v>1.6444849960000001</v>
      </c>
      <c r="AC22" s="259">
        <v>1.810226989</v>
      </c>
      <c r="AD22" s="259">
        <v>1.8165879899999999</v>
      </c>
      <c r="AE22" s="259">
        <v>1.867854997</v>
      </c>
      <c r="AF22" s="259">
        <v>1.7867780099999999</v>
      </c>
      <c r="AG22" s="259">
        <v>1.7563810120000001</v>
      </c>
      <c r="AH22" s="259">
        <v>1.8362819930000001</v>
      </c>
      <c r="AI22" s="259">
        <v>1.836282</v>
      </c>
      <c r="AJ22" s="259">
        <v>1.80719801</v>
      </c>
      <c r="AK22" s="259">
        <v>1.73652801</v>
      </c>
      <c r="AL22" s="259">
        <v>1.750027996</v>
      </c>
      <c r="AM22" s="259">
        <v>1.6046210080000001</v>
      </c>
      <c r="AN22" s="259">
        <v>1.5431470039999999</v>
      </c>
      <c r="AO22" s="259">
        <v>1.6871740079999999</v>
      </c>
      <c r="AP22" s="259">
        <v>1.6477449900000001</v>
      </c>
      <c r="AQ22" s="259">
        <v>1.730401989</v>
      </c>
      <c r="AR22" s="259">
        <v>1.7577510000000001</v>
      </c>
      <c r="AS22" s="259">
        <v>1.6845368999999999</v>
      </c>
      <c r="AT22" s="259">
        <v>1.85442</v>
      </c>
      <c r="AU22" s="259">
        <v>1.6553100000000001</v>
      </c>
      <c r="AV22" s="259">
        <v>2.0294460000000001</v>
      </c>
      <c r="AW22" s="259">
        <v>1.54779</v>
      </c>
      <c r="AX22" s="259">
        <v>1.6571577</v>
      </c>
      <c r="AY22" s="259">
        <v>1.4970675</v>
      </c>
      <c r="AZ22" s="259">
        <v>1.4142352</v>
      </c>
      <c r="BA22" s="259">
        <v>1.517698</v>
      </c>
      <c r="BB22" s="259">
        <v>1.289418</v>
      </c>
      <c r="BC22" s="259">
        <v>1.4774972</v>
      </c>
      <c r="BD22" s="259">
        <v>1.5842130000000001</v>
      </c>
      <c r="BE22" s="259">
        <v>1.7218599999999999</v>
      </c>
      <c r="BF22" s="259">
        <v>1.889302</v>
      </c>
      <c r="BG22" s="347">
        <v>1.688842</v>
      </c>
      <c r="BH22" s="347">
        <v>2.0581209999999999</v>
      </c>
      <c r="BI22" s="347">
        <v>1.573747</v>
      </c>
      <c r="BJ22" s="347">
        <v>1.6650430000000001</v>
      </c>
      <c r="BK22" s="347">
        <v>1.4770989999999999</v>
      </c>
      <c r="BL22" s="347">
        <v>1.411996</v>
      </c>
      <c r="BM22" s="347">
        <v>1.524127</v>
      </c>
      <c r="BN22" s="347">
        <v>1.298503</v>
      </c>
      <c r="BO22" s="347">
        <v>1.4613119999999999</v>
      </c>
      <c r="BP22" s="347">
        <v>1.5541780000000001</v>
      </c>
      <c r="BQ22" s="347">
        <v>1.6729160000000001</v>
      </c>
      <c r="BR22" s="347">
        <v>1.821167</v>
      </c>
      <c r="BS22" s="347">
        <v>1.6056440000000001</v>
      </c>
      <c r="BT22" s="347">
        <v>1.9538610000000001</v>
      </c>
      <c r="BU22" s="347">
        <v>1.465303</v>
      </c>
      <c r="BV22" s="347">
        <v>1.551383</v>
      </c>
    </row>
    <row r="23" spans="1:74" ht="11.1" customHeight="1" x14ac:dyDescent="0.2">
      <c r="A23" s="90" t="s">
        <v>231</v>
      </c>
      <c r="B23" s="200" t="s">
        <v>180</v>
      </c>
      <c r="C23" s="259">
        <v>90.02124302</v>
      </c>
      <c r="D23" s="259">
        <v>73.473628000000005</v>
      </c>
      <c r="E23" s="259">
        <v>72.458269000000001</v>
      </c>
      <c r="F23" s="259">
        <v>66.930215009999998</v>
      </c>
      <c r="G23" s="259">
        <v>73.337897999999996</v>
      </c>
      <c r="H23" s="259">
        <v>83.908422000000002</v>
      </c>
      <c r="I23" s="259">
        <v>94.037255009999996</v>
      </c>
      <c r="J23" s="259">
        <v>92.011999990000007</v>
      </c>
      <c r="K23" s="259">
        <v>76.568826000000001</v>
      </c>
      <c r="L23" s="259">
        <v>69.458238010000002</v>
      </c>
      <c r="M23" s="259">
        <v>66.918654000000004</v>
      </c>
      <c r="N23" s="259">
        <v>73.359437009999994</v>
      </c>
      <c r="O23" s="259">
        <v>70.594167010000007</v>
      </c>
      <c r="P23" s="259">
        <v>62.80409899</v>
      </c>
      <c r="Q23" s="259">
        <v>57.265684989999997</v>
      </c>
      <c r="R23" s="259">
        <v>51.592947989999999</v>
      </c>
      <c r="S23" s="259">
        <v>62.647841999999997</v>
      </c>
      <c r="T23" s="259">
        <v>71.479722989999999</v>
      </c>
      <c r="U23" s="259">
        <v>86.282874989999996</v>
      </c>
      <c r="V23" s="259">
        <v>82.483921989999999</v>
      </c>
      <c r="W23" s="259">
        <v>69.308876010000006</v>
      </c>
      <c r="X23" s="259">
        <v>66.342727010000004</v>
      </c>
      <c r="Y23" s="259">
        <v>69.739508999999998</v>
      </c>
      <c r="Z23" s="259">
        <v>73.009118009999995</v>
      </c>
      <c r="AA23" s="259">
        <v>74.832281140000006</v>
      </c>
      <c r="AB23" s="259">
        <v>66.919431630000005</v>
      </c>
      <c r="AC23" s="259">
        <v>70.219093770000001</v>
      </c>
      <c r="AD23" s="259">
        <v>60.584109599999998</v>
      </c>
      <c r="AE23" s="259">
        <v>64.444085999999999</v>
      </c>
      <c r="AF23" s="259">
        <v>74.816509019999998</v>
      </c>
      <c r="AG23" s="259">
        <v>82.966157210000006</v>
      </c>
      <c r="AH23" s="259">
        <v>81.737470970000004</v>
      </c>
      <c r="AI23" s="259">
        <v>72.501065519999997</v>
      </c>
      <c r="AJ23" s="259">
        <v>66.107470050000003</v>
      </c>
      <c r="AK23" s="259">
        <v>65.763241440000002</v>
      </c>
      <c r="AL23" s="259">
        <v>77.07085696</v>
      </c>
      <c r="AM23" s="259">
        <v>83.312203210000007</v>
      </c>
      <c r="AN23" s="259">
        <v>76.003878920000005</v>
      </c>
      <c r="AO23" s="259">
        <v>72.016231189999999</v>
      </c>
      <c r="AP23" s="259">
        <v>57.969420210000003</v>
      </c>
      <c r="AQ23" s="259">
        <v>63.79007129</v>
      </c>
      <c r="AR23" s="259">
        <v>74.223370079999995</v>
      </c>
      <c r="AS23" s="259">
        <v>81.307951279999997</v>
      </c>
      <c r="AT23" s="259">
        <v>80.884560690000001</v>
      </c>
      <c r="AU23" s="259">
        <v>68.968272810000002</v>
      </c>
      <c r="AV23" s="259">
        <v>61.075719589999999</v>
      </c>
      <c r="AW23" s="259">
        <v>64.412677950000003</v>
      </c>
      <c r="AX23" s="259">
        <v>67.463463309999995</v>
      </c>
      <c r="AY23" s="259">
        <v>71.288890749999993</v>
      </c>
      <c r="AZ23" s="259">
        <v>66.956365730000002</v>
      </c>
      <c r="BA23" s="259">
        <v>58.206421280000001</v>
      </c>
      <c r="BB23" s="259">
        <v>48.496306050000001</v>
      </c>
      <c r="BC23" s="259">
        <v>57.08594154</v>
      </c>
      <c r="BD23" s="259">
        <v>69.044588640000001</v>
      </c>
      <c r="BE23" s="259">
        <v>76.265979999999999</v>
      </c>
      <c r="BF23" s="259">
        <v>76.512680000000003</v>
      </c>
      <c r="BG23" s="347">
        <v>67.67653</v>
      </c>
      <c r="BH23" s="347">
        <v>62.876609999999999</v>
      </c>
      <c r="BI23" s="347">
        <v>62.200189999999999</v>
      </c>
      <c r="BJ23" s="347">
        <v>73.096059999999994</v>
      </c>
      <c r="BK23" s="347">
        <v>74.207300000000004</v>
      </c>
      <c r="BL23" s="347">
        <v>66.945580000000007</v>
      </c>
      <c r="BM23" s="347">
        <v>63.942189999999997</v>
      </c>
      <c r="BN23" s="347">
        <v>53.82752</v>
      </c>
      <c r="BO23" s="347">
        <v>59.090350000000001</v>
      </c>
      <c r="BP23" s="347">
        <v>65.893820000000005</v>
      </c>
      <c r="BQ23" s="347">
        <v>78.464749999999995</v>
      </c>
      <c r="BR23" s="347">
        <v>80.122410000000002</v>
      </c>
      <c r="BS23" s="347">
        <v>66.286379999999994</v>
      </c>
      <c r="BT23" s="347">
        <v>61.650080000000003</v>
      </c>
      <c r="BU23" s="347">
        <v>61.040860000000002</v>
      </c>
      <c r="BV23" s="347">
        <v>70.102040000000002</v>
      </c>
    </row>
    <row r="24" spans="1:74" ht="11.1" customHeight="1" x14ac:dyDescent="0.2">
      <c r="A24" s="93" t="s">
        <v>232</v>
      </c>
      <c r="B24" s="200" t="s">
        <v>203</v>
      </c>
      <c r="C24" s="259">
        <v>4.5360960180000003</v>
      </c>
      <c r="D24" s="259">
        <v>4.4796639999999996</v>
      </c>
      <c r="E24" s="259">
        <v>4.4899949880000003</v>
      </c>
      <c r="F24" s="259">
        <v>3.89883399</v>
      </c>
      <c r="G24" s="259">
        <v>3.8827969960000002</v>
      </c>
      <c r="H24" s="259">
        <v>3.8974160100000002</v>
      </c>
      <c r="I24" s="259">
        <v>3.910996022</v>
      </c>
      <c r="J24" s="259">
        <v>3.8877749760000002</v>
      </c>
      <c r="K24" s="259">
        <v>3.8978500199999999</v>
      </c>
      <c r="L24" s="259">
        <v>4.0182099869999996</v>
      </c>
      <c r="M24" s="259">
        <v>4.015917</v>
      </c>
      <c r="N24" s="259">
        <v>4.1146359830000003</v>
      </c>
      <c r="O24" s="259">
        <v>3.9966320030000002</v>
      </c>
      <c r="P24" s="259">
        <v>3.9751350090000002</v>
      </c>
      <c r="Q24" s="259">
        <v>3.9140250010000002</v>
      </c>
      <c r="R24" s="259">
        <v>3.523053</v>
      </c>
      <c r="S24" s="259">
        <v>3.5103089939999998</v>
      </c>
      <c r="T24" s="259">
        <v>3.5055139799999999</v>
      </c>
      <c r="U24" s="259">
        <v>3.62872701</v>
      </c>
      <c r="V24" s="259">
        <v>3.618839994</v>
      </c>
      <c r="W24" s="259">
        <v>3.61618101</v>
      </c>
      <c r="X24" s="259">
        <v>3.7838200099999999</v>
      </c>
      <c r="Y24" s="259">
        <v>3.8646610199999998</v>
      </c>
      <c r="Z24" s="259">
        <v>3.9453609790000002</v>
      </c>
      <c r="AA24" s="259">
        <v>3.9295149880000002</v>
      </c>
      <c r="AB24" s="259">
        <v>3.921615992</v>
      </c>
      <c r="AC24" s="259">
        <v>3.8849669960000002</v>
      </c>
      <c r="AD24" s="259">
        <v>3.5589149999999998</v>
      </c>
      <c r="AE24" s="259">
        <v>3.5734160039999998</v>
      </c>
      <c r="AF24" s="259">
        <v>3.5659649999999998</v>
      </c>
      <c r="AG24" s="259">
        <v>3.5766660130000001</v>
      </c>
      <c r="AH24" s="259">
        <v>3.5820359879999999</v>
      </c>
      <c r="AI24" s="259">
        <v>3.56427402</v>
      </c>
      <c r="AJ24" s="259">
        <v>3.9095300009999998</v>
      </c>
      <c r="AK24" s="259">
        <v>3.9394430100000002</v>
      </c>
      <c r="AL24" s="259">
        <v>3.999728996</v>
      </c>
      <c r="AM24" s="259">
        <v>3.9796309829999998</v>
      </c>
      <c r="AN24" s="259">
        <v>4.0205479999999998</v>
      </c>
      <c r="AO24" s="259">
        <v>4.0324510150000004</v>
      </c>
      <c r="AP24" s="259">
        <v>3.6613859999999998</v>
      </c>
      <c r="AQ24" s="259">
        <v>3.621210998</v>
      </c>
      <c r="AR24" s="259">
        <v>3.6199469999999998</v>
      </c>
      <c r="AS24" s="259">
        <v>3.68249527</v>
      </c>
      <c r="AT24" s="259">
        <v>3.6545237529999999</v>
      </c>
      <c r="AU24" s="259">
        <v>3.66316899</v>
      </c>
      <c r="AV24" s="259">
        <v>3.6428537410000001</v>
      </c>
      <c r="AW24" s="259">
        <v>3.7772123099999999</v>
      </c>
      <c r="AX24" s="259">
        <v>3.6713330380000002</v>
      </c>
      <c r="AY24" s="259">
        <v>3.902184272</v>
      </c>
      <c r="AZ24" s="259">
        <v>3.7131384079999998</v>
      </c>
      <c r="BA24" s="259">
        <v>3.7659886550000001</v>
      </c>
      <c r="BB24" s="259">
        <v>3.64848039</v>
      </c>
      <c r="BC24" s="259">
        <v>3.3715448719999999</v>
      </c>
      <c r="BD24" s="259">
        <v>3.3639028999999998</v>
      </c>
      <c r="BE24" s="259">
        <v>3.4643349400000001</v>
      </c>
      <c r="BF24" s="259">
        <v>3.56435272</v>
      </c>
      <c r="BG24" s="347">
        <v>3.5742080000000001</v>
      </c>
      <c r="BH24" s="347">
        <v>3.6653039999999999</v>
      </c>
      <c r="BI24" s="347">
        <v>3.7691859999999999</v>
      </c>
      <c r="BJ24" s="347">
        <v>3.7189329999999998</v>
      </c>
      <c r="BK24" s="347">
        <v>4.0066490000000003</v>
      </c>
      <c r="BL24" s="347">
        <v>3.822892</v>
      </c>
      <c r="BM24" s="347">
        <v>3.777142</v>
      </c>
      <c r="BN24" s="347">
        <v>3.803636</v>
      </c>
      <c r="BO24" s="347">
        <v>3.5660560000000001</v>
      </c>
      <c r="BP24" s="347">
        <v>3.3976829999999998</v>
      </c>
      <c r="BQ24" s="347">
        <v>3.4906459999999999</v>
      </c>
      <c r="BR24" s="347">
        <v>3.5802939999999999</v>
      </c>
      <c r="BS24" s="347">
        <v>3.599253</v>
      </c>
      <c r="BT24" s="347">
        <v>3.6857009999999999</v>
      </c>
      <c r="BU24" s="347">
        <v>3.7797860000000001</v>
      </c>
      <c r="BV24" s="347">
        <v>3.7246999999999999</v>
      </c>
    </row>
    <row r="25" spans="1:74" ht="11.1" customHeight="1" x14ac:dyDescent="0.2">
      <c r="A25" s="93" t="s">
        <v>233</v>
      </c>
      <c r="B25" s="201" t="s">
        <v>920</v>
      </c>
      <c r="C25" s="259">
        <v>0.364353013</v>
      </c>
      <c r="D25" s="259">
        <v>0.33458700800000002</v>
      </c>
      <c r="E25" s="259">
        <v>0.31746898499999998</v>
      </c>
      <c r="F25" s="259">
        <v>0.21021398999999999</v>
      </c>
      <c r="G25" s="259">
        <v>0.21087799600000001</v>
      </c>
      <c r="H25" s="259">
        <v>0.221553</v>
      </c>
      <c r="I25" s="259">
        <v>0.19301601299999999</v>
      </c>
      <c r="J25" s="259">
        <v>0.17235798499999999</v>
      </c>
      <c r="K25" s="259">
        <v>0.16290500999999999</v>
      </c>
      <c r="L25" s="259">
        <v>0.18178499200000001</v>
      </c>
      <c r="M25" s="259">
        <v>0.19399899000000001</v>
      </c>
      <c r="N25" s="259">
        <v>0.229540988</v>
      </c>
      <c r="O25" s="259">
        <v>0.25561800200000001</v>
      </c>
      <c r="P25" s="259">
        <v>0.22209000400000001</v>
      </c>
      <c r="Q25" s="259">
        <v>0.210009004</v>
      </c>
      <c r="R25" s="259">
        <v>0.13228298999999999</v>
      </c>
      <c r="S25" s="259">
        <v>0.14053499699999999</v>
      </c>
      <c r="T25" s="259">
        <v>0.14087499000000001</v>
      </c>
      <c r="U25" s="259">
        <v>0.13587299999999999</v>
      </c>
      <c r="V25" s="259">
        <v>0.136152</v>
      </c>
      <c r="W25" s="259">
        <v>0.12130199999999999</v>
      </c>
      <c r="X25" s="259">
        <v>0.152229003</v>
      </c>
      <c r="Y25" s="259">
        <v>0.18596301000000001</v>
      </c>
      <c r="Z25" s="259">
        <v>0.211746988</v>
      </c>
      <c r="AA25" s="259">
        <v>0.24168099100000001</v>
      </c>
      <c r="AB25" s="259">
        <v>0.222411</v>
      </c>
      <c r="AC25" s="259">
        <v>0.21453698800000001</v>
      </c>
      <c r="AD25" s="259">
        <v>0.12909899999999999</v>
      </c>
      <c r="AE25" s="259">
        <v>0.136353004</v>
      </c>
      <c r="AF25" s="259">
        <v>0.131937</v>
      </c>
      <c r="AG25" s="259">
        <v>0.119388998</v>
      </c>
      <c r="AH25" s="259">
        <v>0.121020001</v>
      </c>
      <c r="AI25" s="259">
        <v>0.11467101</v>
      </c>
      <c r="AJ25" s="259">
        <v>0.14154299300000001</v>
      </c>
      <c r="AK25" s="259">
        <v>0.17543601</v>
      </c>
      <c r="AL25" s="259">
        <v>0.20305700600000001</v>
      </c>
      <c r="AM25" s="259">
        <v>0.24743099499999999</v>
      </c>
      <c r="AN25" s="259">
        <v>0.245200004</v>
      </c>
      <c r="AO25" s="259">
        <v>0.23605300300000001</v>
      </c>
      <c r="AP25" s="259">
        <v>0.13997301000000001</v>
      </c>
      <c r="AQ25" s="259">
        <v>0.11849201299999999</v>
      </c>
      <c r="AR25" s="259">
        <v>0.11375601</v>
      </c>
      <c r="AS25" s="259">
        <v>0.13498236999999999</v>
      </c>
      <c r="AT25" s="259">
        <v>0.14566714</v>
      </c>
      <c r="AU25" s="259">
        <v>0.15635099999999999</v>
      </c>
      <c r="AV25" s="259">
        <v>0.19109175</v>
      </c>
      <c r="AW25" s="259">
        <v>0.22710929999999999</v>
      </c>
      <c r="AX25" s="259">
        <v>0.25605224999999998</v>
      </c>
      <c r="AY25" s="259">
        <v>0.27695617</v>
      </c>
      <c r="AZ25" s="259">
        <v>0.26561780000000002</v>
      </c>
      <c r="BA25" s="259">
        <v>0.25466407000000002</v>
      </c>
      <c r="BB25" s="259">
        <v>0.19252739999999999</v>
      </c>
      <c r="BC25" s="259">
        <v>0.18471846</v>
      </c>
      <c r="BD25" s="259">
        <v>0.18765989999999999</v>
      </c>
      <c r="BE25" s="259">
        <v>0.19265060000000001</v>
      </c>
      <c r="BF25" s="259">
        <v>0.1915124</v>
      </c>
      <c r="BG25" s="347">
        <v>0.18042720000000001</v>
      </c>
      <c r="BH25" s="347">
        <v>0.21113950000000001</v>
      </c>
      <c r="BI25" s="347">
        <v>0.24428069999999999</v>
      </c>
      <c r="BJ25" s="347">
        <v>0.27366689999999999</v>
      </c>
      <c r="BK25" s="347">
        <v>0.30704490000000001</v>
      </c>
      <c r="BL25" s="347">
        <v>0.2710571</v>
      </c>
      <c r="BM25" s="347">
        <v>0.25606030000000002</v>
      </c>
      <c r="BN25" s="347">
        <v>0.18421979999999999</v>
      </c>
      <c r="BO25" s="347">
        <v>0.18014330000000001</v>
      </c>
      <c r="BP25" s="347">
        <v>0.1602285</v>
      </c>
      <c r="BQ25" s="347">
        <v>0.16682959999999999</v>
      </c>
      <c r="BR25" s="347">
        <v>0.16580880000000001</v>
      </c>
      <c r="BS25" s="347">
        <v>0.15822220000000001</v>
      </c>
      <c r="BT25" s="347">
        <v>0.1892575</v>
      </c>
      <c r="BU25" s="347">
        <v>0.2256283</v>
      </c>
      <c r="BV25" s="347">
        <v>0.25530710000000001</v>
      </c>
    </row>
    <row r="26" spans="1:74" ht="11.1" customHeight="1" x14ac:dyDescent="0.2">
      <c r="A26" s="93" t="s">
        <v>234</v>
      </c>
      <c r="B26" s="201" t="s">
        <v>921</v>
      </c>
      <c r="C26" s="259">
        <v>4.1717430049999997</v>
      </c>
      <c r="D26" s="259">
        <v>4.1450769919999999</v>
      </c>
      <c r="E26" s="259">
        <v>4.1725260029999998</v>
      </c>
      <c r="F26" s="259">
        <v>3.6886199999999998</v>
      </c>
      <c r="G26" s="259">
        <v>3.6719189999999999</v>
      </c>
      <c r="H26" s="259">
        <v>3.67586301</v>
      </c>
      <c r="I26" s="259">
        <v>3.7179800090000001</v>
      </c>
      <c r="J26" s="259">
        <v>3.7154169910000001</v>
      </c>
      <c r="K26" s="259">
        <v>3.7349450100000001</v>
      </c>
      <c r="L26" s="259">
        <v>3.8364249949999998</v>
      </c>
      <c r="M26" s="259">
        <v>3.8219180100000001</v>
      </c>
      <c r="N26" s="259">
        <v>3.8850949950000002</v>
      </c>
      <c r="O26" s="259">
        <v>3.7410140009999999</v>
      </c>
      <c r="P26" s="259">
        <v>3.7530450050000002</v>
      </c>
      <c r="Q26" s="259">
        <v>3.7040159969999999</v>
      </c>
      <c r="R26" s="259">
        <v>3.3907700099999998</v>
      </c>
      <c r="S26" s="259">
        <v>3.3697739969999998</v>
      </c>
      <c r="T26" s="259">
        <v>3.36463899</v>
      </c>
      <c r="U26" s="259">
        <v>3.4928540099999998</v>
      </c>
      <c r="V26" s="259">
        <v>3.482687994</v>
      </c>
      <c r="W26" s="259">
        <v>3.49487901</v>
      </c>
      <c r="X26" s="259">
        <v>3.6315910069999999</v>
      </c>
      <c r="Y26" s="259">
        <v>3.6786980100000002</v>
      </c>
      <c r="Z26" s="259">
        <v>3.7336139909999999</v>
      </c>
      <c r="AA26" s="259">
        <v>3.6878339969999998</v>
      </c>
      <c r="AB26" s="259">
        <v>3.6992049919999999</v>
      </c>
      <c r="AC26" s="259">
        <v>3.6704300079999999</v>
      </c>
      <c r="AD26" s="259">
        <v>3.4298160000000002</v>
      </c>
      <c r="AE26" s="259">
        <v>3.4370630000000002</v>
      </c>
      <c r="AF26" s="259">
        <v>3.4340280000000001</v>
      </c>
      <c r="AG26" s="259">
        <v>3.4572770149999998</v>
      </c>
      <c r="AH26" s="259">
        <v>3.4610159870000001</v>
      </c>
      <c r="AI26" s="259">
        <v>3.4496030100000001</v>
      </c>
      <c r="AJ26" s="259">
        <v>3.767987008</v>
      </c>
      <c r="AK26" s="259">
        <v>3.7640069999999999</v>
      </c>
      <c r="AL26" s="259">
        <v>3.7966719900000001</v>
      </c>
      <c r="AM26" s="259">
        <v>3.7321999880000001</v>
      </c>
      <c r="AN26" s="259">
        <v>3.7753479959999998</v>
      </c>
      <c r="AO26" s="259">
        <v>3.796398012</v>
      </c>
      <c r="AP26" s="259">
        <v>3.52141299</v>
      </c>
      <c r="AQ26" s="259">
        <v>3.502718985</v>
      </c>
      <c r="AR26" s="259">
        <v>3.5061909899999999</v>
      </c>
      <c r="AS26" s="259">
        <v>3.5475129000000001</v>
      </c>
      <c r="AT26" s="259">
        <v>3.5088566129999998</v>
      </c>
      <c r="AU26" s="259">
        <v>3.5068179900000001</v>
      </c>
      <c r="AV26" s="259">
        <v>3.4517619910000001</v>
      </c>
      <c r="AW26" s="259">
        <v>3.5501030099999999</v>
      </c>
      <c r="AX26" s="259">
        <v>3.415280788</v>
      </c>
      <c r="AY26" s="259">
        <v>3.6252281019999999</v>
      </c>
      <c r="AZ26" s="259">
        <v>3.447520608</v>
      </c>
      <c r="BA26" s="259">
        <v>3.5113245850000001</v>
      </c>
      <c r="BB26" s="259">
        <v>3.4559529900000001</v>
      </c>
      <c r="BC26" s="259">
        <v>3.1868264119999998</v>
      </c>
      <c r="BD26" s="259">
        <v>3.1762429999999999</v>
      </c>
      <c r="BE26" s="259">
        <v>3.2716842000000002</v>
      </c>
      <c r="BF26" s="259">
        <v>3.3728403</v>
      </c>
      <c r="BG26" s="347">
        <v>3.3937810000000002</v>
      </c>
      <c r="BH26" s="347">
        <v>3.4541650000000002</v>
      </c>
      <c r="BI26" s="347">
        <v>3.524905</v>
      </c>
      <c r="BJ26" s="347">
        <v>3.4452660000000002</v>
      </c>
      <c r="BK26" s="347">
        <v>3.6996039999999999</v>
      </c>
      <c r="BL26" s="347">
        <v>3.5518350000000001</v>
      </c>
      <c r="BM26" s="347">
        <v>3.5210819999999998</v>
      </c>
      <c r="BN26" s="347">
        <v>3.6194160000000002</v>
      </c>
      <c r="BO26" s="347">
        <v>3.3859119999999998</v>
      </c>
      <c r="BP26" s="347">
        <v>3.2374540000000001</v>
      </c>
      <c r="BQ26" s="347">
        <v>3.323817</v>
      </c>
      <c r="BR26" s="347">
        <v>3.414485</v>
      </c>
      <c r="BS26" s="347">
        <v>3.4410310000000002</v>
      </c>
      <c r="BT26" s="347">
        <v>3.4964430000000002</v>
      </c>
      <c r="BU26" s="347">
        <v>3.5541580000000002</v>
      </c>
      <c r="BV26" s="347">
        <v>3.4693930000000002</v>
      </c>
    </row>
    <row r="27" spans="1:74" ht="11.1" customHeight="1" x14ac:dyDescent="0.2">
      <c r="A27" s="93" t="s">
        <v>235</v>
      </c>
      <c r="B27" s="200" t="s">
        <v>616</v>
      </c>
      <c r="C27" s="259">
        <v>96.303081030000001</v>
      </c>
      <c r="D27" s="259">
        <v>79.576763</v>
      </c>
      <c r="E27" s="259">
        <v>78.766961969999997</v>
      </c>
      <c r="F27" s="259">
        <v>72.49718799</v>
      </c>
      <c r="G27" s="259">
        <v>79.098325990000006</v>
      </c>
      <c r="H27" s="259">
        <v>89.651825009999996</v>
      </c>
      <c r="I27" s="259">
        <v>99.61814803</v>
      </c>
      <c r="J27" s="259">
        <v>97.76244097</v>
      </c>
      <c r="K27" s="259">
        <v>82.34100402</v>
      </c>
      <c r="L27" s="259">
        <v>75.260839000000004</v>
      </c>
      <c r="M27" s="259">
        <v>72.706917989999994</v>
      </c>
      <c r="N27" s="259">
        <v>79.364672010000007</v>
      </c>
      <c r="O27" s="259">
        <v>76.291600009999996</v>
      </c>
      <c r="P27" s="259">
        <v>68.466207010000005</v>
      </c>
      <c r="Q27" s="259">
        <v>63.07489099</v>
      </c>
      <c r="R27" s="259">
        <v>56.89861698</v>
      </c>
      <c r="S27" s="259">
        <v>68.014705000000006</v>
      </c>
      <c r="T27" s="259">
        <v>76.642096980000005</v>
      </c>
      <c r="U27" s="259">
        <v>91.587643999999997</v>
      </c>
      <c r="V27" s="259">
        <v>87.918692969999995</v>
      </c>
      <c r="W27" s="259">
        <v>74.477409030000004</v>
      </c>
      <c r="X27" s="259">
        <v>71.77373</v>
      </c>
      <c r="Y27" s="259">
        <v>75.318703020000001</v>
      </c>
      <c r="Z27" s="259">
        <v>78.720824980000003</v>
      </c>
      <c r="AA27" s="259">
        <v>80.587134129999995</v>
      </c>
      <c r="AB27" s="259">
        <v>72.485532620000001</v>
      </c>
      <c r="AC27" s="259">
        <v>75.91428775</v>
      </c>
      <c r="AD27" s="259">
        <v>65.959612590000006</v>
      </c>
      <c r="AE27" s="259">
        <v>69.885357010000007</v>
      </c>
      <c r="AF27" s="259">
        <v>80.169252029999996</v>
      </c>
      <c r="AG27" s="259">
        <v>88.299204239999995</v>
      </c>
      <c r="AH27" s="259">
        <v>87.155788950000002</v>
      </c>
      <c r="AI27" s="259">
        <v>77.901621539999994</v>
      </c>
      <c r="AJ27" s="259">
        <v>71.824198069999994</v>
      </c>
      <c r="AK27" s="259">
        <v>71.439212459999993</v>
      </c>
      <c r="AL27" s="259">
        <v>82.820613949999995</v>
      </c>
      <c r="AM27" s="259">
        <v>88.896455200000005</v>
      </c>
      <c r="AN27" s="259">
        <v>81.567573920000001</v>
      </c>
      <c r="AO27" s="259">
        <v>77.735856220000002</v>
      </c>
      <c r="AP27" s="259">
        <v>63.278551200000003</v>
      </c>
      <c r="AQ27" s="259">
        <v>69.141684269999999</v>
      </c>
      <c r="AR27" s="259">
        <v>79.601068080000005</v>
      </c>
      <c r="AS27" s="259">
        <v>86.674983449999999</v>
      </c>
      <c r="AT27" s="259">
        <v>86.393504440000001</v>
      </c>
      <c r="AU27" s="259">
        <v>74.286751800000005</v>
      </c>
      <c r="AV27" s="259">
        <v>66.748019330000005</v>
      </c>
      <c r="AW27" s="259">
        <v>69.737680260000005</v>
      </c>
      <c r="AX27" s="259">
        <v>72.791954050000001</v>
      </c>
      <c r="AY27" s="259">
        <v>76.68814252</v>
      </c>
      <c r="AZ27" s="259">
        <v>72.083739339999994</v>
      </c>
      <c r="BA27" s="259">
        <v>63.490107940000001</v>
      </c>
      <c r="BB27" s="259">
        <v>53.434204440000002</v>
      </c>
      <c r="BC27" s="259">
        <v>61.934983610000003</v>
      </c>
      <c r="BD27" s="259">
        <v>73.992704540000005</v>
      </c>
      <c r="BE27" s="259">
        <v>81.452178840000002</v>
      </c>
      <c r="BF27" s="259">
        <v>81.966334919999994</v>
      </c>
      <c r="BG27" s="347">
        <v>72.939580000000007</v>
      </c>
      <c r="BH27" s="347">
        <v>68.600040000000007</v>
      </c>
      <c r="BI27" s="347">
        <v>67.543120000000002</v>
      </c>
      <c r="BJ27" s="347">
        <v>78.480040000000002</v>
      </c>
      <c r="BK27" s="347">
        <v>79.691050000000004</v>
      </c>
      <c r="BL27" s="347">
        <v>72.18047</v>
      </c>
      <c r="BM27" s="347">
        <v>69.243459999999999</v>
      </c>
      <c r="BN27" s="347">
        <v>58.929659999999998</v>
      </c>
      <c r="BO27" s="347">
        <v>64.117720000000006</v>
      </c>
      <c r="BP27" s="347">
        <v>70.845680000000002</v>
      </c>
      <c r="BQ27" s="347">
        <v>83.628320000000002</v>
      </c>
      <c r="BR27" s="347">
        <v>85.523870000000002</v>
      </c>
      <c r="BS27" s="347">
        <v>71.491280000000003</v>
      </c>
      <c r="BT27" s="347">
        <v>67.289640000000006</v>
      </c>
      <c r="BU27" s="347">
        <v>66.28595</v>
      </c>
      <c r="BV27" s="347">
        <v>75.378119999999996</v>
      </c>
    </row>
    <row r="28" spans="1:74" ht="11.1" customHeight="1" x14ac:dyDescent="0.2">
      <c r="A28" s="90"/>
      <c r="B28" s="94"/>
      <c r="C28" s="268"/>
      <c r="D28" s="268"/>
      <c r="E28" s="268"/>
      <c r="F28" s="268"/>
      <c r="G28" s="268"/>
      <c r="H28" s="268"/>
      <c r="I28" s="268"/>
      <c r="J28" s="268"/>
      <c r="K28" s="268"/>
      <c r="L28" s="268"/>
      <c r="M28" s="268"/>
      <c r="N28" s="268"/>
      <c r="O28" s="268"/>
      <c r="P28" s="268"/>
      <c r="Q28" s="268"/>
      <c r="R28" s="268"/>
      <c r="S28" s="268"/>
      <c r="T28" s="268"/>
      <c r="U28" s="268"/>
      <c r="V28" s="268"/>
      <c r="W28" s="268"/>
      <c r="X28" s="268"/>
      <c r="Y28" s="268"/>
      <c r="Z28" s="268"/>
      <c r="AA28" s="268"/>
      <c r="AB28" s="268"/>
      <c r="AC28" s="268"/>
      <c r="AD28" s="268"/>
      <c r="AE28" s="268"/>
      <c r="AF28" s="268"/>
      <c r="AG28" s="268"/>
      <c r="AH28" s="268"/>
      <c r="AI28" s="268"/>
      <c r="AJ28" s="268"/>
      <c r="AK28" s="268"/>
      <c r="AL28" s="268"/>
      <c r="AM28" s="268"/>
      <c r="AN28" s="268"/>
      <c r="AO28" s="268"/>
      <c r="AP28" s="268"/>
      <c r="AQ28" s="268"/>
      <c r="AR28" s="268"/>
      <c r="AS28" s="268"/>
      <c r="AT28" s="268"/>
      <c r="AU28" s="268"/>
      <c r="AV28" s="268"/>
      <c r="AW28" s="268"/>
      <c r="AX28" s="268"/>
      <c r="AY28" s="268"/>
      <c r="AZ28" s="268"/>
      <c r="BA28" s="268"/>
      <c r="BB28" s="268"/>
      <c r="BC28" s="268"/>
      <c r="BD28" s="268"/>
      <c r="BE28" s="268"/>
      <c r="BF28" s="268"/>
      <c r="BG28" s="382"/>
      <c r="BH28" s="382"/>
      <c r="BI28" s="382"/>
      <c r="BJ28" s="382"/>
      <c r="BK28" s="382"/>
      <c r="BL28" s="382"/>
      <c r="BM28" s="382"/>
      <c r="BN28" s="382"/>
      <c r="BO28" s="382"/>
      <c r="BP28" s="382"/>
      <c r="BQ28" s="382"/>
      <c r="BR28" s="382"/>
      <c r="BS28" s="382"/>
      <c r="BT28" s="382"/>
      <c r="BU28" s="382"/>
      <c r="BV28" s="382"/>
    </row>
    <row r="29" spans="1:74" ht="11.1" customHeight="1" x14ac:dyDescent="0.2">
      <c r="A29" s="93" t="s">
        <v>236</v>
      </c>
      <c r="B29" s="97" t="s">
        <v>181</v>
      </c>
      <c r="C29" s="259">
        <v>0.41780798099999999</v>
      </c>
      <c r="D29" s="259">
        <v>2.9169320079999999</v>
      </c>
      <c r="E29" s="259">
        <v>6.6081350329999999</v>
      </c>
      <c r="F29" s="259">
        <v>0.39007201000000002</v>
      </c>
      <c r="G29" s="259">
        <v>-1.461069986</v>
      </c>
      <c r="H29" s="259">
        <v>2.0597589799999998</v>
      </c>
      <c r="I29" s="259">
        <v>-3.7876420120000001</v>
      </c>
      <c r="J29" s="259">
        <v>1.809240046</v>
      </c>
      <c r="K29" s="259">
        <v>-0.11308003</v>
      </c>
      <c r="L29" s="259">
        <v>-1.3338369880000001</v>
      </c>
      <c r="M29" s="259">
        <v>2.6228170099999999</v>
      </c>
      <c r="N29" s="259">
        <v>1.377232996</v>
      </c>
      <c r="O29" s="259">
        <v>7.7449619820000004</v>
      </c>
      <c r="P29" s="259">
        <v>2.5423729989999999</v>
      </c>
      <c r="Q29" s="259">
        <v>3.662747999</v>
      </c>
      <c r="R29" s="259">
        <v>2.25953202</v>
      </c>
      <c r="S29" s="259">
        <v>2.9045670000000001</v>
      </c>
      <c r="T29" s="259">
        <v>-0.46872997999999999</v>
      </c>
      <c r="U29" s="259">
        <v>0.14452700600000001</v>
      </c>
      <c r="V29" s="259">
        <v>0.91165402500000003</v>
      </c>
      <c r="W29" s="259">
        <v>-2.61470103</v>
      </c>
      <c r="X29" s="259">
        <v>1.7085759840000001</v>
      </c>
      <c r="Y29" s="259">
        <v>0.56190699</v>
      </c>
      <c r="Z29" s="259">
        <v>-4.3769459929999996</v>
      </c>
      <c r="AA29" s="259">
        <v>5.4214874000000003E-2</v>
      </c>
      <c r="AB29" s="259">
        <v>0.64524136799999998</v>
      </c>
      <c r="AC29" s="259">
        <v>-5.1470739000000001E-2</v>
      </c>
      <c r="AD29" s="259">
        <v>2.6352314200000002</v>
      </c>
      <c r="AE29" s="259">
        <v>-6.0650013000000003E-2</v>
      </c>
      <c r="AF29" s="259">
        <v>-0.75923803000000001</v>
      </c>
      <c r="AG29" s="259">
        <v>1.0449337649999999</v>
      </c>
      <c r="AH29" s="259">
        <v>0.92281104400000002</v>
      </c>
      <c r="AI29" s="259">
        <v>-0.11217555</v>
      </c>
      <c r="AJ29" s="259">
        <v>-0.86052205699999995</v>
      </c>
      <c r="AK29" s="259">
        <v>0.47347956000000002</v>
      </c>
      <c r="AL29" s="259">
        <v>-2.4876249609999999</v>
      </c>
      <c r="AM29" s="259">
        <v>2.5393068040000002</v>
      </c>
      <c r="AN29" s="259">
        <v>0.29336808800000003</v>
      </c>
      <c r="AO29" s="259">
        <v>2.1721487989999999</v>
      </c>
      <c r="AP29" s="259">
        <v>2.1924077999999998</v>
      </c>
      <c r="AQ29" s="259">
        <v>1.8389597289999999</v>
      </c>
      <c r="AR29" s="259">
        <v>-2.7284510800000001</v>
      </c>
      <c r="AS29" s="259">
        <v>3.7350452999999999E-2</v>
      </c>
      <c r="AT29" s="259">
        <v>1.1282480619999999</v>
      </c>
      <c r="AU29" s="259">
        <v>0.705292001</v>
      </c>
      <c r="AV29" s="259">
        <v>0.16898896699999999</v>
      </c>
      <c r="AW29" s="259">
        <v>0.21829174100000001</v>
      </c>
      <c r="AX29" s="259">
        <v>-3.4753556489999999</v>
      </c>
      <c r="AY29" s="259">
        <v>0.65476712100000001</v>
      </c>
      <c r="AZ29" s="259">
        <v>-0.15678429599999999</v>
      </c>
      <c r="BA29" s="259">
        <v>7.1602718019999996</v>
      </c>
      <c r="BB29" s="259">
        <v>1.9521263</v>
      </c>
      <c r="BC29" s="259">
        <v>-3.2030238670000002</v>
      </c>
      <c r="BD29" s="259">
        <v>-4.7029572010000003</v>
      </c>
      <c r="BE29" s="259">
        <v>-0.22296920000000001</v>
      </c>
      <c r="BF29" s="259">
        <v>4.1100000000000003E-5</v>
      </c>
      <c r="BG29" s="347">
        <v>0</v>
      </c>
      <c r="BH29" s="347">
        <v>0</v>
      </c>
      <c r="BI29" s="347">
        <v>0</v>
      </c>
      <c r="BJ29" s="347">
        <v>0</v>
      </c>
      <c r="BK29" s="347">
        <v>0</v>
      </c>
      <c r="BL29" s="347">
        <v>0</v>
      </c>
      <c r="BM29" s="347">
        <v>0</v>
      </c>
      <c r="BN29" s="347">
        <v>0</v>
      </c>
      <c r="BO29" s="347">
        <v>0</v>
      </c>
      <c r="BP29" s="347">
        <v>0</v>
      </c>
      <c r="BQ29" s="347">
        <v>0</v>
      </c>
      <c r="BR29" s="347">
        <v>0</v>
      </c>
      <c r="BS29" s="347">
        <v>0</v>
      </c>
      <c r="BT29" s="347">
        <v>0</v>
      </c>
      <c r="BU29" s="347">
        <v>0</v>
      </c>
      <c r="BV29" s="347">
        <v>0</v>
      </c>
    </row>
    <row r="30" spans="1:74" ht="11.1" customHeight="1" x14ac:dyDescent="0.2">
      <c r="A30" s="93"/>
      <c r="B30" s="97"/>
      <c r="C30" s="268"/>
      <c r="D30" s="268"/>
      <c r="E30" s="268"/>
      <c r="F30" s="268"/>
      <c r="G30" s="268"/>
      <c r="H30" s="268"/>
      <c r="I30" s="268"/>
      <c r="J30" s="268"/>
      <c r="K30" s="268"/>
      <c r="L30" s="268"/>
      <c r="M30" s="268"/>
      <c r="N30" s="268"/>
      <c r="O30" s="268"/>
      <c r="P30" s="268"/>
      <c r="Q30" s="268"/>
      <c r="R30" s="268"/>
      <c r="S30" s="268"/>
      <c r="T30" s="268"/>
      <c r="U30" s="268"/>
      <c r="V30" s="268"/>
      <c r="W30" s="268"/>
      <c r="X30" s="268"/>
      <c r="Y30" s="268"/>
      <c r="Z30" s="268"/>
      <c r="AA30" s="268"/>
      <c r="AB30" s="268"/>
      <c r="AC30" s="268"/>
      <c r="AD30" s="268"/>
      <c r="AE30" s="268"/>
      <c r="AF30" s="268"/>
      <c r="AG30" s="268"/>
      <c r="AH30" s="268"/>
      <c r="AI30" s="268"/>
      <c r="AJ30" s="268"/>
      <c r="AK30" s="268"/>
      <c r="AL30" s="268"/>
      <c r="AM30" s="268"/>
      <c r="AN30" s="268"/>
      <c r="AO30" s="268"/>
      <c r="AP30" s="268"/>
      <c r="AQ30" s="268"/>
      <c r="AR30" s="268"/>
      <c r="AS30" s="268"/>
      <c r="AT30" s="268"/>
      <c r="AU30" s="268"/>
      <c r="AV30" s="268"/>
      <c r="AW30" s="268"/>
      <c r="AX30" s="268"/>
      <c r="AY30" s="268"/>
      <c r="AZ30" s="268"/>
      <c r="BA30" s="268"/>
      <c r="BB30" s="268"/>
      <c r="BC30" s="268"/>
      <c r="BD30" s="268"/>
      <c r="BE30" s="268"/>
      <c r="BF30" s="268"/>
      <c r="BG30" s="382"/>
      <c r="BH30" s="382"/>
      <c r="BI30" s="382"/>
      <c r="BJ30" s="382"/>
      <c r="BK30" s="382"/>
      <c r="BL30" s="382"/>
      <c r="BM30" s="382"/>
      <c r="BN30" s="382"/>
      <c r="BO30" s="382"/>
      <c r="BP30" s="382"/>
      <c r="BQ30" s="382"/>
      <c r="BR30" s="382"/>
      <c r="BS30" s="382"/>
      <c r="BT30" s="382"/>
      <c r="BU30" s="382"/>
      <c r="BV30" s="382"/>
    </row>
    <row r="31" spans="1:74" ht="11.1" customHeight="1" x14ac:dyDescent="0.2">
      <c r="A31" s="93"/>
      <c r="B31" s="91" t="s">
        <v>916</v>
      </c>
      <c r="C31" s="234"/>
      <c r="D31" s="234"/>
      <c r="E31" s="234"/>
      <c r="F31" s="234"/>
      <c r="G31" s="234"/>
      <c r="H31" s="234"/>
      <c r="I31" s="234"/>
      <c r="J31" s="234"/>
      <c r="K31" s="234"/>
      <c r="L31" s="234"/>
      <c r="M31" s="234"/>
      <c r="N31" s="234"/>
      <c r="O31" s="234"/>
      <c r="P31" s="234"/>
      <c r="Q31" s="234"/>
      <c r="R31" s="234"/>
      <c r="S31" s="234"/>
      <c r="T31" s="234"/>
      <c r="U31" s="234"/>
      <c r="V31" s="234"/>
      <c r="W31" s="234"/>
      <c r="X31" s="234"/>
      <c r="Y31" s="234"/>
      <c r="Z31" s="234"/>
      <c r="AA31" s="234"/>
      <c r="AB31" s="234"/>
      <c r="AC31" s="234"/>
      <c r="AD31" s="234"/>
      <c r="AE31" s="234"/>
      <c r="AF31" s="234"/>
      <c r="AG31" s="234"/>
      <c r="AH31" s="234"/>
      <c r="AI31" s="234"/>
      <c r="AJ31" s="234"/>
      <c r="AK31" s="234"/>
      <c r="AL31" s="234"/>
      <c r="AM31" s="234"/>
      <c r="AN31" s="234"/>
      <c r="AO31" s="234"/>
      <c r="AP31" s="234"/>
      <c r="AQ31" s="234"/>
      <c r="AR31" s="234"/>
      <c r="AS31" s="234"/>
      <c r="AT31" s="234"/>
      <c r="AU31" s="234"/>
      <c r="AV31" s="234"/>
      <c r="AW31" s="234"/>
      <c r="AX31" s="234"/>
      <c r="AY31" s="234"/>
      <c r="AZ31" s="234"/>
      <c r="BA31" s="234"/>
      <c r="BB31" s="234"/>
      <c r="BC31" s="234"/>
      <c r="BD31" s="234"/>
      <c r="BE31" s="234"/>
      <c r="BF31" s="234"/>
      <c r="BG31" s="383"/>
      <c r="BH31" s="383"/>
      <c r="BI31" s="383"/>
      <c r="BJ31" s="383"/>
      <c r="BK31" s="383"/>
      <c r="BL31" s="383"/>
      <c r="BM31" s="383"/>
      <c r="BN31" s="383"/>
      <c r="BO31" s="383"/>
      <c r="BP31" s="383"/>
      <c r="BQ31" s="383"/>
      <c r="BR31" s="383"/>
      <c r="BS31" s="383"/>
      <c r="BT31" s="383"/>
      <c r="BU31" s="383"/>
      <c r="BV31" s="383"/>
    </row>
    <row r="32" spans="1:74" ht="11.1" customHeight="1" x14ac:dyDescent="0.2">
      <c r="A32" s="93" t="s">
        <v>804</v>
      </c>
      <c r="B32" s="200" t="s">
        <v>202</v>
      </c>
      <c r="C32" s="259">
        <v>48.709000000000003</v>
      </c>
      <c r="D32" s="259">
        <v>49.14</v>
      </c>
      <c r="E32" s="259">
        <v>48.164999999999999</v>
      </c>
      <c r="F32" s="259">
        <v>49.851999999999997</v>
      </c>
      <c r="G32" s="259">
        <v>51.472999999999999</v>
      </c>
      <c r="H32" s="259">
        <v>50.506999999999998</v>
      </c>
      <c r="I32" s="259">
        <v>52.42</v>
      </c>
      <c r="J32" s="259">
        <v>50.286999999999999</v>
      </c>
      <c r="K32" s="259">
        <v>49.908999999999999</v>
      </c>
      <c r="L32" s="259">
        <v>50.81</v>
      </c>
      <c r="M32" s="259">
        <v>50.997</v>
      </c>
      <c r="N32" s="259">
        <v>51.896999999999998</v>
      </c>
      <c r="O32" s="259">
        <v>48.317999999999998</v>
      </c>
      <c r="P32" s="259">
        <v>49.743000000000002</v>
      </c>
      <c r="Q32" s="259">
        <v>51.140999999999998</v>
      </c>
      <c r="R32" s="259">
        <v>51.283000000000001</v>
      </c>
      <c r="S32" s="259">
        <v>50.725999999999999</v>
      </c>
      <c r="T32" s="259">
        <v>50.374000000000002</v>
      </c>
      <c r="U32" s="259">
        <v>49.12</v>
      </c>
      <c r="V32" s="259">
        <v>47.499000000000002</v>
      </c>
      <c r="W32" s="259">
        <v>46.231000000000002</v>
      </c>
      <c r="X32" s="259">
        <v>45.83</v>
      </c>
      <c r="Y32" s="259">
        <v>45.55</v>
      </c>
      <c r="Z32" s="259">
        <v>46.156999999999996</v>
      </c>
      <c r="AA32" s="259">
        <v>46.914340000000003</v>
      </c>
      <c r="AB32" s="259">
        <v>47.671680000000002</v>
      </c>
      <c r="AC32" s="259">
        <v>48.429020000000001</v>
      </c>
      <c r="AD32" s="259">
        <v>48.998170000000002</v>
      </c>
      <c r="AE32" s="259">
        <v>49.567309999999999</v>
      </c>
      <c r="AF32" s="259">
        <v>50.136450000000004</v>
      </c>
      <c r="AG32" s="259">
        <v>49.13841</v>
      </c>
      <c r="AH32" s="259">
        <v>48.140369999999997</v>
      </c>
      <c r="AI32" s="259">
        <v>47.142330000000001</v>
      </c>
      <c r="AJ32" s="259">
        <v>47.068330000000003</v>
      </c>
      <c r="AK32" s="259">
        <v>46.994329999999998</v>
      </c>
      <c r="AL32" s="259">
        <v>45.658999999999999</v>
      </c>
      <c r="AM32" s="259">
        <v>45.438699999999997</v>
      </c>
      <c r="AN32" s="259">
        <v>45.779699999999998</v>
      </c>
      <c r="AO32" s="259">
        <v>46.192329999999998</v>
      </c>
      <c r="AP32" s="259">
        <v>46.764940000000003</v>
      </c>
      <c r="AQ32" s="259">
        <v>46.310409999999997</v>
      </c>
      <c r="AR32" s="259">
        <v>45.610169999999997</v>
      </c>
      <c r="AS32" s="259">
        <v>45.354970000000002</v>
      </c>
      <c r="AT32" s="259">
        <v>43.795810000000003</v>
      </c>
      <c r="AU32" s="259">
        <v>43.219909999999999</v>
      </c>
      <c r="AV32" s="259">
        <v>43.14622</v>
      </c>
      <c r="AW32" s="259">
        <v>43.527119999999996</v>
      </c>
      <c r="AX32" s="259">
        <v>44.74971</v>
      </c>
      <c r="AY32" s="259">
        <v>44.719389999999997</v>
      </c>
      <c r="AZ32" s="259">
        <v>45.426729999999999</v>
      </c>
      <c r="BA32" s="259">
        <v>45.476320000000001</v>
      </c>
      <c r="BB32" s="259">
        <v>46.134929999999997</v>
      </c>
      <c r="BC32" s="259">
        <v>45.710700000000003</v>
      </c>
      <c r="BD32" s="259">
        <v>45.157400000000003</v>
      </c>
      <c r="BE32" s="259">
        <v>44.742939999999997</v>
      </c>
      <c r="BF32" s="259">
        <v>43.125349999999997</v>
      </c>
      <c r="BG32" s="347">
        <v>42.078240000000001</v>
      </c>
      <c r="BH32" s="347">
        <v>42.117699999999999</v>
      </c>
      <c r="BI32" s="347">
        <v>42.395009999999999</v>
      </c>
      <c r="BJ32" s="347">
        <v>43.686999999999998</v>
      </c>
      <c r="BK32" s="347">
        <v>43.639200000000002</v>
      </c>
      <c r="BL32" s="347">
        <v>44.380749999999999</v>
      </c>
      <c r="BM32" s="347">
        <v>44.668909999999997</v>
      </c>
      <c r="BN32" s="347">
        <v>45.305500000000002</v>
      </c>
      <c r="BO32" s="347">
        <v>44.571210000000001</v>
      </c>
      <c r="BP32" s="347">
        <v>43.970999999999997</v>
      </c>
      <c r="BQ32" s="347">
        <v>43.568629999999999</v>
      </c>
      <c r="BR32" s="347">
        <v>41.902200000000001</v>
      </c>
      <c r="BS32" s="347">
        <v>41.081220000000002</v>
      </c>
      <c r="BT32" s="347">
        <v>41.109029999999997</v>
      </c>
      <c r="BU32" s="347">
        <v>41.394129999999997</v>
      </c>
      <c r="BV32" s="347">
        <v>42.725149999999999</v>
      </c>
    </row>
    <row r="33" spans="1:74" ht="11.1" customHeight="1" x14ac:dyDescent="0.2">
      <c r="A33" s="98" t="s">
        <v>805</v>
      </c>
      <c r="B33" s="201" t="s">
        <v>102</v>
      </c>
      <c r="C33" s="259">
        <v>171.35191499999999</v>
      </c>
      <c r="D33" s="259">
        <v>167.615216</v>
      </c>
      <c r="E33" s="259">
        <v>172.58116200000001</v>
      </c>
      <c r="F33" s="259">
        <v>179.86014700000001</v>
      </c>
      <c r="G33" s="259">
        <v>180.63240400000001</v>
      </c>
      <c r="H33" s="259">
        <v>171.79524900000001</v>
      </c>
      <c r="I33" s="259">
        <v>154.09405699999999</v>
      </c>
      <c r="J33" s="259">
        <v>145.488246</v>
      </c>
      <c r="K33" s="259">
        <v>150.88089400000001</v>
      </c>
      <c r="L33" s="259">
        <v>163.53177400000001</v>
      </c>
      <c r="M33" s="259">
        <v>175.256012</v>
      </c>
      <c r="N33" s="259">
        <v>180.05439899999999</v>
      </c>
      <c r="O33" s="259">
        <v>187.46509</v>
      </c>
      <c r="P33" s="259">
        <v>193.94536199999999</v>
      </c>
      <c r="Q33" s="259">
        <v>202.165716</v>
      </c>
      <c r="R33" s="259">
        <v>209.15561199999999</v>
      </c>
      <c r="S33" s="259">
        <v>210.13198</v>
      </c>
      <c r="T33" s="259">
        <v>205.02284</v>
      </c>
      <c r="U33" s="259">
        <v>191.194354</v>
      </c>
      <c r="V33" s="259">
        <v>185.909899</v>
      </c>
      <c r="W33" s="259">
        <v>189.529652</v>
      </c>
      <c r="X33" s="259">
        <v>193.929665</v>
      </c>
      <c r="Y33" s="259">
        <v>195.84838500000001</v>
      </c>
      <c r="Z33" s="259">
        <v>192.69642400000001</v>
      </c>
      <c r="AA33" s="259">
        <v>186.14030399999999</v>
      </c>
      <c r="AB33" s="259">
        <v>182.54714100000001</v>
      </c>
      <c r="AC33" s="259">
        <v>178.419208</v>
      </c>
      <c r="AD33" s="259">
        <v>179.79828000000001</v>
      </c>
      <c r="AE33" s="259">
        <v>184.05936700000001</v>
      </c>
      <c r="AF33" s="259">
        <v>178.11008000000001</v>
      </c>
      <c r="AG33" s="259">
        <v>167.138475</v>
      </c>
      <c r="AH33" s="259">
        <v>161.81893500000001</v>
      </c>
      <c r="AI33" s="259">
        <v>160.07851600000001</v>
      </c>
      <c r="AJ33" s="259">
        <v>161.381169</v>
      </c>
      <c r="AK33" s="259">
        <v>163.23815999999999</v>
      </c>
      <c r="AL33" s="259">
        <v>154.675985</v>
      </c>
      <c r="AM33" s="259">
        <v>140.088258</v>
      </c>
      <c r="AN33" s="259">
        <v>125.976241</v>
      </c>
      <c r="AO33" s="259">
        <v>124.046294</v>
      </c>
      <c r="AP33" s="259">
        <v>134.70734100000001</v>
      </c>
      <c r="AQ33" s="259">
        <v>142.381855</v>
      </c>
      <c r="AR33" s="259">
        <v>138.891302</v>
      </c>
      <c r="AS33" s="259">
        <v>131.46521659999999</v>
      </c>
      <c r="AT33" s="259">
        <v>127.15128060000001</v>
      </c>
      <c r="AU33" s="259">
        <v>130.46331929999999</v>
      </c>
      <c r="AV33" s="259">
        <v>142.51092650000001</v>
      </c>
      <c r="AW33" s="259">
        <v>148.25608099999999</v>
      </c>
      <c r="AX33" s="259">
        <v>158.4499271</v>
      </c>
      <c r="AY33" s="259">
        <v>162.00908759999999</v>
      </c>
      <c r="AZ33" s="259">
        <v>156.85694570000001</v>
      </c>
      <c r="BA33" s="259">
        <v>161.72779610000001</v>
      </c>
      <c r="BB33" s="259">
        <v>174.58959350000001</v>
      </c>
      <c r="BC33" s="259">
        <v>181.19676190000001</v>
      </c>
      <c r="BD33" s="259">
        <v>174.88114469999999</v>
      </c>
      <c r="BE33" s="259">
        <v>165.35098980000001</v>
      </c>
      <c r="BF33" s="259">
        <v>160.59012749999999</v>
      </c>
      <c r="BG33" s="347">
        <v>158.2474</v>
      </c>
      <c r="BH33" s="347">
        <v>164.82249999999999</v>
      </c>
      <c r="BI33" s="347">
        <v>166.1815</v>
      </c>
      <c r="BJ33" s="347">
        <v>162.03960000000001</v>
      </c>
      <c r="BK33" s="347">
        <v>156.8689</v>
      </c>
      <c r="BL33" s="347">
        <v>157.4453</v>
      </c>
      <c r="BM33" s="347">
        <v>162.11510000000001</v>
      </c>
      <c r="BN33" s="347">
        <v>170.27440000000001</v>
      </c>
      <c r="BO33" s="347">
        <v>171.8416</v>
      </c>
      <c r="BP33" s="347">
        <v>167.9838</v>
      </c>
      <c r="BQ33" s="347">
        <v>158.40029999999999</v>
      </c>
      <c r="BR33" s="347">
        <v>152.57570000000001</v>
      </c>
      <c r="BS33" s="347">
        <v>153.751</v>
      </c>
      <c r="BT33" s="347">
        <v>160.42949999999999</v>
      </c>
      <c r="BU33" s="347">
        <v>162.46199999999999</v>
      </c>
      <c r="BV33" s="347">
        <v>158.39760000000001</v>
      </c>
    </row>
    <row r="34" spans="1:74" ht="11.1" customHeight="1" x14ac:dyDescent="0.2">
      <c r="A34" s="98" t="s">
        <v>65</v>
      </c>
      <c r="B34" s="201" t="s">
        <v>66</v>
      </c>
      <c r="C34" s="259">
        <v>164.57453000000001</v>
      </c>
      <c r="D34" s="259">
        <v>161.06355400000001</v>
      </c>
      <c r="E34" s="259">
        <v>166.255223</v>
      </c>
      <c r="F34" s="259">
        <v>173.42745400000001</v>
      </c>
      <c r="G34" s="259">
        <v>174.09295800000001</v>
      </c>
      <c r="H34" s="259">
        <v>165.14904999999999</v>
      </c>
      <c r="I34" s="259">
        <v>147.296233</v>
      </c>
      <c r="J34" s="259">
        <v>138.52697699999999</v>
      </c>
      <c r="K34" s="259">
        <v>143.710892</v>
      </c>
      <c r="L34" s="259">
        <v>156.195866</v>
      </c>
      <c r="M34" s="259">
        <v>167.754198</v>
      </c>
      <c r="N34" s="259">
        <v>172.38668000000001</v>
      </c>
      <c r="O34" s="259">
        <v>180.091309</v>
      </c>
      <c r="P34" s="259">
        <v>186.86552</v>
      </c>
      <c r="Q34" s="259">
        <v>195.37981099999999</v>
      </c>
      <c r="R34" s="259">
        <v>202.26539299999999</v>
      </c>
      <c r="S34" s="259">
        <v>203.13744500000001</v>
      </c>
      <c r="T34" s="259">
        <v>197.92399</v>
      </c>
      <c r="U34" s="259">
        <v>183.95845399999999</v>
      </c>
      <c r="V34" s="259">
        <v>178.536947</v>
      </c>
      <c r="W34" s="259">
        <v>182.01965100000001</v>
      </c>
      <c r="X34" s="259">
        <v>186.39613399999999</v>
      </c>
      <c r="Y34" s="259">
        <v>188.291324</v>
      </c>
      <c r="Z34" s="259">
        <v>185.11583300000001</v>
      </c>
      <c r="AA34" s="259">
        <v>178.85896299999999</v>
      </c>
      <c r="AB34" s="259">
        <v>175.56505300000001</v>
      </c>
      <c r="AC34" s="259">
        <v>171.73636999999999</v>
      </c>
      <c r="AD34" s="259">
        <v>173.014216</v>
      </c>
      <c r="AE34" s="259">
        <v>177.17407700000001</v>
      </c>
      <c r="AF34" s="259">
        <v>171.12356399999999</v>
      </c>
      <c r="AG34" s="259">
        <v>160.019272</v>
      </c>
      <c r="AH34" s="259">
        <v>154.567047</v>
      </c>
      <c r="AI34" s="259">
        <v>152.693941</v>
      </c>
      <c r="AJ34" s="259">
        <v>154.19420600000001</v>
      </c>
      <c r="AK34" s="259">
        <v>156.24880999999999</v>
      </c>
      <c r="AL34" s="259">
        <v>147.88424699999999</v>
      </c>
      <c r="AM34" s="259">
        <v>133.64681999999999</v>
      </c>
      <c r="AN34" s="259">
        <v>119.885104</v>
      </c>
      <c r="AO34" s="259">
        <v>118.305458</v>
      </c>
      <c r="AP34" s="259">
        <v>128.88275400000001</v>
      </c>
      <c r="AQ34" s="259">
        <v>136.47351699999999</v>
      </c>
      <c r="AR34" s="259">
        <v>132.87852899999999</v>
      </c>
      <c r="AS34" s="259">
        <v>125.240059</v>
      </c>
      <c r="AT34" s="259">
        <v>120.70948</v>
      </c>
      <c r="AU34" s="259">
        <v>123.81398</v>
      </c>
      <c r="AV34" s="259">
        <v>135.70871600000001</v>
      </c>
      <c r="AW34" s="259">
        <v>141.30925199999999</v>
      </c>
      <c r="AX34" s="259">
        <v>151.36164099999999</v>
      </c>
      <c r="AY34" s="259">
        <v>155.115016</v>
      </c>
      <c r="AZ34" s="259">
        <v>150.32178200000001</v>
      </c>
      <c r="BA34" s="259">
        <v>155.563704</v>
      </c>
      <c r="BB34" s="259">
        <v>168.192351</v>
      </c>
      <c r="BC34" s="259">
        <v>174.55797000000001</v>
      </c>
      <c r="BD34" s="259">
        <v>167.997028</v>
      </c>
      <c r="BE34" s="259">
        <v>158.27430000000001</v>
      </c>
      <c r="BF34" s="259">
        <v>153.3201</v>
      </c>
      <c r="BG34" s="347">
        <v>150.7945</v>
      </c>
      <c r="BH34" s="347">
        <v>157.2406</v>
      </c>
      <c r="BI34" s="347">
        <v>158.4802</v>
      </c>
      <c r="BJ34" s="347">
        <v>154.2226</v>
      </c>
      <c r="BK34" s="347">
        <v>149.2748</v>
      </c>
      <c r="BL34" s="347">
        <v>150.23859999999999</v>
      </c>
      <c r="BM34" s="347">
        <v>155.304</v>
      </c>
      <c r="BN34" s="347">
        <v>163.25489999999999</v>
      </c>
      <c r="BO34" s="347">
        <v>164.60769999999999</v>
      </c>
      <c r="BP34" s="347">
        <v>160.52950000000001</v>
      </c>
      <c r="BQ34" s="347">
        <v>150.77719999999999</v>
      </c>
      <c r="BR34" s="347">
        <v>144.7826</v>
      </c>
      <c r="BS34" s="347">
        <v>145.79830000000001</v>
      </c>
      <c r="BT34" s="347">
        <v>152.37049999999999</v>
      </c>
      <c r="BU34" s="347">
        <v>154.3058</v>
      </c>
      <c r="BV34" s="347">
        <v>150.14670000000001</v>
      </c>
    </row>
    <row r="35" spans="1:74" ht="11.1" customHeight="1" x14ac:dyDescent="0.2">
      <c r="A35" s="98" t="s">
        <v>63</v>
      </c>
      <c r="B35" s="201" t="s">
        <v>67</v>
      </c>
      <c r="C35" s="259">
        <v>4.3048109999999999</v>
      </c>
      <c r="D35" s="259">
        <v>4.0841969999999996</v>
      </c>
      <c r="E35" s="259">
        <v>3.8635839999999999</v>
      </c>
      <c r="F35" s="259">
        <v>3.9693209999999999</v>
      </c>
      <c r="G35" s="259">
        <v>4.0750570000000002</v>
      </c>
      <c r="H35" s="259">
        <v>4.1807939999999997</v>
      </c>
      <c r="I35" s="259">
        <v>4.202833</v>
      </c>
      <c r="J35" s="259">
        <v>4.2248710000000003</v>
      </c>
      <c r="K35" s="259">
        <v>4.2469099999999997</v>
      </c>
      <c r="L35" s="259">
        <v>4.3163770000000001</v>
      </c>
      <c r="M35" s="259">
        <v>4.3858439999999996</v>
      </c>
      <c r="N35" s="259">
        <v>4.455311</v>
      </c>
      <c r="O35" s="259">
        <v>4.2798230000000004</v>
      </c>
      <c r="P35" s="259">
        <v>4.1043349999999998</v>
      </c>
      <c r="Q35" s="259">
        <v>3.9288470000000002</v>
      </c>
      <c r="R35" s="259">
        <v>4.025404</v>
      </c>
      <c r="S35" s="259">
        <v>4.1219619999999999</v>
      </c>
      <c r="T35" s="259">
        <v>4.2185189999999997</v>
      </c>
      <c r="U35" s="259">
        <v>4.3182739999999997</v>
      </c>
      <c r="V35" s="259">
        <v>4.4180299999999999</v>
      </c>
      <c r="W35" s="259">
        <v>4.5177849999999999</v>
      </c>
      <c r="X35" s="259">
        <v>4.5035230000000004</v>
      </c>
      <c r="Y35" s="259">
        <v>4.4892599999999998</v>
      </c>
      <c r="Z35" s="259">
        <v>4.4749980000000003</v>
      </c>
      <c r="AA35" s="259">
        <v>4.298635</v>
      </c>
      <c r="AB35" s="259">
        <v>4.1222709999999996</v>
      </c>
      <c r="AC35" s="259">
        <v>3.9459080000000002</v>
      </c>
      <c r="AD35" s="259">
        <v>3.949751</v>
      </c>
      <c r="AE35" s="259">
        <v>3.9535939999999998</v>
      </c>
      <c r="AF35" s="259">
        <v>3.9574370000000001</v>
      </c>
      <c r="AG35" s="259">
        <v>4.0742989999999999</v>
      </c>
      <c r="AH35" s="259">
        <v>4.1911610000000001</v>
      </c>
      <c r="AI35" s="259">
        <v>4.3080230000000004</v>
      </c>
      <c r="AJ35" s="259">
        <v>4.2377229999999999</v>
      </c>
      <c r="AK35" s="259">
        <v>4.1674220000000002</v>
      </c>
      <c r="AL35" s="259">
        <v>4.0971219999999997</v>
      </c>
      <c r="AM35" s="259">
        <v>3.913119</v>
      </c>
      <c r="AN35" s="259">
        <v>3.7291150000000002</v>
      </c>
      <c r="AO35" s="259">
        <v>3.545112</v>
      </c>
      <c r="AP35" s="259">
        <v>3.579018</v>
      </c>
      <c r="AQ35" s="259">
        <v>3.6129229999999999</v>
      </c>
      <c r="AR35" s="259">
        <v>3.6468289999999999</v>
      </c>
      <c r="AS35" s="259">
        <v>3.8897759999999999</v>
      </c>
      <c r="AT35" s="259">
        <v>4.1294919999999999</v>
      </c>
      <c r="AU35" s="259">
        <v>4.3677760000000001</v>
      </c>
      <c r="AV35" s="259">
        <v>4.514456</v>
      </c>
      <c r="AW35" s="259">
        <v>4.6581619999999999</v>
      </c>
      <c r="AX35" s="259">
        <v>4.8005829999999996</v>
      </c>
      <c r="AY35" s="259">
        <v>4.5821759999999996</v>
      </c>
      <c r="AZ35" s="259">
        <v>4.3708520000000002</v>
      </c>
      <c r="BA35" s="259">
        <v>4.1475569999999999</v>
      </c>
      <c r="BB35" s="259">
        <v>4.2592249999999998</v>
      </c>
      <c r="BC35" s="259">
        <v>4.3717629999999996</v>
      </c>
      <c r="BD35" s="259">
        <v>4.4835760000000002</v>
      </c>
      <c r="BE35" s="259">
        <v>4.7061289999999998</v>
      </c>
      <c r="BF35" s="259">
        <v>4.9220059999999997</v>
      </c>
      <c r="BG35" s="347">
        <v>5.1349499999999999</v>
      </c>
      <c r="BH35" s="347">
        <v>5.2574069999999997</v>
      </c>
      <c r="BI35" s="347">
        <v>5.375521</v>
      </c>
      <c r="BJ35" s="347">
        <v>5.4925470000000001</v>
      </c>
      <c r="BK35" s="347">
        <v>5.2467499999999996</v>
      </c>
      <c r="BL35" s="347">
        <v>5.009271</v>
      </c>
      <c r="BM35" s="347">
        <v>4.761768</v>
      </c>
      <c r="BN35" s="347">
        <v>4.8487590000000003</v>
      </c>
      <c r="BO35" s="347">
        <v>4.9350160000000001</v>
      </c>
      <c r="BP35" s="347">
        <v>5.0232070000000002</v>
      </c>
      <c r="BQ35" s="347">
        <v>5.2238889999999998</v>
      </c>
      <c r="BR35" s="347">
        <v>5.4189809999999996</v>
      </c>
      <c r="BS35" s="347">
        <v>5.6117629999999998</v>
      </c>
      <c r="BT35" s="347">
        <v>5.7149859999999997</v>
      </c>
      <c r="BU35" s="347">
        <v>5.814889</v>
      </c>
      <c r="BV35" s="347">
        <v>5.9145459999999996</v>
      </c>
    </row>
    <row r="36" spans="1:74" ht="11.1" customHeight="1" x14ac:dyDescent="0.2">
      <c r="A36" s="98" t="s">
        <v>64</v>
      </c>
      <c r="B36" s="201" t="s">
        <v>261</v>
      </c>
      <c r="C36" s="259">
        <v>1.936688</v>
      </c>
      <c r="D36" s="259">
        <v>1.947954</v>
      </c>
      <c r="E36" s="259">
        <v>1.95922</v>
      </c>
      <c r="F36" s="259">
        <v>1.957986</v>
      </c>
      <c r="G36" s="259">
        <v>1.956752</v>
      </c>
      <c r="H36" s="259">
        <v>1.9555180000000001</v>
      </c>
      <c r="I36" s="259">
        <v>2.0823680000000002</v>
      </c>
      <c r="J36" s="259">
        <v>2.2210390000000002</v>
      </c>
      <c r="K36" s="259">
        <v>2.404998</v>
      </c>
      <c r="L36" s="259">
        <v>2.4732090000000002</v>
      </c>
      <c r="M36" s="259">
        <v>2.54142</v>
      </c>
      <c r="N36" s="259">
        <v>2.6096309999999998</v>
      </c>
      <c r="O36" s="259">
        <v>2.506551</v>
      </c>
      <c r="P36" s="259">
        <v>2.40347</v>
      </c>
      <c r="Q36" s="259">
        <v>2.3003900000000002</v>
      </c>
      <c r="R36" s="259">
        <v>2.298737</v>
      </c>
      <c r="S36" s="259">
        <v>2.297085</v>
      </c>
      <c r="T36" s="259">
        <v>2.2954319999999999</v>
      </c>
      <c r="U36" s="259">
        <v>2.3289680000000001</v>
      </c>
      <c r="V36" s="259">
        <v>2.3625050000000001</v>
      </c>
      <c r="W36" s="259">
        <v>2.3960409999999999</v>
      </c>
      <c r="X36" s="259">
        <v>2.4381910000000002</v>
      </c>
      <c r="Y36" s="259">
        <v>2.4803419999999998</v>
      </c>
      <c r="Z36" s="259">
        <v>2.5224920000000002</v>
      </c>
      <c r="AA36" s="259">
        <v>2.4171819999999999</v>
      </c>
      <c r="AB36" s="259">
        <v>2.311871</v>
      </c>
      <c r="AC36" s="259">
        <v>2.2065610000000002</v>
      </c>
      <c r="AD36" s="259">
        <v>2.3045049999999998</v>
      </c>
      <c r="AE36" s="259">
        <v>2.4024480000000001</v>
      </c>
      <c r="AF36" s="259">
        <v>2.5003920000000002</v>
      </c>
      <c r="AG36" s="259">
        <v>2.515628</v>
      </c>
      <c r="AH36" s="259">
        <v>2.5308630000000001</v>
      </c>
      <c r="AI36" s="259">
        <v>2.5460989999999999</v>
      </c>
      <c r="AJ36" s="259">
        <v>2.43072</v>
      </c>
      <c r="AK36" s="259">
        <v>2.3153410000000001</v>
      </c>
      <c r="AL36" s="259">
        <v>2.1999620000000002</v>
      </c>
      <c r="AM36" s="259">
        <v>2.0637120000000002</v>
      </c>
      <c r="AN36" s="259">
        <v>1.927462</v>
      </c>
      <c r="AO36" s="259">
        <v>1.791212</v>
      </c>
      <c r="AP36" s="259">
        <v>1.8329200000000001</v>
      </c>
      <c r="AQ36" s="259">
        <v>1.8746290000000001</v>
      </c>
      <c r="AR36" s="259">
        <v>1.9370210000000001</v>
      </c>
      <c r="AS36" s="259">
        <v>1.904434</v>
      </c>
      <c r="AT36" s="259">
        <v>1.879413</v>
      </c>
      <c r="AU36" s="259">
        <v>1.846984</v>
      </c>
      <c r="AV36" s="259">
        <v>1.851281</v>
      </c>
      <c r="AW36" s="259">
        <v>1.8500829999999999</v>
      </c>
      <c r="AX36" s="259">
        <v>1.8533459999999999</v>
      </c>
      <c r="AY36" s="259">
        <v>1.8446020000000001</v>
      </c>
      <c r="AZ36" s="259">
        <v>1.70438</v>
      </c>
      <c r="BA36" s="259">
        <v>1.5633619999999999</v>
      </c>
      <c r="BB36" s="259">
        <v>1.684404</v>
      </c>
      <c r="BC36" s="259">
        <v>1.81314</v>
      </c>
      <c r="BD36" s="259">
        <v>1.9463170000000001</v>
      </c>
      <c r="BE36" s="259">
        <v>1.91476</v>
      </c>
      <c r="BF36" s="259">
        <v>1.8906609999999999</v>
      </c>
      <c r="BG36" s="347">
        <v>1.859121</v>
      </c>
      <c r="BH36" s="347">
        <v>1.864082</v>
      </c>
      <c r="BI36" s="347">
        <v>1.8634679999999999</v>
      </c>
      <c r="BJ36" s="347">
        <v>1.8666560000000001</v>
      </c>
      <c r="BK36" s="347">
        <v>1.8568929999999999</v>
      </c>
      <c r="BL36" s="347">
        <v>1.71444</v>
      </c>
      <c r="BM36" s="347">
        <v>1.573383</v>
      </c>
      <c r="BN36" s="347">
        <v>1.6944870000000001</v>
      </c>
      <c r="BO36" s="347">
        <v>1.8224149999999999</v>
      </c>
      <c r="BP36" s="347">
        <v>1.9542999999999999</v>
      </c>
      <c r="BQ36" s="347">
        <v>1.920876</v>
      </c>
      <c r="BR36" s="347">
        <v>1.8943049999999999</v>
      </c>
      <c r="BS36" s="347">
        <v>1.85975</v>
      </c>
      <c r="BT36" s="347">
        <v>1.8611519999999999</v>
      </c>
      <c r="BU36" s="347">
        <v>1.856805</v>
      </c>
      <c r="BV36" s="347">
        <v>1.8563019999999999</v>
      </c>
    </row>
    <row r="37" spans="1:74" ht="11.1" customHeight="1" x14ac:dyDescent="0.2">
      <c r="A37" s="98" t="s">
        <v>215</v>
      </c>
      <c r="B37" s="496" t="s">
        <v>216</v>
      </c>
      <c r="C37" s="259">
        <v>0.53588599999999997</v>
      </c>
      <c r="D37" s="259">
        <v>0.51951099999999995</v>
      </c>
      <c r="E37" s="259">
        <v>0.503135</v>
      </c>
      <c r="F37" s="259">
        <v>0.505386</v>
      </c>
      <c r="G37" s="259">
        <v>0.507637</v>
      </c>
      <c r="H37" s="259">
        <v>0.50988699999999998</v>
      </c>
      <c r="I37" s="259">
        <v>0.51262300000000005</v>
      </c>
      <c r="J37" s="259">
        <v>0.51535900000000001</v>
      </c>
      <c r="K37" s="259">
        <v>0.51809400000000005</v>
      </c>
      <c r="L37" s="259">
        <v>0.54632199999999997</v>
      </c>
      <c r="M37" s="259">
        <v>0.57455000000000001</v>
      </c>
      <c r="N37" s="259">
        <v>0.60277700000000001</v>
      </c>
      <c r="O37" s="259">
        <v>0.58740700000000001</v>
      </c>
      <c r="P37" s="259">
        <v>0.57203700000000002</v>
      </c>
      <c r="Q37" s="259">
        <v>0.55666800000000005</v>
      </c>
      <c r="R37" s="259">
        <v>0.56607799999999997</v>
      </c>
      <c r="S37" s="259">
        <v>0.575488</v>
      </c>
      <c r="T37" s="259">
        <v>0.58489899999999995</v>
      </c>
      <c r="U37" s="259">
        <v>0.58865800000000001</v>
      </c>
      <c r="V37" s="259">
        <v>0.59241699999999997</v>
      </c>
      <c r="W37" s="259">
        <v>0.59617500000000001</v>
      </c>
      <c r="X37" s="259">
        <v>0.59181700000000004</v>
      </c>
      <c r="Y37" s="259">
        <v>0.58745899999999995</v>
      </c>
      <c r="Z37" s="259">
        <v>0.58310099999999998</v>
      </c>
      <c r="AA37" s="259">
        <v>0.56552400000000003</v>
      </c>
      <c r="AB37" s="259">
        <v>0.54794600000000004</v>
      </c>
      <c r="AC37" s="259">
        <v>0.53036899999999998</v>
      </c>
      <c r="AD37" s="259">
        <v>0.52980799999999995</v>
      </c>
      <c r="AE37" s="259">
        <v>0.52924800000000005</v>
      </c>
      <c r="AF37" s="259">
        <v>0.52868700000000002</v>
      </c>
      <c r="AG37" s="259">
        <v>0.52927599999999997</v>
      </c>
      <c r="AH37" s="259">
        <v>0.529864</v>
      </c>
      <c r="AI37" s="259">
        <v>0.53045299999999995</v>
      </c>
      <c r="AJ37" s="259">
        <v>0.51851999999999998</v>
      </c>
      <c r="AK37" s="259">
        <v>0.50658700000000001</v>
      </c>
      <c r="AL37" s="259">
        <v>0.49465399999999998</v>
      </c>
      <c r="AM37" s="259">
        <v>0.46460699999999999</v>
      </c>
      <c r="AN37" s="259">
        <v>0.43456</v>
      </c>
      <c r="AO37" s="259">
        <v>0.40451199999999998</v>
      </c>
      <c r="AP37" s="259">
        <v>0.41264899999999999</v>
      </c>
      <c r="AQ37" s="259">
        <v>0.42078599999999999</v>
      </c>
      <c r="AR37" s="259">
        <v>0.428923</v>
      </c>
      <c r="AS37" s="259">
        <v>0.43094759999999999</v>
      </c>
      <c r="AT37" s="259">
        <v>0.43289559999999999</v>
      </c>
      <c r="AU37" s="259">
        <v>0.4345793</v>
      </c>
      <c r="AV37" s="259">
        <v>0.43647350000000001</v>
      </c>
      <c r="AW37" s="259">
        <v>0.43858399999999997</v>
      </c>
      <c r="AX37" s="259">
        <v>0.4343571</v>
      </c>
      <c r="AY37" s="259">
        <v>0.46729359999999998</v>
      </c>
      <c r="AZ37" s="259">
        <v>0.4599317</v>
      </c>
      <c r="BA37" s="259">
        <v>0.4531731</v>
      </c>
      <c r="BB37" s="259">
        <v>0.4536135</v>
      </c>
      <c r="BC37" s="259">
        <v>0.45388889999999998</v>
      </c>
      <c r="BD37" s="259">
        <v>0.45422370000000001</v>
      </c>
      <c r="BE37" s="259">
        <v>0.45580080000000001</v>
      </c>
      <c r="BF37" s="259">
        <v>0.4573605</v>
      </c>
      <c r="BG37" s="347">
        <v>0.4587581</v>
      </c>
      <c r="BH37" s="347">
        <v>0.4603911</v>
      </c>
      <c r="BI37" s="347">
        <v>0.46225309999999997</v>
      </c>
      <c r="BJ37" s="347">
        <v>0.45778000000000002</v>
      </c>
      <c r="BK37" s="347">
        <v>0.49041279999999998</v>
      </c>
      <c r="BL37" s="347">
        <v>0.48291269999999997</v>
      </c>
      <c r="BM37" s="347">
        <v>0.47598970000000002</v>
      </c>
      <c r="BN37" s="347">
        <v>0.47631420000000002</v>
      </c>
      <c r="BO37" s="347">
        <v>0.47645549999999998</v>
      </c>
      <c r="BP37" s="347">
        <v>0.47677000000000003</v>
      </c>
      <c r="BQ37" s="347">
        <v>0.47831489999999999</v>
      </c>
      <c r="BR37" s="347">
        <v>0.47984199999999999</v>
      </c>
      <c r="BS37" s="347">
        <v>0.48119420000000002</v>
      </c>
      <c r="BT37" s="347">
        <v>0.48277710000000001</v>
      </c>
      <c r="BU37" s="347">
        <v>0.48457689999999998</v>
      </c>
      <c r="BV37" s="347">
        <v>0.48003770000000001</v>
      </c>
    </row>
    <row r="38" spans="1:74" ht="11.1" customHeight="1" x14ac:dyDescent="0.2">
      <c r="A38" s="98"/>
      <c r="B38" s="97"/>
      <c r="C38" s="99"/>
      <c r="D38" s="99"/>
      <c r="E38" s="99"/>
      <c r="F38" s="99"/>
      <c r="G38" s="99"/>
      <c r="H38" s="99"/>
      <c r="I38" s="99"/>
      <c r="J38" s="99"/>
      <c r="K38" s="99"/>
      <c r="L38" s="99"/>
      <c r="M38" s="99"/>
      <c r="N38" s="99"/>
      <c r="O38" s="99"/>
      <c r="P38" s="99"/>
      <c r="Q38" s="99"/>
      <c r="R38" s="99"/>
      <c r="S38" s="99"/>
      <c r="T38" s="99"/>
      <c r="U38" s="99"/>
      <c r="V38" s="99"/>
      <c r="W38" s="99"/>
      <c r="X38" s="99"/>
      <c r="Y38" s="99"/>
      <c r="Z38" s="99"/>
      <c r="AA38" s="99"/>
      <c r="AB38" s="99"/>
      <c r="AC38" s="99"/>
      <c r="AD38" s="99"/>
      <c r="AE38" s="99"/>
      <c r="AF38" s="99"/>
      <c r="AG38" s="99"/>
      <c r="AH38" s="99"/>
      <c r="AI38" s="99"/>
      <c r="AJ38" s="99"/>
      <c r="AK38" s="99"/>
      <c r="AL38" s="99"/>
      <c r="AM38" s="99"/>
      <c r="AN38" s="99"/>
      <c r="AO38" s="99"/>
      <c r="AP38" s="99"/>
      <c r="AQ38" s="99"/>
      <c r="AR38" s="99"/>
      <c r="AS38" s="99"/>
      <c r="AT38" s="99"/>
      <c r="AU38" s="99"/>
      <c r="AV38" s="99"/>
      <c r="AW38" s="99"/>
      <c r="AX38" s="99"/>
      <c r="AY38" s="99"/>
      <c r="AZ38" s="99"/>
      <c r="BA38" s="99"/>
      <c r="BB38" s="99"/>
      <c r="BC38" s="99"/>
      <c r="BD38" s="99"/>
      <c r="BE38" s="99"/>
      <c r="BF38" s="99"/>
      <c r="BG38" s="384"/>
      <c r="BH38" s="384"/>
      <c r="BI38" s="384"/>
      <c r="BJ38" s="384"/>
      <c r="BK38" s="384"/>
      <c r="BL38" s="384"/>
      <c r="BM38" s="384"/>
      <c r="BN38" s="384"/>
      <c r="BO38" s="384"/>
      <c r="BP38" s="384"/>
      <c r="BQ38" s="384"/>
      <c r="BR38" s="384"/>
      <c r="BS38" s="384"/>
      <c r="BT38" s="384"/>
      <c r="BU38" s="384"/>
      <c r="BV38" s="384"/>
    </row>
    <row r="39" spans="1:74" ht="11.1" customHeight="1" x14ac:dyDescent="0.2">
      <c r="A39" s="98"/>
      <c r="B39" s="91" t="s">
        <v>52</v>
      </c>
      <c r="C39" s="99"/>
      <c r="D39" s="99"/>
      <c r="E39" s="99"/>
      <c r="F39" s="99"/>
      <c r="G39" s="99"/>
      <c r="H39" s="99"/>
      <c r="I39" s="99"/>
      <c r="J39" s="99"/>
      <c r="K39" s="99"/>
      <c r="L39" s="99"/>
      <c r="M39" s="99"/>
      <c r="N39" s="99"/>
      <c r="O39" s="99"/>
      <c r="P39" s="99"/>
      <c r="Q39" s="99"/>
      <c r="R39" s="99"/>
      <c r="S39" s="99"/>
      <c r="T39" s="99"/>
      <c r="U39" s="99"/>
      <c r="V39" s="99"/>
      <c r="W39" s="99"/>
      <c r="X39" s="99"/>
      <c r="Y39" s="99"/>
      <c r="Z39" s="99"/>
      <c r="AA39" s="99"/>
      <c r="AB39" s="99"/>
      <c r="AC39" s="99"/>
      <c r="AD39" s="99"/>
      <c r="AE39" s="99"/>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384"/>
      <c r="BH39" s="384"/>
      <c r="BI39" s="384"/>
      <c r="BJ39" s="384"/>
      <c r="BK39" s="384"/>
      <c r="BL39" s="384"/>
      <c r="BM39" s="384"/>
      <c r="BN39" s="384"/>
      <c r="BO39" s="384"/>
      <c r="BP39" s="384"/>
      <c r="BQ39" s="384"/>
      <c r="BR39" s="384"/>
      <c r="BS39" s="384"/>
      <c r="BT39" s="384"/>
      <c r="BU39" s="384"/>
      <c r="BV39" s="384"/>
    </row>
    <row r="40" spans="1:74" ht="11.1" customHeight="1" x14ac:dyDescent="0.2">
      <c r="A40" s="98"/>
      <c r="B40" s="97" t="s">
        <v>53</v>
      </c>
      <c r="C40" s="234"/>
      <c r="D40" s="234"/>
      <c r="E40" s="234"/>
      <c r="F40" s="234"/>
      <c r="G40" s="234"/>
      <c r="H40" s="234"/>
      <c r="I40" s="234"/>
      <c r="J40" s="234"/>
      <c r="K40" s="234"/>
      <c r="L40" s="234"/>
      <c r="M40" s="234"/>
      <c r="N40" s="234"/>
      <c r="O40" s="234"/>
      <c r="P40" s="234"/>
      <c r="Q40" s="234"/>
      <c r="R40" s="234"/>
      <c r="S40" s="234"/>
      <c r="T40" s="234"/>
      <c r="U40" s="234"/>
      <c r="V40" s="234"/>
      <c r="W40" s="234"/>
      <c r="X40" s="234"/>
      <c r="Y40" s="234"/>
      <c r="Z40" s="234"/>
      <c r="AA40" s="234"/>
      <c r="AB40" s="234"/>
      <c r="AC40" s="234"/>
      <c r="AD40" s="234"/>
      <c r="AE40" s="234"/>
      <c r="AF40" s="234"/>
      <c r="AG40" s="234"/>
      <c r="AH40" s="234"/>
      <c r="AI40" s="234"/>
      <c r="AJ40" s="234"/>
      <c r="AK40" s="234"/>
      <c r="AL40" s="234"/>
      <c r="AM40" s="234"/>
      <c r="AN40" s="234"/>
      <c r="AO40" s="234"/>
      <c r="AP40" s="234"/>
      <c r="AQ40" s="234"/>
      <c r="AR40" s="234"/>
      <c r="AS40" s="234"/>
      <c r="AT40" s="234"/>
      <c r="AU40" s="234"/>
      <c r="AV40" s="234"/>
      <c r="AW40" s="234"/>
      <c r="AX40" s="234"/>
      <c r="AY40" s="234"/>
      <c r="AZ40" s="234"/>
      <c r="BA40" s="234"/>
      <c r="BB40" s="234"/>
      <c r="BC40" s="234"/>
      <c r="BD40" s="234"/>
      <c r="BE40" s="234"/>
      <c r="BF40" s="234"/>
      <c r="BG40" s="383"/>
      <c r="BH40" s="383"/>
      <c r="BI40" s="383"/>
      <c r="BJ40" s="383"/>
      <c r="BK40" s="383"/>
      <c r="BL40" s="383"/>
      <c r="BM40" s="383"/>
      <c r="BN40" s="383"/>
      <c r="BO40" s="383"/>
      <c r="BP40" s="383"/>
      <c r="BQ40" s="383"/>
      <c r="BR40" s="383"/>
      <c r="BS40" s="383"/>
      <c r="BT40" s="383"/>
      <c r="BU40" s="383"/>
      <c r="BV40" s="383"/>
    </row>
    <row r="41" spans="1:74" ht="11.1" customHeight="1" x14ac:dyDescent="0.2">
      <c r="A41" s="98" t="s">
        <v>59</v>
      </c>
      <c r="B41" s="201" t="s">
        <v>61</v>
      </c>
      <c r="C41" s="262">
        <v>5.19</v>
      </c>
      <c r="D41" s="262">
        <v>5.19</v>
      </c>
      <c r="E41" s="262">
        <v>5.19</v>
      </c>
      <c r="F41" s="262">
        <v>5.19</v>
      </c>
      <c r="G41" s="262">
        <v>5.19</v>
      </c>
      <c r="H41" s="262">
        <v>5.19</v>
      </c>
      <c r="I41" s="262">
        <v>5.19</v>
      </c>
      <c r="J41" s="262">
        <v>5.19</v>
      </c>
      <c r="K41" s="262">
        <v>5.19</v>
      </c>
      <c r="L41" s="262">
        <v>5.19</v>
      </c>
      <c r="M41" s="262">
        <v>5.19</v>
      </c>
      <c r="N41" s="262">
        <v>5.19</v>
      </c>
      <c r="O41" s="262">
        <v>5.19</v>
      </c>
      <c r="P41" s="262">
        <v>5.19</v>
      </c>
      <c r="Q41" s="262">
        <v>5.19</v>
      </c>
      <c r="R41" s="262">
        <v>5.19</v>
      </c>
      <c r="S41" s="262">
        <v>5.19</v>
      </c>
      <c r="T41" s="262">
        <v>5.19</v>
      </c>
      <c r="U41" s="262">
        <v>5.19</v>
      </c>
      <c r="V41" s="262">
        <v>5.19</v>
      </c>
      <c r="W41" s="262">
        <v>5.19</v>
      </c>
      <c r="X41" s="262">
        <v>5.19</v>
      </c>
      <c r="Y41" s="262">
        <v>5.19</v>
      </c>
      <c r="Z41" s="262">
        <v>5.19</v>
      </c>
      <c r="AA41" s="262">
        <v>5.5450577299999999</v>
      </c>
      <c r="AB41" s="262">
        <v>5.5450577299999999</v>
      </c>
      <c r="AC41" s="262">
        <v>5.5450577299999999</v>
      </c>
      <c r="AD41" s="262">
        <v>5.5450577299999999</v>
      </c>
      <c r="AE41" s="262">
        <v>5.5450577299999999</v>
      </c>
      <c r="AF41" s="262">
        <v>5.5450577299999999</v>
      </c>
      <c r="AG41" s="262">
        <v>5.5450577299999999</v>
      </c>
      <c r="AH41" s="262">
        <v>5.5450577299999999</v>
      </c>
      <c r="AI41" s="262">
        <v>5.5450577299999999</v>
      </c>
      <c r="AJ41" s="262">
        <v>5.5450577299999999</v>
      </c>
      <c r="AK41" s="262">
        <v>5.5450577299999999</v>
      </c>
      <c r="AL41" s="262">
        <v>5.5450577299999999</v>
      </c>
      <c r="AM41" s="262">
        <v>5.4714052679999998</v>
      </c>
      <c r="AN41" s="262">
        <v>5.4714052679999998</v>
      </c>
      <c r="AO41" s="262">
        <v>5.4714052679999998</v>
      </c>
      <c r="AP41" s="262">
        <v>5.4714052679999998</v>
      </c>
      <c r="AQ41" s="262">
        <v>5.4714052679999998</v>
      </c>
      <c r="AR41" s="262">
        <v>5.4714052679999998</v>
      </c>
      <c r="AS41" s="262">
        <v>5.4714052679999998</v>
      </c>
      <c r="AT41" s="262">
        <v>5.4714052679999998</v>
      </c>
      <c r="AU41" s="262">
        <v>5.4714052679999998</v>
      </c>
      <c r="AV41" s="262">
        <v>5.4714052679999998</v>
      </c>
      <c r="AW41" s="262">
        <v>5.4714052679999998</v>
      </c>
      <c r="AX41" s="262">
        <v>5.4714052679999998</v>
      </c>
      <c r="AY41" s="262">
        <v>5.611142396</v>
      </c>
      <c r="AZ41" s="262">
        <v>5.611142396</v>
      </c>
      <c r="BA41" s="262">
        <v>5.611142396</v>
      </c>
      <c r="BB41" s="262">
        <v>5.611142396</v>
      </c>
      <c r="BC41" s="262">
        <v>5.611142396</v>
      </c>
      <c r="BD41" s="262">
        <v>5.611142396</v>
      </c>
      <c r="BE41" s="262">
        <v>5.611142396</v>
      </c>
      <c r="BF41" s="262">
        <v>5.611142396</v>
      </c>
      <c r="BG41" s="385">
        <v>5.6111420000000001</v>
      </c>
      <c r="BH41" s="385">
        <v>5.6111420000000001</v>
      </c>
      <c r="BI41" s="385">
        <v>5.6111420000000001</v>
      </c>
      <c r="BJ41" s="385">
        <v>5.6111420000000001</v>
      </c>
      <c r="BK41" s="385">
        <v>5.4630919999999996</v>
      </c>
      <c r="BL41" s="385">
        <v>5.4630919999999996</v>
      </c>
      <c r="BM41" s="385">
        <v>5.4630919999999996</v>
      </c>
      <c r="BN41" s="385">
        <v>5.4630919999999996</v>
      </c>
      <c r="BO41" s="385">
        <v>5.4630919999999996</v>
      </c>
      <c r="BP41" s="385">
        <v>5.4630919999999996</v>
      </c>
      <c r="BQ41" s="385">
        <v>5.4630919999999996</v>
      </c>
      <c r="BR41" s="385">
        <v>5.4630919999999996</v>
      </c>
      <c r="BS41" s="385">
        <v>5.4630919999999996</v>
      </c>
      <c r="BT41" s="385">
        <v>5.4630919999999996</v>
      </c>
      <c r="BU41" s="385">
        <v>5.4630919999999996</v>
      </c>
      <c r="BV41" s="385">
        <v>5.4630919999999996</v>
      </c>
    </row>
    <row r="42" spans="1:74" ht="11.1" customHeight="1" x14ac:dyDescent="0.2">
      <c r="A42" s="98"/>
      <c r="B42" s="97" t="s">
        <v>57</v>
      </c>
      <c r="C42" s="233"/>
      <c r="D42" s="233"/>
      <c r="E42" s="233"/>
      <c r="F42" s="233"/>
      <c r="G42" s="233"/>
      <c r="H42" s="233"/>
      <c r="I42" s="233"/>
      <c r="J42" s="233"/>
      <c r="K42" s="233"/>
      <c r="L42" s="233"/>
      <c r="M42" s="233"/>
      <c r="N42" s="233"/>
      <c r="O42" s="233"/>
      <c r="P42" s="233"/>
      <c r="Q42" s="233"/>
      <c r="R42" s="233"/>
      <c r="S42" s="233"/>
      <c r="T42" s="233"/>
      <c r="U42" s="233"/>
      <c r="V42" s="233"/>
      <c r="W42" s="233"/>
      <c r="X42" s="233"/>
      <c r="Y42" s="233"/>
      <c r="Z42" s="233"/>
      <c r="AA42" s="233"/>
      <c r="AB42" s="233"/>
      <c r="AC42" s="233"/>
      <c r="AD42" s="233"/>
      <c r="AE42" s="233"/>
      <c r="AF42" s="233"/>
      <c r="AG42" s="233"/>
      <c r="AH42" s="233"/>
      <c r="AI42" s="233"/>
      <c r="AJ42" s="233"/>
      <c r="AK42" s="233"/>
      <c r="AL42" s="233"/>
      <c r="AM42" s="233"/>
      <c r="AN42" s="233"/>
      <c r="AO42" s="233"/>
      <c r="AP42" s="233"/>
      <c r="AQ42" s="233"/>
      <c r="AR42" s="233"/>
      <c r="AS42" s="233"/>
      <c r="AT42" s="233"/>
      <c r="AU42" s="233"/>
      <c r="AV42" s="233"/>
      <c r="AW42" s="233"/>
      <c r="AX42" s="233"/>
      <c r="AY42" s="233"/>
      <c r="AZ42" s="233"/>
      <c r="BA42" s="233"/>
      <c r="BB42" s="233"/>
      <c r="BC42" s="233"/>
      <c r="BD42" s="233"/>
      <c r="BE42" s="233"/>
      <c r="BF42" s="233"/>
      <c r="BG42" s="386"/>
      <c r="BH42" s="386"/>
      <c r="BI42" s="386"/>
      <c r="BJ42" s="386"/>
      <c r="BK42" s="386"/>
      <c r="BL42" s="386"/>
      <c r="BM42" s="386"/>
      <c r="BN42" s="386"/>
      <c r="BO42" s="386"/>
      <c r="BP42" s="386"/>
      <c r="BQ42" s="386"/>
      <c r="BR42" s="386"/>
      <c r="BS42" s="386"/>
      <c r="BT42" s="386"/>
      <c r="BU42" s="386"/>
      <c r="BV42" s="386"/>
    </row>
    <row r="43" spans="1:74" ht="11.1" customHeight="1" x14ac:dyDescent="0.2">
      <c r="A43" s="98" t="s">
        <v>768</v>
      </c>
      <c r="B43" s="201" t="s">
        <v>62</v>
      </c>
      <c r="C43" s="272">
        <v>0.25024424000000001</v>
      </c>
      <c r="D43" s="272">
        <v>0.25963775500000003</v>
      </c>
      <c r="E43" s="272">
        <v>0.26114746500000002</v>
      </c>
      <c r="F43" s="272">
        <v>0.26081428600000001</v>
      </c>
      <c r="G43" s="272">
        <v>0.25862212000000001</v>
      </c>
      <c r="H43" s="272">
        <v>0.26464285700000001</v>
      </c>
      <c r="I43" s="272">
        <v>0.26493087599999998</v>
      </c>
      <c r="J43" s="272">
        <v>0.26782488500000001</v>
      </c>
      <c r="K43" s="272">
        <v>0.26418571400000002</v>
      </c>
      <c r="L43" s="272">
        <v>0.25930875599999997</v>
      </c>
      <c r="M43" s="272">
        <v>0.2621</v>
      </c>
      <c r="N43" s="272">
        <v>0.26928571400000001</v>
      </c>
      <c r="O43" s="272">
        <v>0.27097695900000002</v>
      </c>
      <c r="P43" s="272">
        <v>0.27597536900000003</v>
      </c>
      <c r="Q43" s="272">
        <v>0.27591705100000002</v>
      </c>
      <c r="R43" s="272">
        <v>0.283128571</v>
      </c>
      <c r="S43" s="272">
        <v>0.28114746499999999</v>
      </c>
      <c r="T43" s="272">
        <v>0.268385714</v>
      </c>
      <c r="U43" s="272">
        <v>0.26430414699999999</v>
      </c>
      <c r="V43" s="272">
        <v>0.26775115199999999</v>
      </c>
      <c r="W43" s="272">
        <v>0.25830952400000001</v>
      </c>
      <c r="X43" s="272">
        <v>0.24575575999999999</v>
      </c>
      <c r="Y43" s="272">
        <v>0.25456190499999998</v>
      </c>
      <c r="Z43" s="272">
        <v>0.25991705100000001</v>
      </c>
      <c r="AA43" s="272">
        <v>0.257732719</v>
      </c>
      <c r="AB43" s="272">
        <v>0.261428571</v>
      </c>
      <c r="AC43" s="272">
        <v>0.25925806499999998</v>
      </c>
      <c r="AD43" s="272">
        <v>0.26679999999999998</v>
      </c>
      <c r="AE43" s="272">
        <v>0.267488479</v>
      </c>
      <c r="AF43" s="272">
        <v>0.26518095200000003</v>
      </c>
      <c r="AG43" s="272">
        <v>0.26912442399999997</v>
      </c>
      <c r="AH43" s="272">
        <v>0.26664977000000001</v>
      </c>
      <c r="AI43" s="272">
        <v>0.26597142899999998</v>
      </c>
      <c r="AJ43" s="272">
        <v>0.26277880199999998</v>
      </c>
      <c r="AK43" s="272">
        <v>0.26235714300000001</v>
      </c>
      <c r="AL43" s="272">
        <v>0.25593087599999997</v>
      </c>
      <c r="AM43" s="272">
        <v>0.26056221200000002</v>
      </c>
      <c r="AN43" s="272">
        <v>0.26313775499999997</v>
      </c>
      <c r="AO43" s="272">
        <v>0.26265437800000002</v>
      </c>
      <c r="AP43" s="272">
        <v>0.257457143</v>
      </c>
      <c r="AQ43" s="272">
        <v>0.26544700500000001</v>
      </c>
      <c r="AR43" s="272">
        <v>0.26558095199999998</v>
      </c>
      <c r="AS43" s="272">
        <v>0.27088479300000001</v>
      </c>
      <c r="AT43" s="272">
        <v>0.273304147</v>
      </c>
      <c r="AU43" s="272">
        <v>0.26722857100000003</v>
      </c>
      <c r="AV43" s="272">
        <v>0.25998617499999999</v>
      </c>
      <c r="AW43" s="272">
        <v>0.26458095199999998</v>
      </c>
      <c r="AX43" s="272">
        <v>0.26270967699999997</v>
      </c>
      <c r="AY43" s="272">
        <v>0.26173732700000002</v>
      </c>
      <c r="AZ43" s="272">
        <v>0.2465</v>
      </c>
      <c r="BA43" s="272">
        <v>0.23292626699999999</v>
      </c>
      <c r="BB43" s="272">
        <v>0.237338095</v>
      </c>
      <c r="BC43" s="272">
        <v>0.24313364100000001</v>
      </c>
      <c r="BD43" s="272">
        <v>0.24679047600000001</v>
      </c>
      <c r="BE43" s="272">
        <v>0.24851152100000001</v>
      </c>
      <c r="BF43" s="272">
        <v>0.25169523799999999</v>
      </c>
      <c r="BG43" s="366">
        <v>0.24532380000000001</v>
      </c>
      <c r="BH43" s="366">
        <v>0.2381394</v>
      </c>
      <c r="BI43" s="366">
        <v>0.23699210000000001</v>
      </c>
      <c r="BJ43" s="366">
        <v>0.23979980000000001</v>
      </c>
      <c r="BK43" s="366">
        <v>0.23993039999999999</v>
      </c>
      <c r="BL43" s="366">
        <v>0.23587749999999999</v>
      </c>
      <c r="BM43" s="366">
        <v>0.25092999999999999</v>
      </c>
      <c r="BN43" s="366">
        <v>0.25236839999999999</v>
      </c>
      <c r="BO43" s="366">
        <v>0.25514680000000001</v>
      </c>
      <c r="BP43" s="366">
        <v>0.2478976</v>
      </c>
      <c r="BQ43" s="366">
        <v>0.2438168</v>
      </c>
      <c r="BR43" s="366">
        <v>0.2378411</v>
      </c>
      <c r="BS43" s="366">
        <v>0.2296262</v>
      </c>
      <c r="BT43" s="366">
        <v>0.2204178</v>
      </c>
      <c r="BU43" s="366">
        <v>0.22060080000000001</v>
      </c>
      <c r="BV43" s="366">
        <v>0.22573670000000001</v>
      </c>
    </row>
    <row r="44" spans="1:74" ht="11.1" customHeight="1" x14ac:dyDescent="0.2">
      <c r="A44" s="98"/>
      <c r="B44" s="97" t="s">
        <v>58</v>
      </c>
      <c r="C44" s="233"/>
      <c r="D44" s="233"/>
      <c r="E44" s="233"/>
      <c r="F44" s="233"/>
      <c r="G44" s="233"/>
      <c r="H44" s="233"/>
      <c r="I44" s="233"/>
      <c r="J44" s="233"/>
      <c r="K44" s="233"/>
      <c r="L44" s="233"/>
      <c r="M44" s="233"/>
      <c r="N44" s="233"/>
      <c r="O44" s="233"/>
      <c r="P44" s="233"/>
      <c r="Q44" s="233"/>
      <c r="R44" s="233"/>
      <c r="S44" s="233"/>
      <c r="T44" s="233"/>
      <c r="U44" s="233"/>
      <c r="V44" s="233"/>
      <c r="W44" s="233"/>
      <c r="X44" s="233"/>
      <c r="Y44" s="233"/>
      <c r="Z44" s="233"/>
      <c r="AA44" s="233"/>
      <c r="AB44" s="233"/>
      <c r="AC44" s="233"/>
      <c r="AD44" s="233"/>
      <c r="AE44" s="233"/>
      <c r="AF44" s="233"/>
      <c r="AG44" s="233"/>
      <c r="AH44" s="233"/>
      <c r="AI44" s="233"/>
      <c r="AJ44" s="233"/>
      <c r="AK44" s="233"/>
      <c r="AL44" s="233"/>
      <c r="AM44" s="233"/>
      <c r="AN44" s="233"/>
      <c r="AO44" s="233"/>
      <c r="AP44" s="233"/>
      <c r="AQ44" s="233"/>
      <c r="AR44" s="233"/>
      <c r="AS44" s="233"/>
      <c r="AT44" s="233"/>
      <c r="AU44" s="233"/>
      <c r="AV44" s="233"/>
      <c r="AW44" s="233"/>
      <c r="AX44" s="233"/>
      <c r="AY44" s="233"/>
      <c r="AZ44" s="233"/>
      <c r="BA44" s="233"/>
      <c r="BB44" s="233"/>
      <c r="BC44" s="233"/>
      <c r="BD44" s="233"/>
      <c r="BE44" s="233"/>
      <c r="BF44" s="233"/>
      <c r="BG44" s="386"/>
      <c r="BH44" s="386"/>
      <c r="BI44" s="386"/>
      <c r="BJ44" s="386"/>
      <c r="BK44" s="386"/>
      <c r="BL44" s="386"/>
      <c r="BM44" s="386"/>
      <c r="BN44" s="386"/>
      <c r="BO44" s="386"/>
      <c r="BP44" s="386"/>
      <c r="BQ44" s="386"/>
      <c r="BR44" s="386"/>
      <c r="BS44" s="386"/>
      <c r="BT44" s="386"/>
      <c r="BU44" s="386"/>
      <c r="BV44" s="386"/>
    </row>
    <row r="45" spans="1:74" ht="11.1" customHeight="1" x14ac:dyDescent="0.2">
      <c r="A45" s="98" t="s">
        <v>692</v>
      </c>
      <c r="B45" s="202" t="s">
        <v>60</v>
      </c>
      <c r="C45" s="216">
        <v>2.3199999999999998</v>
      </c>
      <c r="D45" s="216">
        <v>2.35</v>
      </c>
      <c r="E45" s="216">
        <v>2.34</v>
      </c>
      <c r="F45" s="216">
        <v>2.38</v>
      </c>
      <c r="G45" s="216">
        <v>2.4300000000000002</v>
      </c>
      <c r="H45" s="216">
        <v>2.4</v>
      </c>
      <c r="I45" s="216">
        <v>2.44</v>
      </c>
      <c r="J45" s="216">
        <v>2.4700000000000002</v>
      </c>
      <c r="K45" s="216">
        <v>2.44</v>
      </c>
      <c r="L45" s="216">
        <v>2.39</v>
      </c>
      <c r="M45" s="216">
        <v>2.37</v>
      </c>
      <c r="N45" s="216">
        <v>2.34</v>
      </c>
      <c r="O45" s="216">
        <v>2.37</v>
      </c>
      <c r="P45" s="216">
        <v>2.38</v>
      </c>
      <c r="Q45" s="216">
        <v>2.39</v>
      </c>
      <c r="R45" s="216">
        <v>2.42</v>
      </c>
      <c r="S45" s="216">
        <v>2.42</v>
      </c>
      <c r="T45" s="216">
        <v>2.36</v>
      </c>
      <c r="U45" s="216">
        <v>2.4</v>
      </c>
      <c r="V45" s="216">
        <v>2.4</v>
      </c>
      <c r="W45" s="216">
        <v>2.38</v>
      </c>
      <c r="X45" s="216">
        <v>2.36</v>
      </c>
      <c r="Y45" s="216">
        <v>2.36</v>
      </c>
      <c r="Z45" s="216">
        <v>2.36</v>
      </c>
      <c r="AA45" s="216">
        <v>2.34</v>
      </c>
      <c r="AB45" s="216">
        <v>2.34</v>
      </c>
      <c r="AC45" s="216">
        <v>2.35</v>
      </c>
      <c r="AD45" s="216">
        <v>2.37</v>
      </c>
      <c r="AE45" s="216">
        <v>2.37</v>
      </c>
      <c r="AF45" s="216">
        <v>2.36</v>
      </c>
      <c r="AG45" s="216">
        <v>2.31</v>
      </c>
      <c r="AH45" s="216">
        <v>2.33</v>
      </c>
      <c r="AI45" s="216">
        <v>2.35</v>
      </c>
      <c r="AJ45" s="216">
        <v>2.34</v>
      </c>
      <c r="AK45" s="216">
        <v>2.33</v>
      </c>
      <c r="AL45" s="216">
        <v>2.34</v>
      </c>
      <c r="AM45" s="216">
        <v>2.2999999999999998</v>
      </c>
      <c r="AN45" s="216">
        <v>2.33</v>
      </c>
      <c r="AO45" s="216">
        <v>2.37</v>
      </c>
      <c r="AP45" s="216">
        <v>2.39</v>
      </c>
      <c r="AQ45" s="216">
        <v>2.4</v>
      </c>
      <c r="AR45" s="216">
        <v>2.38</v>
      </c>
      <c r="AS45" s="216">
        <v>2.37</v>
      </c>
      <c r="AT45" s="216">
        <v>2.37</v>
      </c>
      <c r="AU45" s="216">
        <v>2.37</v>
      </c>
      <c r="AV45" s="216">
        <v>2.2999999999999998</v>
      </c>
      <c r="AW45" s="216">
        <v>2.2999999999999998</v>
      </c>
      <c r="AX45" s="216">
        <v>2.5099999999999998</v>
      </c>
      <c r="AY45" s="216">
        <v>2.2799999999999998</v>
      </c>
      <c r="AZ45" s="216">
        <v>2.2599999999999998</v>
      </c>
      <c r="BA45" s="216">
        <v>2.25</v>
      </c>
      <c r="BB45" s="216">
        <v>2.25</v>
      </c>
      <c r="BC45" s="216">
        <v>2.2599999999999998</v>
      </c>
      <c r="BD45" s="216">
        <v>2.2500006739999998</v>
      </c>
      <c r="BE45" s="216">
        <v>2.3002449999999999</v>
      </c>
      <c r="BF45" s="216">
        <v>2.280656</v>
      </c>
      <c r="BG45" s="387">
        <v>2.2635610000000002</v>
      </c>
      <c r="BH45" s="387">
        <v>2.2868560000000002</v>
      </c>
      <c r="BI45" s="387">
        <v>2.2410049999999999</v>
      </c>
      <c r="BJ45" s="387">
        <v>2.2666759999999999</v>
      </c>
      <c r="BK45" s="387">
        <v>2.2502239999999998</v>
      </c>
      <c r="BL45" s="387">
        <v>2.267776</v>
      </c>
      <c r="BM45" s="387">
        <v>2.2633269999999999</v>
      </c>
      <c r="BN45" s="387">
        <v>2.2699509999999998</v>
      </c>
      <c r="BO45" s="387">
        <v>2.2906430000000002</v>
      </c>
      <c r="BP45" s="387">
        <v>2.2967529999999998</v>
      </c>
      <c r="BQ45" s="387">
        <v>2.2978109999999998</v>
      </c>
      <c r="BR45" s="387">
        <v>2.3016770000000002</v>
      </c>
      <c r="BS45" s="387">
        <v>2.2744789999999999</v>
      </c>
      <c r="BT45" s="387">
        <v>2.281323</v>
      </c>
      <c r="BU45" s="387">
        <v>2.235185</v>
      </c>
      <c r="BV45" s="387">
        <v>2.2495150000000002</v>
      </c>
    </row>
    <row r="46" spans="1:74" s="290" customFormat="1" ht="11.1" customHeight="1" x14ac:dyDescent="0.2">
      <c r="A46" s="93"/>
      <c r="B46" s="288"/>
      <c r="C46" s="289"/>
      <c r="D46" s="289"/>
      <c r="E46" s="289"/>
      <c r="F46" s="289"/>
      <c r="G46" s="289"/>
      <c r="H46" s="289"/>
      <c r="I46" s="289"/>
      <c r="J46" s="289"/>
      <c r="K46" s="289"/>
      <c r="L46" s="289"/>
      <c r="M46" s="289"/>
      <c r="N46" s="289"/>
      <c r="O46" s="289"/>
      <c r="P46" s="289"/>
      <c r="Q46" s="289"/>
      <c r="R46" s="289"/>
      <c r="S46" s="289"/>
      <c r="T46" s="289"/>
      <c r="U46" s="289"/>
      <c r="V46" s="289"/>
      <c r="W46" s="289"/>
      <c r="X46" s="289"/>
      <c r="Y46" s="289"/>
      <c r="Z46" s="289"/>
      <c r="AA46" s="289"/>
      <c r="AB46" s="289"/>
      <c r="AC46" s="289"/>
      <c r="AD46" s="289"/>
      <c r="AE46" s="289"/>
      <c r="AF46" s="289"/>
      <c r="AG46" s="289"/>
      <c r="AH46" s="289"/>
      <c r="AI46" s="289"/>
      <c r="AJ46" s="289"/>
      <c r="AK46" s="289"/>
      <c r="AL46" s="289"/>
      <c r="AM46" s="289"/>
      <c r="AN46" s="289"/>
      <c r="AO46" s="289"/>
      <c r="AP46" s="289"/>
      <c r="AQ46" s="289"/>
      <c r="AR46" s="289"/>
      <c r="AS46" s="289"/>
      <c r="AT46" s="289"/>
      <c r="AU46" s="289"/>
      <c r="AV46" s="289"/>
      <c r="AW46" s="289"/>
      <c r="AX46" s="289"/>
      <c r="AY46" s="388"/>
      <c r="AZ46" s="388"/>
      <c r="BA46" s="388"/>
      <c r="BB46" s="388"/>
      <c r="BC46" s="388"/>
      <c r="BD46" s="388"/>
      <c r="BE46" s="388"/>
      <c r="BF46" s="289"/>
      <c r="BG46" s="388"/>
      <c r="BH46" s="388"/>
      <c r="BI46" s="388"/>
      <c r="BJ46" s="388"/>
      <c r="BK46" s="388"/>
      <c r="BL46" s="388"/>
      <c r="BM46" s="388"/>
      <c r="BN46" s="388"/>
      <c r="BO46" s="388"/>
      <c r="BP46" s="388"/>
      <c r="BQ46" s="388"/>
      <c r="BR46" s="388"/>
      <c r="BS46" s="388"/>
      <c r="BT46" s="388"/>
      <c r="BU46" s="388"/>
      <c r="BV46" s="388"/>
    </row>
    <row r="47" spans="1:74" s="290" customFormat="1" ht="12" customHeight="1" x14ac:dyDescent="0.2">
      <c r="A47" s="93"/>
      <c r="B47" s="746" t="s">
        <v>1068</v>
      </c>
      <c r="C47" s="747"/>
      <c r="D47" s="747"/>
      <c r="E47" s="747"/>
      <c r="F47" s="747"/>
      <c r="G47" s="747"/>
      <c r="H47" s="747"/>
      <c r="I47" s="747"/>
      <c r="J47" s="747"/>
      <c r="K47" s="747"/>
      <c r="L47" s="747"/>
      <c r="M47" s="747"/>
      <c r="N47" s="747"/>
      <c r="O47" s="747"/>
      <c r="P47" s="747"/>
      <c r="Q47" s="747"/>
      <c r="AY47" s="522"/>
      <c r="AZ47" s="522"/>
      <c r="BA47" s="522"/>
      <c r="BB47" s="522"/>
      <c r="BC47" s="522"/>
      <c r="BD47" s="522"/>
      <c r="BE47" s="522"/>
      <c r="BF47" s="695"/>
      <c r="BG47" s="522"/>
      <c r="BH47" s="522"/>
      <c r="BI47" s="522"/>
      <c r="BJ47" s="522"/>
    </row>
    <row r="48" spans="1:74" s="457" customFormat="1" ht="12" customHeight="1" x14ac:dyDescent="0.2">
      <c r="A48" s="456"/>
      <c r="B48" s="801" t="s">
        <v>1138</v>
      </c>
      <c r="C48" s="769"/>
      <c r="D48" s="769"/>
      <c r="E48" s="769"/>
      <c r="F48" s="769"/>
      <c r="G48" s="769"/>
      <c r="H48" s="769"/>
      <c r="I48" s="769"/>
      <c r="J48" s="769"/>
      <c r="K48" s="769"/>
      <c r="L48" s="769"/>
      <c r="M48" s="769"/>
      <c r="N48" s="769"/>
      <c r="O48" s="769"/>
      <c r="P48" s="769"/>
      <c r="Q48" s="765"/>
      <c r="AY48" s="523"/>
      <c r="AZ48" s="523"/>
      <c r="BA48" s="523"/>
      <c r="BB48" s="523"/>
      <c r="BC48" s="523"/>
      <c r="BD48" s="523"/>
      <c r="BE48" s="523"/>
      <c r="BF48" s="696"/>
      <c r="BG48" s="523"/>
      <c r="BH48" s="523"/>
      <c r="BI48" s="523"/>
      <c r="BJ48" s="523"/>
    </row>
    <row r="49" spans="1:74" s="457" customFormat="1" ht="12" customHeight="1" x14ac:dyDescent="0.2">
      <c r="A49" s="456"/>
      <c r="B49" s="796" t="s">
        <v>1139</v>
      </c>
      <c r="C49" s="769"/>
      <c r="D49" s="769"/>
      <c r="E49" s="769"/>
      <c r="F49" s="769"/>
      <c r="G49" s="769"/>
      <c r="H49" s="769"/>
      <c r="I49" s="769"/>
      <c r="J49" s="769"/>
      <c r="K49" s="769"/>
      <c r="L49" s="769"/>
      <c r="M49" s="769"/>
      <c r="N49" s="769"/>
      <c r="O49" s="769"/>
      <c r="P49" s="769"/>
      <c r="Q49" s="765"/>
      <c r="AY49" s="523"/>
      <c r="AZ49" s="523"/>
      <c r="BA49" s="523"/>
      <c r="BB49" s="523"/>
      <c r="BC49" s="523"/>
      <c r="BD49" s="523"/>
      <c r="BE49" s="523"/>
      <c r="BF49" s="696"/>
      <c r="BG49" s="523"/>
      <c r="BH49" s="523"/>
      <c r="BI49" s="523"/>
      <c r="BJ49" s="523"/>
    </row>
    <row r="50" spans="1:74" s="457" customFormat="1" ht="12" customHeight="1" x14ac:dyDescent="0.2">
      <c r="A50" s="456"/>
      <c r="B50" s="801" t="s">
        <v>1140</v>
      </c>
      <c r="C50" s="769"/>
      <c r="D50" s="769"/>
      <c r="E50" s="769"/>
      <c r="F50" s="769"/>
      <c r="G50" s="769"/>
      <c r="H50" s="769"/>
      <c r="I50" s="769"/>
      <c r="J50" s="769"/>
      <c r="K50" s="769"/>
      <c r="L50" s="769"/>
      <c r="M50" s="769"/>
      <c r="N50" s="769"/>
      <c r="O50" s="769"/>
      <c r="P50" s="769"/>
      <c r="Q50" s="765"/>
      <c r="AY50" s="523"/>
      <c r="AZ50" s="523"/>
      <c r="BA50" s="523"/>
      <c r="BB50" s="523"/>
      <c r="BC50" s="523"/>
      <c r="BD50" s="523"/>
      <c r="BE50" s="523"/>
      <c r="BF50" s="696"/>
      <c r="BG50" s="523"/>
      <c r="BH50" s="523"/>
      <c r="BI50" s="523"/>
      <c r="BJ50" s="523"/>
    </row>
    <row r="51" spans="1:74" s="457" customFormat="1" ht="12" customHeight="1" x14ac:dyDescent="0.2">
      <c r="A51" s="456"/>
      <c r="B51" s="801" t="s">
        <v>101</v>
      </c>
      <c r="C51" s="769"/>
      <c r="D51" s="769"/>
      <c r="E51" s="769"/>
      <c r="F51" s="769"/>
      <c r="G51" s="769"/>
      <c r="H51" s="769"/>
      <c r="I51" s="769"/>
      <c r="J51" s="769"/>
      <c r="K51" s="769"/>
      <c r="L51" s="769"/>
      <c r="M51" s="769"/>
      <c r="N51" s="769"/>
      <c r="O51" s="769"/>
      <c r="P51" s="769"/>
      <c r="Q51" s="765"/>
      <c r="AY51" s="523"/>
      <c r="AZ51" s="523"/>
      <c r="BA51" s="523"/>
      <c r="BB51" s="523"/>
      <c r="BC51" s="523"/>
      <c r="BD51" s="523"/>
      <c r="BE51" s="523"/>
      <c r="BF51" s="696"/>
      <c r="BG51" s="523"/>
      <c r="BH51" s="523"/>
      <c r="BI51" s="523"/>
      <c r="BJ51" s="523"/>
    </row>
    <row r="52" spans="1:74" s="457" customFormat="1" ht="12" customHeight="1" x14ac:dyDescent="0.2">
      <c r="A52" s="456"/>
      <c r="B52" s="768" t="s">
        <v>1095</v>
      </c>
      <c r="C52" s="769"/>
      <c r="D52" s="769"/>
      <c r="E52" s="769"/>
      <c r="F52" s="769"/>
      <c r="G52" s="769"/>
      <c r="H52" s="769"/>
      <c r="I52" s="769"/>
      <c r="J52" s="769"/>
      <c r="K52" s="769"/>
      <c r="L52" s="769"/>
      <c r="M52" s="769"/>
      <c r="N52" s="769"/>
      <c r="O52" s="769"/>
      <c r="P52" s="769"/>
      <c r="Q52" s="765"/>
      <c r="AY52" s="523"/>
      <c r="AZ52" s="523"/>
      <c r="BA52" s="523"/>
      <c r="BB52" s="523"/>
      <c r="BC52" s="523"/>
      <c r="BD52" s="523"/>
      <c r="BE52" s="523"/>
      <c r="BF52" s="696"/>
      <c r="BG52" s="523"/>
      <c r="BH52" s="523"/>
      <c r="BI52" s="523"/>
      <c r="BJ52" s="523"/>
    </row>
    <row r="53" spans="1:74" s="457" customFormat="1" ht="22.35" customHeight="1" x14ac:dyDescent="0.2">
      <c r="A53" s="456"/>
      <c r="B53" s="768" t="s">
        <v>1141</v>
      </c>
      <c r="C53" s="769"/>
      <c r="D53" s="769"/>
      <c r="E53" s="769"/>
      <c r="F53" s="769"/>
      <c r="G53" s="769"/>
      <c r="H53" s="769"/>
      <c r="I53" s="769"/>
      <c r="J53" s="769"/>
      <c r="K53" s="769"/>
      <c r="L53" s="769"/>
      <c r="M53" s="769"/>
      <c r="N53" s="769"/>
      <c r="O53" s="769"/>
      <c r="P53" s="769"/>
      <c r="Q53" s="765"/>
      <c r="AY53" s="523"/>
      <c r="AZ53" s="523"/>
      <c r="BA53" s="523"/>
      <c r="BB53" s="523"/>
      <c r="BC53" s="523"/>
      <c r="BD53" s="523"/>
      <c r="BE53" s="523"/>
      <c r="BF53" s="696"/>
      <c r="BG53" s="523"/>
      <c r="BH53" s="523"/>
      <c r="BI53" s="523"/>
      <c r="BJ53" s="523"/>
    </row>
    <row r="54" spans="1:74" s="457" customFormat="1" ht="12" customHeight="1" x14ac:dyDescent="0.2">
      <c r="A54" s="456"/>
      <c r="B54" s="763" t="s">
        <v>1099</v>
      </c>
      <c r="C54" s="764"/>
      <c r="D54" s="764"/>
      <c r="E54" s="764"/>
      <c r="F54" s="764"/>
      <c r="G54" s="764"/>
      <c r="H54" s="764"/>
      <c r="I54" s="764"/>
      <c r="J54" s="764"/>
      <c r="K54" s="764"/>
      <c r="L54" s="764"/>
      <c r="M54" s="764"/>
      <c r="N54" s="764"/>
      <c r="O54" s="764"/>
      <c r="P54" s="764"/>
      <c r="Q54" s="765"/>
      <c r="AY54" s="523"/>
      <c r="AZ54" s="523"/>
      <c r="BA54" s="523"/>
      <c r="BB54" s="523"/>
      <c r="BC54" s="523"/>
      <c r="BD54" s="523"/>
      <c r="BE54" s="523"/>
      <c r="BF54" s="696"/>
      <c r="BG54" s="523"/>
      <c r="BH54" s="523"/>
      <c r="BI54" s="523"/>
      <c r="BJ54" s="523"/>
    </row>
    <row r="55" spans="1:74" s="458" customFormat="1" ht="12" customHeight="1" x14ac:dyDescent="0.2">
      <c r="A55" s="437"/>
      <c r="B55" s="777" t="s">
        <v>1216</v>
      </c>
      <c r="C55" s="765"/>
      <c r="D55" s="765"/>
      <c r="E55" s="765"/>
      <c r="F55" s="765"/>
      <c r="G55" s="765"/>
      <c r="H55" s="765"/>
      <c r="I55" s="765"/>
      <c r="J55" s="765"/>
      <c r="K55" s="765"/>
      <c r="L55" s="765"/>
      <c r="M55" s="765"/>
      <c r="N55" s="765"/>
      <c r="O55" s="765"/>
      <c r="P55" s="765"/>
      <c r="Q55" s="765"/>
      <c r="AY55" s="524"/>
      <c r="AZ55" s="524"/>
      <c r="BA55" s="524"/>
      <c r="BB55" s="524"/>
      <c r="BC55" s="524"/>
      <c r="BD55" s="524"/>
      <c r="BE55" s="524"/>
      <c r="BF55" s="697"/>
      <c r="BG55" s="524"/>
      <c r="BH55" s="524"/>
      <c r="BI55" s="524"/>
      <c r="BJ55" s="524"/>
    </row>
    <row r="56" spans="1:74" x14ac:dyDescent="0.2">
      <c r="BK56" s="389"/>
      <c r="BL56" s="389"/>
      <c r="BM56" s="389"/>
      <c r="BN56" s="389"/>
      <c r="BO56" s="389"/>
      <c r="BP56" s="389"/>
      <c r="BQ56" s="389"/>
      <c r="BR56" s="389"/>
      <c r="BS56" s="389"/>
      <c r="BT56" s="389"/>
      <c r="BU56" s="389"/>
      <c r="BV56" s="389"/>
    </row>
    <row r="57" spans="1:74" x14ac:dyDescent="0.2">
      <c r="BK57" s="389"/>
      <c r="BL57" s="389"/>
      <c r="BM57" s="389"/>
      <c r="BN57" s="389"/>
      <c r="BO57" s="389"/>
      <c r="BP57" s="389"/>
      <c r="BQ57" s="389"/>
      <c r="BR57" s="389"/>
      <c r="BS57" s="389"/>
      <c r="BT57" s="389"/>
      <c r="BU57" s="389"/>
      <c r="BV57" s="389"/>
    </row>
    <row r="58" spans="1:74" x14ac:dyDescent="0.2">
      <c r="BK58" s="389"/>
      <c r="BL58" s="389"/>
      <c r="BM58" s="389"/>
      <c r="BN58" s="389"/>
      <c r="BO58" s="389"/>
      <c r="BP58" s="389"/>
      <c r="BQ58" s="389"/>
      <c r="BR58" s="389"/>
      <c r="BS58" s="389"/>
      <c r="BT58" s="389"/>
      <c r="BU58" s="389"/>
      <c r="BV58" s="389"/>
    </row>
    <row r="59" spans="1:74" x14ac:dyDescent="0.2">
      <c r="BK59" s="389"/>
      <c r="BL59" s="389"/>
      <c r="BM59" s="389"/>
      <c r="BN59" s="389"/>
      <c r="BO59" s="389"/>
      <c r="BP59" s="389"/>
      <c r="BQ59" s="389"/>
      <c r="BR59" s="389"/>
      <c r="BS59" s="389"/>
      <c r="BT59" s="389"/>
      <c r="BU59" s="389"/>
      <c r="BV59" s="389"/>
    </row>
    <row r="60" spans="1:74" x14ac:dyDescent="0.2">
      <c r="BK60" s="389"/>
      <c r="BL60" s="389"/>
      <c r="BM60" s="389"/>
      <c r="BN60" s="389"/>
      <c r="BO60" s="389"/>
      <c r="BP60" s="389"/>
      <c r="BQ60" s="389"/>
      <c r="BR60" s="389"/>
      <c r="BS60" s="389"/>
      <c r="BT60" s="389"/>
      <c r="BU60" s="389"/>
      <c r="BV60" s="389"/>
    </row>
    <row r="61" spans="1:74" x14ac:dyDescent="0.2">
      <c r="BK61" s="389"/>
      <c r="BL61" s="389"/>
      <c r="BM61" s="389"/>
      <c r="BN61" s="389"/>
      <c r="BO61" s="389"/>
      <c r="BP61" s="389"/>
      <c r="BQ61" s="389"/>
      <c r="BR61" s="389"/>
      <c r="BS61" s="389"/>
      <c r="BT61" s="389"/>
      <c r="BU61" s="389"/>
      <c r="BV61" s="389"/>
    </row>
    <row r="62" spans="1:74" x14ac:dyDescent="0.2">
      <c r="BK62" s="389"/>
      <c r="BL62" s="389"/>
      <c r="BM62" s="389"/>
      <c r="BN62" s="389"/>
      <c r="BO62" s="389"/>
      <c r="BP62" s="389"/>
      <c r="BQ62" s="389"/>
      <c r="BR62" s="389"/>
      <c r="BS62" s="389"/>
      <c r="BT62" s="389"/>
      <c r="BU62" s="389"/>
      <c r="BV62" s="389"/>
    </row>
    <row r="63" spans="1:74" x14ac:dyDescent="0.2">
      <c r="BK63" s="389"/>
      <c r="BL63" s="389"/>
      <c r="BM63" s="389"/>
      <c r="BN63" s="389"/>
      <c r="BO63" s="389"/>
      <c r="BP63" s="389"/>
      <c r="BQ63" s="389"/>
      <c r="BR63" s="389"/>
      <c r="BS63" s="389"/>
      <c r="BT63" s="389"/>
      <c r="BU63" s="389"/>
      <c r="BV63" s="389"/>
    </row>
    <row r="64" spans="1:74" x14ac:dyDescent="0.2">
      <c r="BK64" s="389"/>
      <c r="BL64" s="389"/>
      <c r="BM64" s="389"/>
      <c r="BN64" s="389"/>
      <c r="BO64" s="389"/>
      <c r="BP64" s="389"/>
      <c r="BQ64" s="389"/>
      <c r="BR64" s="389"/>
      <c r="BS64" s="389"/>
      <c r="BT64" s="389"/>
      <c r="BU64" s="389"/>
      <c r="BV64" s="389"/>
    </row>
    <row r="65" spans="63:74" x14ac:dyDescent="0.2">
      <c r="BK65" s="389"/>
      <c r="BL65" s="389"/>
      <c r="BM65" s="389"/>
      <c r="BN65" s="389"/>
      <c r="BO65" s="389"/>
      <c r="BP65" s="389"/>
      <c r="BQ65" s="389"/>
      <c r="BR65" s="389"/>
      <c r="BS65" s="389"/>
      <c r="BT65" s="389"/>
      <c r="BU65" s="389"/>
      <c r="BV65" s="389"/>
    </row>
    <row r="66" spans="63:74" x14ac:dyDescent="0.2">
      <c r="BK66" s="389"/>
      <c r="BL66" s="389"/>
      <c r="BM66" s="389"/>
      <c r="BN66" s="389"/>
      <c r="BO66" s="389"/>
      <c r="BP66" s="389"/>
      <c r="BQ66" s="389"/>
      <c r="BR66" s="389"/>
      <c r="BS66" s="389"/>
      <c r="BT66" s="389"/>
      <c r="BU66" s="389"/>
      <c r="BV66" s="389"/>
    </row>
    <row r="67" spans="63:74" x14ac:dyDescent="0.2">
      <c r="BK67" s="389"/>
      <c r="BL67" s="389"/>
      <c r="BM67" s="389"/>
      <c r="BN67" s="389"/>
      <c r="BO67" s="389"/>
      <c r="BP67" s="389"/>
      <c r="BQ67" s="389"/>
      <c r="BR67" s="389"/>
      <c r="BS67" s="389"/>
      <c r="BT67" s="389"/>
      <c r="BU67" s="389"/>
      <c r="BV67" s="389"/>
    </row>
    <row r="68" spans="63:74" x14ac:dyDescent="0.2">
      <c r="BK68" s="389"/>
      <c r="BL68" s="389"/>
      <c r="BM68" s="389"/>
      <c r="BN68" s="389"/>
      <c r="BO68" s="389"/>
      <c r="BP68" s="389"/>
      <c r="BQ68" s="389"/>
      <c r="BR68" s="389"/>
      <c r="BS68" s="389"/>
      <c r="BT68" s="389"/>
      <c r="BU68" s="389"/>
      <c r="BV68" s="389"/>
    </row>
    <row r="69" spans="63:74" x14ac:dyDescent="0.2">
      <c r="BK69" s="389"/>
      <c r="BL69" s="389"/>
      <c r="BM69" s="389"/>
      <c r="BN69" s="389"/>
      <c r="BO69" s="389"/>
      <c r="BP69" s="389"/>
      <c r="BQ69" s="389"/>
      <c r="BR69" s="389"/>
      <c r="BS69" s="389"/>
      <c r="BT69" s="389"/>
      <c r="BU69" s="389"/>
      <c r="BV69" s="389"/>
    </row>
    <row r="70" spans="63:74" x14ac:dyDescent="0.2">
      <c r="BK70" s="389"/>
      <c r="BL70" s="389"/>
      <c r="BM70" s="389"/>
      <c r="BN70" s="389"/>
      <c r="BO70" s="389"/>
      <c r="BP70" s="389"/>
      <c r="BQ70" s="389"/>
      <c r="BR70" s="389"/>
      <c r="BS70" s="389"/>
      <c r="BT70" s="389"/>
      <c r="BU70" s="389"/>
      <c r="BV70" s="389"/>
    </row>
    <row r="71" spans="63:74" x14ac:dyDescent="0.2">
      <c r="BK71" s="389"/>
      <c r="BL71" s="389"/>
      <c r="BM71" s="389"/>
      <c r="BN71" s="389"/>
      <c r="BO71" s="389"/>
      <c r="BP71" s="389"/>
      <c r="BQ71" s="389"/>
      <c r="BR71" s="389"/>
      <c r="BS71" s="389"/>
      <c r="BT71" s="389"/>
      <c r="BU71" s="389"/>
      <c r="BV71" s="389"/>
    </row>
    <row r="72" spans="63:74" x14ac:dyDescent="0.2">
      <c r="BK72" s="389"/>
      <c r="BL72" s="389"/>
      <c r="BM72" s="389"/>
      <c r="BN72" s="389"/>
      <c r="BO72" s="389"/>
      <c r="BP72" s="389"/>
      <c r="BQ72" s="389"/>
      <c r="BR72" s="389"/>
      <c r="BS72" s="389"/>
      <c r="BT72" s="389"/>
      <c r="BU72" s="389"/>
      <c r="BV72" s="389"/>
    </row>
    <row r="73" spans="63:74" x14ac:dyDescent="0.2">
      <c r="BK73" s="389"/>
      <c r="BL73" s="389"/>
      <c r="BM73" s="389"/>
      <c r="BN73" s="389"/>
      <c r="BO73" s="389"/>
      <c r="BP73" s="389"/>
      <c r="BQ73" s="389"/>
      <c r="BR73" s="389"/>
      <c r="BS73" s="389"/>
      <c r="BT73" s="389"/>
      <c r="BU73" s="389"/>
      <c r="BV73" s="389"/>
    </row>
    <row r="74" spans="63:74" x14ac:dyDescent="0.2">
      <c r="BK74" s="389"/>
      <c r="BL74" s="389"/>
      <c r="BM74" s="389"/>
      <c r="BN74" s="389"/>
      <c r="BO74" s="389"/>
      <c r="BP74" s="389"/>
      <c r="BQ74" s="389"/>
      <c r="BR74" s="389"/>
      <c r="BS74" s="389"/>
      <c r="BT74" s="389"/>
      <c r="BU74" s="389"/>
      <c r="BV74" s="389"/>
    </row>
    <row r="75" spans="63:74" x14ac:dyDescent="0.2">
      <c r="BK75" s="389"/>
      <c r="BL75" s="389"/>
      <c r="BM75" s="389"/>
      <c r="BN75" s="389"/>
      <c r="BO75" s="389"/>
      <c r="BP75" s="389"/>
      <c r="BQ75" s="389"/>
      <c r="BR75" s="389"/>
      <c r="BS75" s="389"/>
      <c r="BT75" s="389"/>
      <c r="BU75" s="389"/>
      <c r="BV75" s="389"/>
    </row>
    <row r="76" spans="63:74" x14ac:dyDescent="0.2">
      <c r="BK76" s="389"/>
      <c r="BL76" s="389"/>
      <c r="BM76" s="389"/>
      <c r="BN76" s="389"/>
      <c r="BO76" s="389"/>
      <c r="BP76" s="389"/>
      <c r="BQ76" s="389"/>
      <c r="BR76" s="389"/>
      <c r="BS76" s="389"/>
      <c r="BT76" s="389"/>
      <c r="BU76" s="389"/>
      <c r="BV76" s="389"/>
    </row>
    <row r="77" spans="63:74" x14ac:dyDescent="0.2">
      <c r="BK77" s="389"/>
      <c r="BL77" s="389"/>
      <c r="BM77" s="389"/>
      <c r="BN77" s="389"/>
      <c r="BO77" s="389"/>
      <c r="BP77" s="389"/>
      <c r="BQ77" s="389"/>
      <c r="BR77" s="389"/>
      <c r="BS77" s="389"/>
      <c r="BT77" s="389"/>
      <c r="BU77" s="389"/>
      <c r="BV77" s="389"/>
    </row>
    <row r="78" spans="63:74" x14ac:dyDescent="0.2">
      <c r="BK78" s="389"/>
      <c r="BL78" s="389"/>
      <c r="BM78" s="389"/>
      <c r="BN78" s="389"/>
      <c r="BO78" s="389"/>
      <c r="BP78" s="389"/>
      <c r="BQ78" s="389"/>
      <c r="BR78" s="389"/>
      <c r="BS78" s="389"/>
      <c r="BT78" s="389"/>
      <c r="BU78" s="389"/>
      <c r="BV78" s="389"/>
    </row>
    <row r="79" spans="63:74" x14ac:dyDescent="0.2">
      <c r="BK79" s="389"/>
      <c r="BL79" s="389"/>
      <c r="BM79" s="389"/>
      <c r="BN79" s="389"/>
      <c r="BO79" s="389"/>
      <c r="BP79" s="389"/>
      <c r="BQ79" s="389"/>
      <c r="BR79" s="389"/>
      <c r="BS79" s="389"/>
      <c r="BT79" s="389"/>
      <c r="BU79" s="389"/>
      <c r="BV79" s="389"/>
    </row>
    <row r="80" spans="63:74" x14ac:dyDescent="0.2">
      <c r="BK80" s="389"/>
      <c r="BL80" s="389"/>
      <c r="BM80" s="389"/>
      <c r="BN80" s="389"/>
      <c r="BO80" s="389"/>
      <c r="BP80" s="389"/>
      <c r="BQ80" s="389"/>
      <c r="BR80" s="389"/>
      <c r="BS80" s="389"/>
      <c r="BT80" s="389"/>
      <c r="BU80" s="389"/>
      <c r="BV80" s="389"/>
    </row>
    <row r="81" spans="63:74" x14ac:dyDescent="0.2">
      <c r="BK81" s="389"/>
      <c r="BL81" s="389"/>
      <c r="BM81" s="389"/>
      <c r="BN81" s="389"/>
      <c r="BO81" s="389"/>
      <c r="BP81" s="389"/>
      <c r="BQ81" s="389"/>
      <c r="BR81" s="389"/>
      <c r="BS81" s="389"/>
      <c r="BT81" s="389"/>
      <c r="BU81" s="389"/>
      <c r="BV81" s="389"/>
    </row>
    <row r="82" spans="63:74" x14ac:dyDescent="0.2">
      <c r="BK82" s="389"/>
      <c r="BL82" s="389"/>
      <c r="BM82" s="389"/>
      <c r="BN82" s="389"/>
      <c r="BO82" s="389"/>
      <c r="BP82" s="389"/>
      <c r="BQ82" s="389"/>
      <c r="BR82" s="389"/>
      <c r="BS82" s="389"/>
      <c r="BT82" s="389"/>
      <c r="BU82" s="389"/>
      <c r="BV82" s="389"/>
    </row>
    <row r="83" spans="63:74" x14ac:dyDescent="0.2">
      <c r="BK83" s="389"/>
      <c r="BL83" s="389"/>
      <c r="BM83" s="389"/>
      <c r="BN83" s="389"/>
      <c r="BO83" s="389"/>
      <c r="BP83" s="389"/>
      <c r="BQ83" s="389"/>
      <c r="BR83" s="389"/>
      <c r="BS83" s="389"/>
      <c r="BT83" s="389"/>
      <c r="BU83" s="389"/>
      <c r="BV83" s="389"/>
    </row>
    <row r="84" spans="63:74" x14ac:dyDescent="0.2">
      <c r="BK84" s="389"/>
      <c r="BL84" s="389"/>
      <c r="BM84" s="389"/>
      <c r="BN84" s="389"/>
      <c r="BO84" s="389"/>
      <c r="BP84" s="389"/>
      <c r="BQ84" s="389"/>
      <c r="BR84" s="389"/>
      <c r="BS84" s="389"/>
      <c r="BT84" s="389"/>
      <c r="BU84" s="389"/>
      <c r="BV84" s="389"/>
    </row>
    <row r="85" spans="63:74" x14ac:dyDescent="0.2">
      <c r="BK85" s="389"/>
      <c r="BL85" s="389"/>
      <c r="BM85" s="389"/>
      <c r="BN85" s="389"/>
      <c r="BO85" s="389"/>
      <c r="BP85" s="389"/>
      <c r="BQ85" s="389"/>
      <c r="BR85" s="389"/>
      <c r="BS85" s="389"/>
      <c r="BT85" s="389"/>
      <c r="BU85" s="389"/>
      <c r="BV85" s="389"/>
    </row>
    <row r="86" spans="63:74" x14ac:dyDescent="0.2">
      <c r="BK86" s="389"/>
      <c r="BL86" s="389"/>
      <c r="BM86" s="389"/>
      <c r="BN86" s="389"/>
      <c r="BO86" s="389"/>
      <c r="BP86" s="389"/>
      <c r="BQ86" s="389"/>
      <c r="BR86" s="389"/>
      <c r="BS86" s="389"/>
      <c r="BT86" s="389"/>
      <c r="BU86" s="389"/>
      <c r="BV86" s="389"/>
    </row>
    <row r="87" spans="63:74" x14ac:dyDescent="0.2">
      <c r="BK87" s="389"/>
      <c r="BL87" s="389"/>
      <c r="BM87" s="389"/>
      <c r="BN87" s="389"/>
      <c r="BO87" s="389"/>
      <c r="BP87" s="389"/>
      <c r="BQ87" s="389"/>
      <c r="BR87" s="389"/>
      <c r="BS87" s="389"/>
      <c r="BT87" s="389"/>
      <c r="BU87" s="389"/>
      <c r="BV87" s="389"/>
    </row>
    <row r="88" spans="63:74" x14ac:dyDescent="0.2">
      <c r="BK88" s="389"/>
      <c r="BL88" s="389"/>
      <c r="BM88" s="389"/>
      <c r="BN88" s="389"/>
      <c r="BO88" s="389"/>
      <c r="BP88" s="389"/>
      <c r="BQ88" s="389"/>
      <c r="BR88" s="389"/>
      <c r="BS88" s="389"/>
      <c r="BT88" s="389"/>
      <c r="BU88" s="389"/>
      <c r="BV88" s="389"/>
    </row>
    <row r="89" spans="63:74" x14ac:dyDescent="0.2">
      <c r="BK89" s="389"/>
      <c r="BL89" s="389"/>
      <c r="BM89" s="389"/>
      <c r="BN89" s="389"/>
      <c r="BO89" s="389"/>
      <c r="BP89" s="389"/>
      <c r="BQ89" s="389"/>
      <c r="BR89" s="389"/>
      <c r="BS89" s="389"/>
      <c r="BT89" s="389"/>
      <c r="BU89" s="389"/>
      <c r="BV89" s="389"/>
    </row>
    <row r="90" spans="63:74" x14ac:dyDescent="0.2">
      <c r="BK90" s="389"/>
      <c r="BL90" s="389"/>
      <c r="BM90" s="389"/>
      <c r="BN90" s="389"/>
      <c r="BO90" s="389"/>
      <c r="BP90" s="389"/>
      <c r="BQ90" s="389"/>
      <c r="BR90" s="389"/>
      <c r="BS90" s="389"/>
      <c r="BT90" s="389"/>
      <c r="BU90" s="389"/>
      <c r="BV90" s="389"/>
    </row>
    <row r="91" spans="63:74" x14ac:dyDescent="0.2">
      <c r="BK91" s="389"/>
      <c r="BL91" s="389"/>
      <c r="BM91" s="389"/>
      <c r="BN91" s="389"/>
      <c r="BO91" s="389"/>
      <c r="BP91" s="389"/>
      <c r="BQ91" s="389"/>
      <c r="BR91" s="389"/>
      <c r="BS91" s="389"/>
      <c r="BT91" s="389"/>
      <c r="BU91" s="389"/>
      <c r="BV91" s="389"/>
    </row>
    <row r="92" spans="63:74" x14ac:dyDescent="0.2">
      <c r="BK92" s="389"/>
      <c r="BL92" s="389"/>
      <c r="BM92" s="389"/>
      <c r="BN92" s="389"/>
      <c r="BO92" s="389"/>
      <c r="BP92" s="389"/>
      <c r="BQ92" s="389"/>
      <c r="BR92" s="389"/>
      <c r="BS92" s="389"/>
      <c r="BT92" s="389"/>
      <c r="BU92" s="389"/>
      <c r="BV92" s="389"/>
    </row>
    <row r="93" spans="63:74" x14ac:dyDescent="0.2">
      <c r="BK93" s="389"/>
      <c r="BL93" s="389"/>
      <c r="BM93" s="389"/>
      <c r="BN93" s="389"/>
      <c r="BO93" s="389"/>
      <c r="BP93" s="389"/>
      <c r="BQ93" s="389"/>
      <c r="BR93" s="389"/>
      <c r="BS93" s="389"/>
      <c r="BT93" s="389"/>
      <c r="BU93" s="389"/>
      <c r="BV93" s="389"/>
    </row>
    <row r="94" spans="63:74" x14ac:dyDescent="0.2">
      <c r="BK94" s="389"/>
      <c r="BL94" s="389"/>
      <c r="BM94" s="389"/>
      <c r="BN94" s="389"/>
      <c r="BO94" s="389"/>
      <c r="BP94" s="389"/>
      <c r="BQ94" s="389"/>
      <c r="BR94" s="389"/>
      <c r="BS94" s="389"/>
      <c r="BT94" s="389"/>
      <c r="BU94" s="389"/>
      <c r="BV94" s="389"/>
    </row>
    <row r="95" spans="63:74" x14ac:dyDescent="0.2">
      <c r="BK95" s="389"/>
      <c r="BL95" s="389"/>
      <c r="BM95" s="389"/>
      <c r="BN95" s="389"/>
      <c r="BO95" s="389"/>
      <c r="BP95" s="389"/>
      <c r="BQ95" s="389"/>
      <c r="BR95" s="389"/>
      <c r="BS95" s="389"/>
      <c r="BT95" s="389"/>
      <c r="BU95" s="389"/>
      <c r="BV95" s="389"/>
    </row>
    <row r="96" spans="63:74" x14ac:dyDescent="0.2">
      <c r="BK96" s="389"/>
      <c r="BL96" s="389"/>
      <c r="BM96" s="389"/>
      <c r="BN96" s="389"/>
      <c r="BO96" s="389"/>
      <c r="BP96" s="389"/>
      <c r="BQ96" s="389"/>
      <c r="BR96" s="389"/>
      <c r="BS96" s="389"/>
      <c r="BT96" s="389"/>
      <c r="BU96" s="389"/>
      <c r="BV96" s="389"/>
    </row>
    <row r="97" spans="63:74" x14ac:dyDescent="0.2">
      <c r="BK97" s="389"/>
      <c r="BL97" s="389"/>
      <c r="BM97" s="389"/>
      <c r="BN97" s="389"/>
      <c r="BO97" s="389"/>
      <c r="BP97" s="389"/>
      <c r="BQ97" s="389"/>
      <c r="BR97" s="389"/>
      <c r="BS97" s="389"/>
      <c r="BT97" s="389"/>
      <c r="BU97" s="389"/>
      <c r="BV97" s="389"/>
    </row>
    <row r="98" spans="63:74" x14ac:dyDescent="0.2">
      <c r="BK98" s="389"/>
      <c r="BL98" s="389"/>
      <c r="BM98" s="389"/>
      <c r="BN98" s="389"/>
      <c r="BO98" s="389"/>
      <c r="BP98" s="389"/>
      <c r="BQ98" s="389"/>
      <c r="BR98" s="389"/>
      <c r="BS98" s="389"/>
      <c r="BT98" s="389"/>
      <c r="BU98" s="389"/>
      <c r="BV98" s="389"/>
    </row>
    <row r="99" spans="63:74" x14ac:dyDescent="0.2">
      <c r="BK99" s="389"/>
      <c r="BL99" s="389"/>
      <c r="BM99" s="389"/>
      <c r="BN99" s="389"/>
      <c r="BO99" s="389"/>
      <c r="BP99" s="389"/>
      <c r="BQ99" s="389"/>
      <c r="BR99" s="389"/>
      <c r="BS99" s="389"/>
      <c r="BT99" s="389"/>
      <c r="BU99" s="389"/>
      <c r="BV99" s="389"/>
    </row>
    <row r="100" spans="63:74" x14ac:dyDescent="0.2">
      <c r="BK100" s="389"/>
      <c r="BL100" s="389"/>
      <c r="BM100" s="389"/>
      <c r="BN100" s="389"/>
      <c r="BO100" s="389"/>
      <c r="BP100" s="389"/>
      <c r="BQ100" s="389"/>
      <c r="BR100" s="389"/>
      <c r="BS100" s="389"/>
      <c r="BT100" s="389"/>
      <c r="BU100" s="389"/>
      <c r="BV100" s="389"/>
    </row>
    <row r="101" spans="63:74" x14ac:dyDescent="0.2">
      <c r="BK101" s="389"/>
      <c r="BL101" s="389"/>
      <c r="BM101" s="389"/>
      <c r="BN101" s="389"/>
      <c r="BO101" s="389"/>
      <c r="BP101" s="389"/>
      <c r="BQ101" s="389"/>
      <c r="BR101" s="389"/>
      <c r="BS101" s="389"/>
      <c r="BT101" s="389"/>
      <c r="BU101" s="389"/>
      <c r="BV101" s="389"/>
    </row>
    <row r="102" spans="63:74" x14ac:dyDescent="0.2">
      <c r="BK102" s="389"/>
      <c r="BL102" s="389"/>
      <c r="BM102" s="389"/>
      <c r="BN102" s="389"/>
      <c r="BO102" s="389"/>
      <c r="BP102" s="389"/>
      <c r="BQ102" s="389"/>
      <c r="BR102" s="389"/>
      <c r="BS102" s="389"/>
      <c r="BT102" s="389"/>
      <c r="BU102" s="389"/>
      <c r="BV102" s="389"/>
    </row>
    <row r="103" spans="63:74" x14ac:dyDescent="0.2">
      <c r="BK103" s="389"/>
      <c r="BL103" s="389"/>
      <c r="BM103" s="389"/>
      <c r="BN103" s="389"/>
      <c r="BO103" s="389"/>
      <c r="BP103" s="389"/>
      <c r="BQ103" s="389"/>
      <c r="BR103" s="389"/>
      <c r="BS103" s="389"/>
      <c r="BT103" s="389"/>
      <c r="BU103" s="389"/>
      <c r="BV103" s="389"/>
    </row>
    <row r="104" spans="63:74" x14ac:dyDescent="0.2">
      <c r="BK104" s="389"/>
      <c r="BL104" s="389"/>
      <c r="BM104" s="389"/>
      <c r="BN104" s="389"/>
      <c r="BO104" s="389"/>
      <c r="BP104" s="389"/>
      <c r="BQ104" s="389"/>
      <c r="BR104" s="389"/>
      <c r="BS104" s="389"/>
      <c r="BT104" s="389"/>
      <c r="BU104" s="389"/>
      <c r="BV104" s="389"/>
    </row>
    <row r="105" spans="63:74" x14ac:dyDescent="0.2">
      <c r="BK105" s="389"/>
      <c r="BL105" s="389"/>
      <c r="BM105" s="389"/>
      <c r="BN105" s="389"/>
      <c r="BO105" s="389"/>
      <c r="BP105" s="389"/>
      <c r="BQ105" s="389"/>
      <c r="BR105" s="389"/>
      <c r="BS105" s="389"/>
      <c r="BT105" s="389"/>
      <c r="BU105" s="389"/>
      <c r="BV105" s="389"/>
    </row>
    <row r="106" spans="63:74" x14ac:dyDescent="0.2">
      <c r="BK106" s="389"/>
      <c r="BL106" s="389"/>
      <c r="BM106" s="389"/>
      <c r="BN106" s="389"/>
      <c r="BO106" s="389"/>
      <c r="BP106" s="389"/>
      <c r="BQ106" s="389"/>
      <c r="BR106" s="389"/>
      <c r="BS106" s="389"/>
      <c r="BT106" s="389"/>
      <c r="BU106" s="389"/>
      <c r="BV106" s="389"/>
    </row>
    <row r="107" spans="63:74" x14ac:dyDescent="0.2">
      <c r="BK107" s="389"/>
      <c r="BL107" s="389"/>
      <c r="BM107" s="389"/>
      <c r="BN107" s="389"/>
      <c r="BO107" s="389"/>
      <c r="BP107" s="389"/>
      <c r="BQ107" s="389"/>
      <c r="BR107" s="389"/>
      <c r="BS107" s="389"/>
      <c r="BT107" s="389"/>
      <c r="BU107" s="389"/>
      <c r="BV107" s="389"/>
    </row>
    <row r="108" spans="63:74" x14ac:dyDescent="0.2">
      <c r="BK108" s="389"/>
      <c r="BL108" s="389"/>
      <c r="BM108" s="389"/>
      <c r="BN108" s="389"/>
      <c r="BO108" s="389"/>
      <c r="BP108" s="389"/>
      <c r="BQ108" s="389"/>
      <c r="BR108" s="389"/>
      <c r="BS108" s="389"/>
      <c r="BT108" s="389"/>
      <c r="BU108" s="389"/>
      <c r="BV108" s="389"/>
    </row>
    <row r="109" spans="63:74" x14ac:dyDescent="0.2">
      <c r="BK109" s="389"/>
      <c r="BL109" s="389"/>
      <c r="BM109" s="389"/>
      <c r="BN109" s="389"/>
      <c r="BO109" s="389"/>
      <c r="BP109" s="389"/>
      <c r="BQ109" s="389"/>
      <c r="BR109" s="389"/>
      <c r="BS109" s="389"/>
      <c r="BT109" s="389"/>
      <c r="BU109" s="389"/>
      <c r="BV109" s="389"/>
    </row>
    <row r="110" spans="63:74" x14ac:dyDescent="0.2">
      <c r="BK110" s="389"/>
      <c r="BL110" s="389"/>
      <c r="BM110" s="389"/>
      <c r="BN110" s="389"/>
      <c r="BO110" s="389"/>
      <c r="BP110" s="389"/>
      <c r="BQ110" s="389"/>
      <c r="BR110" s="389"/>
      <c r="BS110" s="389"/>
      <c r="BT110" s="389"/>
      <c r="BU110" s="389"/>
      <c r="BV110" s="389"/>
    </row>
    <row r="111" spans="63:74" x14ac:dyDescent="0.2">
      <c r="BK111" s="389"/>
      <c r="BL111" s="389"/>
      <c r="BM111" s="389"/>
      <c r="BN111" s="389"/>
      <c r="BO111" s="389"/>
      <c r="BP111" s="389"/>
      <c r="BQ111" s="389"/>
      <c r="BR111" s="389"/>
      <c r="BS111" s="389"/>
      <c r="BT111" s="389"/>
      <c r="BU111" s="389"/>
      <c r="BV111" s="389"/>
    </row>
    <row r="112" spans="63:74" x14ac:dyDescent="0.2">
      <c r="BK112" s="389"/>
      <c r="BL112" s="389"/>
      <c r="BM112" s="389"/>
      <c r="BN112" s="389"/>
      <c r="BO112" s="389"/>
      <c r="BP112" s="389"/>
      <c r="BQ112" s="389"/>
      <c r="BR112" s="389"/>
      <c r="BS112" s="389"/>
      <c r="BT112" s="389"/>
      <c r="BU112" s="389"/>
      <c r="BV112" s="389"/>
    </row>
    <row r="113" spans="63:74" x14ac:dyDescent="0.2">
      <c r="BK113" s="389"/>
      <c r="BL113" s="389"/>
      <c r="BM113" s="389"/>
      <c r="BN113" s="389"/>
      <c r="BO113" s="389"/>
      <c r="BP113" s="389"/>
      <c r="BQ113" s="389"/>
      <c r="BR113" s="389"/>
      <c r="BS113" s="389"/>
      <c r="BT113" s="389"/>
      <c r="BU113" s="389"/>
      <c r="BV113" s="389"/>
    </row>
    <row r="114" spans="63:74" x14ac:dyDescent="0.2">
      <c r="BK114" s="389"/>
      <c r="BL114" s="389"/>
      <c r="BM114" s="389"/>
      <c r="BN114" s="389"/>
      <c r="BO114" s="389"/>
      <c r="BP114" s="389"/>
      <c r="BQ114" s="389"/>
      <c r="BR114" s="389"/>
      <c r="BS114" s="389"/>
      <c r="BT114" s="389"/>
      <c r="BU114" s="389"/>
      <c r="BV114" s="389"/>
    </row>
    <row r="115" spans="63:74" x14ac:dyDescent="0.2">
      <c r="BK115" s="389"/>
      <c r="BL115" s="389"/>
      <c r="BM115" s="389"/>
      <c r="BN115" s="389"/>
      <c r="BO115" s="389"/>
      <c r="BP115" s="389"/>
      <c r="BQ115" s="389"/>
      <c r="BR115" s="389"/>
      <c r="BS115" s="389"/>
      <c r="BT115" s="389"/>
      <c r="BU115" s="389"/>
      <c r="BV115" s="389"/>
    </row>
    <row r="116" spans="63:74" x14ac:dyDescent="0.2">
      <c r="BK116" s="389"/>
      <c r="BL116" s="389"/>
      <c r="BM116" s="389"/>
      <c r="BN116" s="389"/>
      <c r="BO116" s="389"/>
      <c r="BP116" s="389"/>
      <c r="BQ116" s="389"/>
      <c r="BR116" s="389"/>
      <c r="BS116" s="389"/>
      <c r="BT116" s="389"/>
      <c r="BU116" s="389"/>
      <c r="BV116" s="389"/>
    </row>
    <row r="117" spans="63:74" x14ac:dyDescent="0.2">
      <c r="BK117" s="389"/>
      <c r="BL117" s="389"/>
      <c r="BM117" s="389"/>
      <c r="BN117" s="389"/>
      <c r="BO117" s="389"/>
      <c r="BP117" s="389"/>
      <c r="BQ117" s="389"/>
      <c r="BR117" s="389"/>
      <c r="BS117" s="389"/>
      <c r="BT117" s="389"/>
      <c r="BU117" s="389"/>
      <c r="BV117" s="389"/>
    </row>
    <row r="118" spans="63:74" x14ac:dyDescent="0.2">
      <c r="BK118" s="389"/>
      <c r="BL118" s="389"/>
      <c r="BM118" s="389"/>
      <c r="BN118" s="389"/>
      <c r="BO118" s="389"/>
      <c r="BP118" s="389"/>
      <c r="BQ118" s="389"/>
      <c r="BR118" s="389"/>
      <c r="BS118" s="389"/>
      <c r="BT118" s="389"/>
      <c r="BU118" s="389"/>
      <c r="BV118" s="389"/>
    </row>
    <row r="119" spans="63:74" x14ac:dyDescent="0.2">
      <c r="BK119" s="389"/>
      <c r="BL119" s="389"/>
      <c r="BM119" s="389"/>
      <c r="BN119" s="389"/>
      <c r="BO119" s="389"/>
      <c r="BP119" s="389"/>
      <c r="BQ119" s="389"/>
      <c r="BR119" s="389"/>
      <c r="BS119" s="389"/>
      <c r="BT119" s="389"/>
      <c r="BU119" s="389"/>
      <c r="BV119" s="389"/>
    </row>
    <row r="120" spans="63:74" x14ac:dyDescent="0.2">
      <c r="BK120" s="389"/>
      <c r="BL120" s="389"/>
      <c r="BM120" s="389"/>
      <c r="BN120" s="389"/>
      <c r="BO120" s="389"/>
      <c r="BP120" s="389"/>
      <c r="BQ120" s="389"/>
      <c r="BR120" s="389"/>
      <c r="BS120" s="389"/>
      <c r="BT120" s="389"/>
      <c r="BU120" s="389"/>
      <c r="BV120" s="389"/>
    </row>
    <row r="121" spans="63:74" x14ac:dyDescent="0.2">
      <c r="BK121" s="389"/>
      <c r="BL121" s="389"/>
      <c r="BM121" s="389"/>
      <c r="BN121" s="389"/>
      <c r="BO121" s="389"/>
      <c r="BP121" s="389"/>
      <c r="BQ121" s="389"/>
      <c r="BR121" s="389"/>
      <c r="BS121" s="389"/>
      <c r="BT121" s="389"/>
      <c r="BU121" s="389"/>
      <c r="BV121" s="389"/>
    </row>
    <row r="122" spans="63:74" x14ac:dyDescent="0.2">
      <c r="BK122" s="389"/>
      <c r="BL122" s="389"/>
      <c r="BM122" s="389"/>
      <c r="BN122" s="389"/>
      <c r="BO122" s="389"/>
      <c r="BP122" s="389"/>
      <c r="BQ122" s="389"/>
      <c r="BR122" s="389"/>
      <c r="BS122" s="389"/>
      <c r="BT122" s="389"/>
      <c r="BU122" s="389"/>
      <c r="BV122" s="389"/>
    </row>
    <row r="123" spans="63:74" x14ac:dyDescent="0.2">
      <c r="BK123" s="389"/>
      <c r="BL123" s="389"/>
      <c r="BM123" s="389"/>
      <c r="BN123" s="389"/>
      <c r="BO123" s="389"/>
      <c r="BP123" s="389"/>
      <c r="BQ123" s="389"/>
      <c r="BR123" s="389"/>
      <c r="BS123" s="389"/>
      <c r="BT123" s="389"/>
      <c r="BU123" s="389"/>
      <c r="BV123" s="389"/>
    </row>
    <row r="124" spans="63:74" x14ac:dyDescent="0.2">
      <c r="BK124" s="389"/>
      <c r="BL124" s="389"/>
      <c r="BM124" s="389"/>
      <c r="BN124" s="389"/>
      <c r="BO124" s="389"/>
      <c r="BP124" s="389"/>
      <c r="BQ124" s="389"/>
      <c r="BR124" s="389"/>
      <c r="BS124" s="389"/>
      <c r="BT124" s="389"/>
      <c r="BU124" s="389"/>
      <c r="BV124" s="389"/>
    </row>
    <row r="125" spans="63:74" x14ac:dyDescent="0.2">
      <c r="BK125" s="389"/>
      <c r="BL125" s="389"/>
      <c r="BM125" s="389"/>
      <c r="BN125" s="389"/>
      <c r="BO125" s="389"/>
      <c r="BP125" s="389"/>
      <c r="BQ125" s="389"/>
      <c r="BR125" s="389"/>
      <c r="BS125" s="389"/>
      <c r="BT125" s="389"/>
      <c r="BU125" s="389"/>
      <c r="BV125" s="389"/>
    </row>
    <row r="126" spans="63:74" x14ac:dyDescent="0.2">
      <c r="BK126" s="389"/>
      <c r="BL126" s="389"/>
      <c r="BM126" s="389"/>
      <c r="BN126" s="389"/>
      <c r="BO126" s="389"/>
      <c r="BP126" s="389"/>
      <c r="BQ126" s="389"/>
      <c r="BR126" s="389"/>
      <c r="BS126" s="389"/>
      <c r="BT126" s="389"/>
      <c r="BU126" s="389"/>
      <c r="BV126" s="389"/>
    </row>
    <row r="127" spans="63:74" x14ac:dyDescent="0.2">
      <c r="BK127" s="389"/>
      <c r="BL127" s="389"/>
      <c r="BM127" s="389"/>
      <c r="BN127" s="389"/>
      <c r="BO127" s="389"/>
      <c r="BP127" s="389"/>
      <c r="BQ127" s="389"/>
      <c r="BR127" s="389"/>
      <c r="BS127" s="389"/>
      <c r="BT127" s="389"/>
      <c r="BU127" s="389"/>
      <c r="BV127" s="389"/>
    </row>
    <row r="128" spans="63:74" x14ac:dyDescent="0.2">
      <c r="BK128" s="389"/>
      <c r="BL128" s="389"/>
      <c r="BM128" s="389"/>
      <c r="BN128" s="389"/>
      <c r="BO128" s="389"/>
      <c r="BP128" s="389"/>
      <c r="BQ128" s="389"/>
      <c r="BR128" s="389"/>
      <c r="BS128" s="389"/>
      <c r="BT128" s="389"/>
      <c r="BU128" s="389"/>
      <c r="BV128" s="389"/>
    </row>
    <row r="129" spans="63:74" x14ac:dyDescent="0.2">
      <c r="BK129" s="389"/>
      <c r="BL129" s="389"/>
      <c r="BM129" s="389"/>
      <c r="BN129" s="389"/>
      <c r="BO129" s="389"/>
      <c r="BP129" s="389"/>
      <c r="BQ129" s="389"/>
      <c r="BR129" s="389"/>
      <c r="BS129" s="389"/>
      <c r="BT129" s="389"/>
      <c r="BU129" s="389"/>
      <c r="BV129" s="389"/>
    </row>
    <row r="130" spans="63:74" x14ac:dyDescent="0.2">
      <c r="BK130" s="389"/>
      <c r="BL130" s="389"/>
      <c r="BM130" s="389"/>
      <c r="BN130" s="389"/>
      <c r="BO130" s="389"/>
      <c r="BP130" s="389"/>
      <c r="BQ130" s="389"/>
      <c r="BR130" s="389"/>
      <c r="BS130" s="389"/>
      <c r="BT130" s="389"/>
      <c r="BU130" s="389"/>
      <c r="BV130" s="389"/>
    </row>
    <row r="131" spans="63:74" x14ac:dyDescent="0.2">
      <c r="BK131" s="389"/>
      <c r="BL131" s="389"/>
      <c r="BM131" s="389"/>
      <c r="BN131" s="389"/>
      <c r="BO131" s="389"/>
      <c r="BP131" s="389"/>
      <c r="BQ131" s="389"/>
      <c r="BR131" s="389"/>
      <c r="BS131" s="389"/>
      <c r="BT131" s="389"/>
      <c r="BU131" s="389"/>
      <c r="BV131" s="389"/>
    </row>
    <row r="132" spans="63:74" x14ac:dyDescent="0.2">
      <c r="BK132" s="389"/>
      <c r="BL132" s="389"/>
      <c r="BM132" s="389"/>
      <c r="BN132" s="389"/>
      <c r="BO132" s="389"/>
      <c r="BP132" s="389"/>
      <c r="BQ132" s="389"/>
      <c r="BR132" s="389"/>
      <c r="BS132" s="389"/>
      <c r="BT132" s="389"/>
      <c r="BU132" s="389"/>
      <c r="BV132" s="389"/>
    </row>
    <row r="133" spans="63:74" x14ac:dyDescent="0.2">
      <c r="BK133" s="389"/>
      <c r="BL133" s="389"/>
      <c r="BM133" s="389"/>
      <c r="BN133" s="389"/>
      <c r="BO133" s="389"/>
      <c r="BP133" s="389"/>
      <c r="BQ133" s="389"/>
      <c r="BR133" s="389"/>
      <c r="BS133" s="389"/>
      <c r="BT133" s="389"/>
      <c r="BU133" s="389"/>
      <c r="BV133" s="389"/>
    </row>
    <row r="134" spans="63:74" x14ac:dyDescent="0.2">
      <c r="BK134" s="389"/>
      <c r="BL134" s="389"/>
      <c r="BM134" s="389"/>
      <c r="BN134" s="389"/>
      <c r="BO134" s="389"/>
      <c r="BP134" s="389"/>
      <c r="BQ134" s="389"/>
      <c r="BR134" s="389"/>
      <c r="BS134" s="389"/>
      <c r="BT134" s="389"/>
      <c r="BU134" s="389"/>
      <c r="BV134" s="389"/>
    </row>
    <row r="135" spans="63:74" x14ac:dyDescent="0.2">
      <c r="BK135" s="389"/>
      <c r="BL135" s="389"/>
      <c r="BM135" s="389"/>
      <c r="BN135" s="389"/>
      <c r="BO135" s="389"/>
      <c r="BP135" s="389"/>
      <c r="BQ135" s="389"/>
      <c r="BR135" s="389"/>
      <c r="BS135" s="389"/>
      <c r="BT135" s="389"/>
      <c r="BU135" s="389"/>
      <c r="BV135" s="389"/>
    </row>
    <row r="136" spans="63:74" x14ac:dyDescent="0.2">
      <c r="BK136" s="389"/>
      <c r="BL136" s="389"/>
      <c r="BM136" s="389"/>
      <c r="BN136" s="389"/>
      <c r="BO136" s="389"/>
      <c r="BP136" s="389"/>
      <c r="BQ136" s="389"/>
      <c r="BR136" s="389"/>
      <c r="BS136" s="389"/>
      <c r="BT136" s="389"/>
      <c r="BU136" s="389"/>
      <c r="BV136" s="389"/>
    </row>
    <row r="137" spans="63:74" x14ac:dyDescent="0.2">
      <c r="BK137" s="389"/>
      <c r="BL137" s="389"/>
      <c r="BM137" s="389"/>
      <c r="BN137" s="389"/>
      <c r="BO137" s="389"/>
      <c r="BP137" s="389"/>
      <c r="BQ137" s="389"/>
      <c r="BR137" s="389"/>
      <c r="BS137" s="389"/>
      <c r="BT137" s="389"/>
      <c r="BU137" s="389"/>
      <c r="BV137" s="389"/>
    </row>
    <row r="138" spans="63:74" x14ac:dyDescent="0.2">
      <c r="BK138" s="389"/>
      <c r="BL138" s="389"/>
      <c r="BM138" s="389"/>
      <c r="BN138" s="389"/>
      <c r="BO138" s="389"/>
      <c r="BP138" s="389"/>
      <c r="BQ138" s="389"/>
      <c r="BR138" s="389"/>
      <c r="BS138" s="389"/>
      <c r="BT138" s="389"/>
      <c r="BU138" s="389"/>
      <c r="BV138" s="389"/>
    </row>
    <row r="139" spans="63:74" x14ac:dyDescent="0.2">
      <c r="BK139" s="389"/>
      <c r="BL139" s="389"/>
      <c r="BM139" s="389"/>
      <c r="BN139" s="389"/>
      <c r="BO139" s="389"/>
      <c r="BP139" s="389"/>
      <c r="BQ139" s="389"/>
      <c r="BR139" s="389"/>
      <c r="BS139" s="389"/>
      <c r="BT139" s="389"/>
      <c r="BU139" s="389"/>
      <c r="BV139" s="389"/>
    </row>
    <row r="140" spans="63:74" x14ac:dyDescent="0.2">
      <c r="BK140" s="389"/>
      <c r="BL140" s="389"/>
      <c r="BM140" s="389"/>
      <c r="BN140" s="389"/>
      <c r="BO140" s="389"/>
      <c r="BP140" s="389"/>
      <c r="BQ140" s="389"/>
      <c r="BR140" s="389"/>
      <c r="BS140" s="389"/>
      <c r="BT140" s="389"/>
      <c r="BU140" s="389"/>
      <c r="BV140" s="389"/>
    </row>
    <row r="141" spans="63:74" x14ac:dyDescent="0.2">
      <c r="BK141" s="389"/>
      <c r="BL141" s="389"/>
      <c r="BM141" s="389"/>
      <c r="BN141" s="389"/>
      <c r="BO141" s="389"/>
      <c r="BP141" s="389"/>
      <c r="BQ141" s="389"/>
      <c r="BR141" s="389"/>
      <c r="BS141" s="389"/>
      <c r="BT141" s="389"/>
      <c r="BU141" s="389"/>
      <c r="BV141" s="389"/>
    </row>
    <row r="142" spans="63:74" x14ac:dyDescent="0.2">
      <c r="BK142" s="389"/>
      <c r="BL142" s="389"/>
      <c r="BM142" s="389"/>
      <c r="BN142" s="389"/>
      <c r="BO142" s="389"/>
      <c r="BP142" s="389"/>
      <c r="BQ142" s="389"/>
      <c r="BR142" s="389"/>
      <c r="BS142" s="389"/>
      <c r="BT142" s="389"/>
      <c r="BU142" s="389"/>
      <c r="BV142" s="389"/>
    </row>
    <row r="143" spans="63:74" x14ac:dyDescent="0.2">
      <c r="BK143" s="389"/>
      <c r="BL143" s="389"/>
      <c r="BM143" s="389"/>
      <c r="BN143" s="389"/>
      <c r="BO143" s="389"/>
      <c r="BP143" s="389"/>
      <c r="BQ143" s="389"/>
      <c r="BR143" s="389"/>
      <c r="BS143" s="389"/>
      <c r="BT143" s="389"/>
      <c r="BU143" s="389"/>
      <c r="BV143" s="389"/>
    </row>
  </sheetData>
  <mergeCells count="17">
    <mergeCell ref="B55:Q55"/>
    <mergeCell ref="B51:Q51"/>
    <mergeCell ref="B52:Q52"/>
    <mergeCell ref="B53:Q53"/>
    <mergeCell ref="A1:A2"/>
    <mergeCell ref="B47:Q47"/>
    <mergeCell ref="B48:Q48"/>
    <mergeCell ref="B49:Q49"/>
    <mergeCell ref="B50:Q50"/>
    <mergeCell ref="B54:Q54"/>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5">
    <pageSetUpPr fitToPage="1"/>
  </sheetPr>
  <dimension ref="A1:BV146"/>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J50" sqref="BJ50"/>
    </sheetView>
  </sheetViews>
  <sheetFormatPr defaultColWidth="11" defaultRowHeight="11.25" x14ac:dyDescent="0.2"/>
  <cols>
    <col min="1" max="1" width="11.5703125" style="100" customWidth="1"/>
    <col min="2" max="2" width="25.5703125" style="100" customWidth="1"/>
    <col min="3" max="50" width="6.5703125" style="100" customWidth="1"/>
    <col min="51" max="57" width="6.5703125" style="381" customWidth="1"/>
    <col min="58" max="58" width="6.5703125" style="698" customWidth="1"/>
    <col min="59" max="62" width="6.5703125" style="381" customWidth="1"/>
    <col min="63" max="74" width="6.5703125" style="100" customWidth="1"/>
    <col min="75" max="16384" width="11" style="100"/>
  </cols>
  <sheetData>
    <row r="1" spans="1:74" ht="15.6" customHeight="1" x14ac:dyDescent="0.2">
      <c r="A1" s="756" t="s">
        <v>1043</v>
      </c>
      <c r="B1" s="802" t="s">
        <v>1059</v>
      </c>
      <c r="C1" s="747"/>
      <c r="D1" s="747"/>
      <c r="E1" s="747"/>
      <c r="F1" s="747"/>
      <c r="G1" s="747"/>
      <c r="H1" s="747"/>
      <c r="I1" s="747"/>
      <c r="J1" s="747"/>
      <c r="K1" s="747"/>
      <c r="L1" s="747"/>
      <c r="M1" s="747"/>
      <c r="N1" s="747"/>
      <c r="O1" s="747"/>
      <c r="P1" s="747"/>
      <c r="Q1" s="747"/>
      <c r="R1" s="747"/>
      <c r="S1" s="747"/>
      <c r="T1" s="747"/>
      <c r="U1" s="747"/>
      <c r="V1" s="747"/>
      <c r="W1" s="747"/>
      <c r="X1" s="747"/>
      <c r="Y1" s="747"/>
      <c r="Z1" s="747"/>
      <c r="AA1" s="747"/>
      <c r="AB1" s="747"/>
      <c r="AC1" s="747"/>
      <c r="AD1" s="747"/>
      <c r="AE1" s="747"/>
      <c r="AF1" s="747"/>
      <c r="AG1" s="747"/>
      <c r="AH1" s="747"/>
      <c r="AI1" s="747"/>
      <c r="AJ1" s="747"/>
      <c r="AK1" s="747"/>
      <c r="AL1" s="747"/>
      <c r="AM1" s="303"/>
    </row>
    <row r="2" spans="1:74" ht="14.1" customHeight="1" x14ac:dyDescent="0.2">
      <c r="A2" s="757"/>
      <c r="B2" s="543" t="str">
        <f>"U.S. Energy Information Administration  |  Short-Term Energy Outlook  - "&amp;Dates!D1</f>
        <v>U.S. Energy Information Administration  |  Short-Term Energy Outlook  - September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3"/>
    </row>
    <row r="3" spans="1:74" s="12" customFormat="1" ht="12.75" x14ac:dyDescent="0.2">
      <c r="A3" s="14"/>
      <c r="B3" s="15"/>
      <c r="C3" s="761">
        <f>Dates!D3</f>
        <v>2011</v>
      </c>
      <c r="D3" s="752"/>
      <c r="E3" s="752"/>
      <c r="F3" s="752"/>
      <c r="G3" s="752"/>
      <c r="H3" s="752"/>
      <c r="I3" s="752"/>
      <c r="J3" s="752"/>
      <c r="K3" s="752"/>
      <c r="L3" s="752"/>
      <c r="M3" s="752"/>
      <c r="N3" s="753"/>
      <c r="O3" s="761">
        <f>C3+1</f>
        <v>2012</v>
      </c>
      <c r="P3" s="762"/>
      <c r="Q3" s="762"/>
      <c r="R3" s="762"/>
      <c r="S3" s="762"/>
      <c r="T3" s="762"/>
      <c r="U3" s="762"/>
      <c r="V3" s="762"/>
      <c r="W3" s="762"/>
      <c r="X3" s="752"/>
      <c r="Y3" s="752"/>
      <c r="Z3" s="753"/>
      <c r="AA3" s="751">
        <f>O3+1</f>
        <v>2013</v>
      </c>
      <c r="AB3" s="752"/>
      <c r="AC3" s="752"/>
      <c r="AD3" s="752"/>
      <c r="AE3" s="752"/>
      <c r="AF3" s="752"/>
      <c r="AG3" s="752"/>
      <c r="AH3" s="752"/>
      <c r="AI3" s="752"/>
      <c r="AJ3" s="752"/>
      <c r="AK3" s="752"/>
      <c r="AL3" s="753"/>
      <c r="AM3" s="751">
        <f>AA3+1</f>
        <v>2014</v>
      </c>
      <c r="AN3" s="752"/>
      <c r="AO3" s="752"/>
      <c r="AP3" s="752"/>
      <c r="AQ3" s="752"/>
      <c r="AR3" s="752"/>
      <c r="AS3" s="752"/>
      <c r="AT3" s="752"/>
      <c r="AU3" s="752"/>
      <c r="AV3" s="752"/>
      <c r="AW3" s="752"/>
      <c r="AX3" s="753"/>
      <c r="AY3" s="751">
        <f>AM3+1</f>
        <v>2015</v>
      </c>
      <c r="AZ3" s="758"/>
      <c r="BA3" s="758"/>
      <c r="BB3" s="758"/>
      <c r="BC3" s="758"/>
      <c r="BD3" s="758"/>
      <c r="BE3" s="758"/>
      <c r="BF3" s="758"/>
      <c r="BG3" s="758"/>
      <c r="BH3" s="758"/>
      <c r="BI3" s="758"/>
      <c r="BJ3" s="759"/>
      <c r="BK3" s="751">
        <f>AY3+1</f>
        <v>2016</v>
      </c>
      <c r="BL3" s="752"/>
      <c r="BM3" s="752"/>
      <c r="BN3" s="752"/>
      <c r="BO3" s="752"/>
      <c r="BP3" s="752"/>
      <c r="BQ3" s="752"/>
      <c r="BR3" s="752"/>
      <c r="BS3" s="752"/>
      <c r="BT3" s="752"/>
      <c r="BU3" s="752"/>
      <c r="BV3" s="753"/>
    </row>
    <row r="4" spans="1:74" s="12" customFormat="1" x14ac:dyDescent="0.2">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 customHeight="1" x14ac:dyDescent="0.2">
      <c r="A5" s="101"/>
      <c r="B5" s="102" t="s">
        <v>79</v>
      </c>
      <c r="C5" s="103"/>
      <c r="D5" s="103"/>
      <c r="E5" s="103"/>
      <c r="F5" s="103"/>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417"/>
      <c r="AZ5" s="417"/>
      <c r="BA5" s="417"/>
      <c r="BB5" s="417"/>
      <c r="BC5" s="417"/>
      <c r="BD5" s="417"/>
      <c r="BE5" s="417"/>
      <c r="BF5" s="103"/>
      <c r="BG5" s="417"/>
      <c r="BH5" s="417"/>
      <c r="BI5" s="417"/>
      <c r="BJ5" s="417"/>
      <c r="BK5" s="417"/>
      <c r="BL5" s="417"/>
      <c r="BM5" s="417"/>
      <c r="BN5" s="417"/>
      <c r="BO5" s="417"/>
      <c r="BP5" s="417"/>
      <c r="BQ5" s="417"/>
      <c r="BR5" s="417"/>
      <c r="BS5" s="417"/>
      <c r="BT5" s="417"/>
      <c r="BU5" s="417"/>
      <c r="BV5" s="417"/>
    </row>
    <row r="6" spans="1:74" ht="11.1" customHeight="1" x14ac:dyDescent="0.2">
      <c r="A6" s="101" t="s">
        <v>784</v>
      </c>
      <c r="B6" s="203" t="s">
        <v>617</v>
      </c>
      <c r="C6" s="215">
        <v>11.705544939999999</v>
      </c>
      <c r="D6" s="215">
        <v>11.18309311</v>
      </c>
      <c r="E6" s="215">
        <v>10.28096584</v>
      </c>
      <c r="F6" s="215">
        <v>10.08002415</v>
      </c>
      <c r="G6" s="215">
        <v>10.43962058</v>
      </c>
      <c r="H6" s="215">
        <v>12.25756717</v>
      </c>
      <c r="I6" s="215">
        <v>13.50621789</v>
      </c>
      <c r="J6" s="215">
        <v>13.11326822</v>
      </c>
      <c r="K6" s="215">
        <v>11.264377250000001</v>
      </c>
      <c r="L6" s="215">
        <v>9.9580162449999996</v>
      </c>
      <c r="M6" s="215">
        <v>10.13673848</v>
      </c>
      <c r="N6" s="215">
        <v>10.83033751</v>
      </c>
      <c r="O6" s="215">
        <v>10.952524500000001</v>
      </c>
      <c r="P6" s="215">
        <v>10.668600700000001</v>
      </c>
      <c r="Q6" s="215">
        <v>9.9706635139999999</v>
      </c>
      <c r="R6" s="215">
        <v>9.8409405420000002</v>
      </c>
      <c r="S6" s="215">
        <v>10.85540745</v>
      </c>
      <c r="T6" s="215">
        <v>12.02753837</v>
      </c>
      <c r="U6" s="215">
        <v>13.375473250000001</v>
      </c>
      <c r="V6" s="215">
        <v>12.764502139999999</v>
      </c>
      <c r="W6" s="215">
        <v>11.15282925</v>
      </c>
      <c r="X6" s="215">
        <v>10.053250780000001</v>
      </c>
      <c r="Y6" s="215">
        <v>10.199167839999999</v>
      </c>
      <c r="Z6" s="215">
        <v>10.79468028</v>
      </c>
      <c r="AA6" s="215">
        <v>11.257012189999999</v>
      </c>
      <c r="AB6" s="215">
        <v>11.06171715</v>
      </c>
      <c r="AC6" s="215">
        <v>10.49673658</v>
      </c>
      <c r="AD6" s="215">
        <v>9.9777622790000002</v>
      </c>
      <c r="AE6" s="215">
        <v>10.39211744</v>
      </c>
      <c r="AF6" s="215">
        <v>11.894088249999999</v>
      </c>
      <c r="AG6" s="215">
        <v>12.73695551</v>
      </c>
      <c r="AH6" s="215">
        <v>12.428572429999999</v>
      </c>
      <c r="AI6" s="215">
        <v>11.36469672</v>
      </c>
      <c r="AJ6" s="215">
        <v>10.158885890000001</v>
      </c>
      <c r="AK6" s="215">
        <v>10.484654730000001</v>
      </c>
      <c r="AL6" s="215">
        <v>11.38778218</v>
      </c>
      <c r="AM6" s="215">
        <v>12.178433699999999</v>
      </c>
      <c r="AN6" s="215">
        <v>11.5760147</v>
      </c>
      <c r="AO6" s="215">
        <v>10.713269929999999</v>
      </c>
      <c r="AP6" s="215">
        <v>9.9217640130000007</v>
      </c>
      <c r="AQ6" s="215">
        <v>10.461247869999999</v>
      </c>
      <c r="AR6" s="215">
        <v>11.94639729</v>
      </c>
      <c r="AS6" s="215">
        <v>12.43654718</v>
      </c>
      <c r="AT6" s="215">
        <v>12.39328166</v>
      </c>
      <c r="AU6" s="215">
        <v>11.326254759999999</v>
      </c>
      <c r="AV6" s="215">
        <v>10.14708358</v>
      </c>
      <c r="AW6" s="215">
        <v>10.5896382</v>
      </c>
      <c r="AX6" s="215">
        <v>10.87286679</v>
      </c>
      <c r="AY6" s="215">
        <v>11.64073342</v>
      </c>
      <c r="AZ6" s="215">
        <v>11.95896514</v>
      </c>
      <c r="BA6" s="215">
        <v>10.459627899999999</v>
      </c>
      <c r="BB6" s="215">
        <v>9.7875564789999991</v>
      </c>
      <c r="BC6" s="215">
        <v>10.38407752</v>
      </c>
      <c r="BD6" s="215">
        <v>12.0566064</v>
      </c>
      <c r="BE6" s="215">
        <v>12.768330000000001</v>
      </c>
      <c r="BF6" s="215">
        <v>12.662050000000001</v>
      </c>
      <c r="BG6" s="356">
        <v>11.33578</v>
      </c>
      <c r="BH6" s="356">
        <v>10.212960000000001</v>
      </c>
      <c r="BI6" s="356">
        <v>10.305160000000001</v>
      </c>
      <c r="BJ6" s="356">
        <v>11.21283</v>
      </c>
      <c r="BK6" s="356">
        <v>11.59516</v>
      </c>
      <c r="BL6" s="356">
        <v>11.099030000000001</v>
      </c>
      <c r="BM6" s="356">
        <v>10.481579999999999</v>
      </c>
      <c r="BN6" s="356">
        <v>9.9900570000000002</v>
      </c>
      <c r="BO6" s="356">
        <v>10.635529999999999</v>
      </c>
      <c r="BP6" s="356">
        <v>12.186540000000001</v>
      </c>
      <c r="BQ6" s="356">
        <v>13.05681</v>
      </c>
      <c r="BR6" s="356">
        <v>12.93037</v>
      </c>
      <c r="BS6" s="356">
        <v>11.44839</v>
      </c>
      <c r="BT6" s="356">
        <v>10.38476</v>
      </c>
      <c r="BU6" s="356">
        <v>10.473789999999999</v>
      </c>
      <c r="BV6" s="356">
        <v>11.311579999999999</v>
      </c>
    </row>
    <row r="7" spans="1:74" ht="11.1" customHeight="1" x14ac:dyDescent="0.2">
      <c r="A7" s="101" t="s">
        <v>783</v>
      </c>
      <c r="B7" s="130" t="s">
        <v>204</v>
      </c>
      <c r="C7" s="215">
        <v>11.290344080000001</v>
      </c>
      <c r="D7" s="215">
        <v>10.77256706</v>
      </c>
      <c r="E7" s="215">
        <v>9.8970334849999997</v>
      </c>
      <c r="F7" s="215">
        <v>9.683976607</v>
      </c>
      <c r="G7" s="215">
        <v>10.045242050000001</v>
      </c>
      <c r="H7" s="215">
        <v>11.830956820000001</v>
      </c>
      <c r="I7" s="215">
        <v>13.058120450000001</v>
      </c>
      <c r="J7" s="215">
        <v>12.6593935</v>
      </c>
      <c r="K7" s="215">
        <v>10.83708654</v>
      </c>
      <c r="L7" s="215">
        <v>9.5701778379999993</v>
      </c>
      <c r="M7" s="215">
        <v>9.7213122690000002</v>
      </c>
      <c r="N7" s="215">
        <v>10.394345489999999</v>
      </c>
      <c r="O7" s="215">
        <v>10.52214341</v>
      </c>
      <c r="P7" s="215">
        <v>10.23414524</v>
      </c>
      <c r="Q7" s="215">
        <v>9.5644496169999993</v>
      </c>
      <c r="R7" s="215">
        <v>9.4393940060000006</v>
      </c>
      <c r="S7" s="215">
        <v>10.43868535</v>
      </c>
      <c r="T7" s="215">
        <v>11.592002190000001</v>
      </c>
      <c r="U7" s="215">
        <v>12.913377880000001</v>
      </c>
      <c r="V7" s="215">
        <v>12.306246030000001</v>
      </c>
      <c r="W7" s="215">
        <v>10.71953544</v>
      </c>
      <c r="X7" s="215">
        <v>9.6421000390000007</v>
      </c>
      <c r="Y7" s="215">
        <v>9.7682108000000003</v>
      </c>
      <c r="Z7" s="215">
        <v>10.35472058</v>
      </c>
      <c r="AA7" s="215">
        <v>10.80844301</v>
      </c>
      <c r="AB7" s="215">
        <v>10.614231419999999</v>
      </c>
      <c r="AC7" s="215">
        <v>10.05896596</v>
      </c>
      <c r="AD7" s="215">
        <v>9.5602204480000008</v>
      </c>
      <c r="AE7" s="215">
        <v>9.9686343050000001</v>
      </c>
      <c r="AF7" s="215">
        <v>11.44287403</v>
      </c>
      <c r="AG7" s="215">
        <v>12.26155589</v>
      </c>
      <c r="AH7" s="215">
        <v>11.96590387</v>
      </c>
      <c r="AI7" s="215">
        <v>10.92126979</v>
      </c>
      <c r="AJ7" s="215">
        <v>9.7349109449999993</v>
      </c>
      <c r="AK7" s="215">
        <v>10.042910859999999</v>
      </c>
      <c r="AL7" s="215">
        <v>10.927347040000001</v>
      </c>
      <c r="AM7" s="215">
        <v>11.72285915</v>
      </c>
      <c r="AN7" s="215">
        <v>11.13450267</v>
      </c>
      <c r="AO7" s="215">
        <v>10.28244939</v>
      </c>
      <c r="AP7" s="215">
        <v>9.5122234260000003</v>
      </c>
      <c r="AQ7" s="215">
        <v>10.06083316</v>
      </c>
      <c r="AR7" s="215">
        <v>11.516936510000001</v>
      </c>
      <c r="AS7" s="215">
        <v>11.99177151</v>
      </c>
      <c r="AT7" s="215">
        <v>11.950984399999999</v>
      </c>
      <c r="AU7" s="215">
        <v>10.892643720000001</v>
      </c>
      <c r="AV7" s="215">
        <v>9.7462996850000003</v>
      </c>
      <c r="AW7" s="215">
        <v>10.160520119999999</v>
      </c>
      <c r="AX7" s="215">
        <v>10.42971573</v>
      </c>
      <c r="AY7" s="215">
        <v>11.197139140000001</v>
      </c>
      <c r="AZ7" s="215">
        <v>11.525767180000001</v>
      </c>
      <c r="BA7" s="215">
        <v>10.060740190000001</v>
      </c>
      <c r="BB7" s="215">
        <v>9.3995033269999997</v>
      </c>
      <c r="BC7" s="215">
        <v>9.9788055179999997</v>
      </c>
      <c r="BD7" s="215">
        <v>11.62228955</v>
      </c>
      <c r="BE7" s="215">
        <v>12.3160726</v>
      </c>
      <c r="BF7" s="215">
        <v>12.2132209</v>
      </c>
      <c r="BG7" s="356">
        <v>10.894539999999999</v>
      </c>
      <c r="BH7" s="356">
        <v>9.8072219999999994</v>
      </c>
      <c r="BI7" s="356">
        <v>9.8704289999999997</v>
      </c>
      <c r="BJ7" s="356">
        <v>10.76229</v>
      </c>
      <c r="BK7" s="356">
        <v>11.15503</v>
      </c>
      <c r="BL7" s="356">
        <v>10.67112</v>
      </c>
      <c r="BM7" s="356">
        <v>10.082319999999999</v>
      </c>
      <c r="BN7" s="356">
        <v>9.6014429999999997</v>
      </c>
      <c r="BO7" s="356">
        <v>10.223879999999999</v>
      </c>
      <c r="BP7" s="356">
        <v>11.7492</v>
      </c>
      <c r="BQ7" s="356">
        <v>12.59704</v>
      </c>
      <c r="BR7" s="356">
        <v>12.470750000000001</v>
      </c>
      <c r="BS7" s="356">
        <v>10.99507</v>
      </c>
      <c r="BT7" s="356">
        <v>9.9659580000000005</v>
      </c>
      <c r="BU7" s="356">
        <v>10.026160000000001</v>
      </c>
      <c r="BV7" s="356">
        <v>10.848039999999999</v>
      </c>
    </row>
    <row r="8" spans="1:74" ht="11.1" customHeight="1" x14ac:dyDescent="0.2">
      <c r="A8" s="101" t="s">
        <v>385</v>
      </c>
      <c r="B8" s="130" t="s">
        <v>386</v>
      </c>
      <c r="C8" s="215">
        <v>0.41520085499999998</v>
      </c>
      <c r="D8" s="215">
        <v>0.410526049</v>
      </c>
      <c r="E8" s="215">
        <v>0.383932353</v>
      </c>
      <c r="F8" s="215">
        <v>0.396047543</v>
      </c>
      <c r="G8" s="215">
        <v>0.39437853099999998</v>
      </c>
      <c r="H8" s="215">
        <v>0.426610345</v>
      </c>
      <c r="I8" s="215">
        <v>0.44809744400000001</v>
      </c>
      <c r="J8" s="215">
        <v>0.45387471499999998</v>
      </c>
      <c r="K8" s="215">
        <v>0.42729071200000002</v>
      </c>
      <c r="L8" s="215">
        <v>0.387838407</v>
      </c>
      <c r="M8" s="215">
        <v>0.41542621400000002</v>
      </c>
      <c r="N8" s="215">
        <v>0.43599201500000001</v>
      </c>
      <c r="O8" s="215">
        <v>0.43038108800000002</v>
      </c>
      <c r="P8" s="215">
        <v>0.43445546099999999</v>
      </c>
      <c r="Q8" s="215">
        <v>0.40621389699999999</v>
      </c>
      <c r="R8" s="215">
        <v>0.40154653600000001</v>
      </c>
      <c r="S8" s="215">
        <v>0.41672209500000001</v>
      </c>
      <c r="T8" s="215">
        <v>0.43553618300000002</v>
      </c>
      <c r="U8" s="215">
        <v>0.46209537099999998</v>
      </c>
      <c r="V8" s="215">
        <v>0.458256106</v>
      </c>
      <c r="W8" s="215">
        <v>0.43329380499999998</v>
      </c>
      <c r="X8" s="215">
        <v>0.41115074400000001</v>
      </c>
      <c r="Y8" s="215">
        <v>0.43095703600000002</v>
      </c>
      <c r="Z8" s="215">
        <v>0.43995969899999998</v>
      </c>
      <c r="AA8" s="215">
        <v>0.44856917800000001</v>
      </c>
      <c r="AB8" s="215">
        <v>0.44748572599999997</v>
      </c>
      <c r="AC8" s="215">
        <v>0.43777062100000003</v>
      </c>
      <c r="AD8" s="215">
        <v>0.41754183099999997</v>
      </c>
      <c r="AE8" s="215">
        <v>0.42348313100000001</v>
      </c>
      <c r="AF8" s="215">
        <v>0.45121421499999997</v>
      </c>
      <c r="AG8" s="215">
        <v>0.47539962200000002</v>
      </c>
      <c r="AH8" s="215">
        <v>0.46266855899999998</v>
      </c>
      <c r="AI8" s="215">
        <v>0.443426932</v>
      </c>
      <c r="AJ8" s="215">
        <v>0.42397494200000002</v>
      </c>
      <c r="AK8" s="215">
        <v>0.44174386999999998</v>
      </c>
      <c r="AL8" s="215">
        <v>0.46043514099999999</v>
      </c>
      <c r="AM8" s="215">
        <v>0.45557455099999999</v>
      </c>
      <c r="AN8" s="215">
        <v>0.44151202499999997</v>
      </c>
      <c r="AO8" s="215">
        <v>0.430820541</v>
      </c>
      <c r="AP8" s="215">
        <v>0.40954058700000001</v>
      </c>
      <c r="AQ8" s="215">
        <v>0.40041470899999998</v>
      </c>
      <c r="AR8" s="215">
        <v>0.42946077900000001</v>
      </c>
      <c r="AS8" s="215">
        <v>0.44477567099999998</v>
      </c>
      <c r="AT8" s="215">
        <v>0.442297263</v>
      </c>
      <c r="AU8" s="215">
        <v>0.43361103600000001</v>
      </c>
      <c r="AV8" s="215">
        <v>0.40078389800000003</v>
      </c>
      <c r="AW8" s="215">
        <v>0.42911808400000001</v>
      </c>
      <c r="AX8" s="215">
        <v>0.44315105999999999</v>
      </c>
      <c r="AY8" s="215">
        <v>0.44359428099999998</v>
      </c>
      <c r="AZ8" s="215">
        <v>0.43319795500000002</v>
      </c>
      <c r="BA8" s="215">
        <v>0.39888771099999998</v>
      </c>
      <c r="BB8" s="215">
        <v>0.38805315200000001</v>
      </c>
      <c r="BC8" s="215">
        <v>0.40527200200000002</v>
      </c>
      <c r="BD8" s="215">
        <v>0.434316851</v>
      </c>
      <c r="BE8" s="215">
        <v>0.45225749999999998</v>
      </c>
      <c r="BF8" s="215">
        <v>0.44882909999999998</v>
      </c>
      <c r="BG8" s="356">
        <v>0.44123560000000001</v>
      </c>
      <c r="BH8" s="356">
        <v>0.4057384</v>
      </c>
      <c r="BI8" s="356">
        <v>0.43472640000000001</v>
      </c>
      <c r="BJ8" s="356">
        <v>0.45054159999999999</v>
      </c>
      <c r="BK8" s="356">
        <v>0.44013449999999998</v>
      </c>
      <c r="BL8" s="356">
        <v>0.42790790000000001</v>
      </c>
      <c r="BM8" s="356">
        <v>0.3992598</v>
      </c>
      <c r="BN8" s="356">
        <v>0.3886134</v>
      </c>
      <c r="BO8" s="356">
        <v>0.4116493</v>
      </c>
      <c r="BP8" s="356">
        <v>0.43734430000000002</v>
      </c>
      <c r="BQ8" s="356">
        <v>0.45977649999999998</v>
      </c>
      <c r="BR8" s="356">
        <v>0.45962649999999999</v>
      </c>
      <c r="BS8" s="356">
        <v>0.45331559999999999</v>
      </c>
      <c r="BT8" s="356">
        <v>0.41879729999999998</v>
      </c>
      <c r="BU8" s="356">
        <v>0.44762809999999997</v>
      </c>
      <c r="BV8" s="356">
        <v>0.46354129999999999</v>
      </c>
    </row>
    <row r="9" spans="1:74" ht="11.1" customHeight="1" x14ac:dyDescent="0.2">
      <c r="A9" s="104" t="s">
        <v>785</v>
      </c>
      <c r="B9" s="130" t="s">
        <v>618</v>
      </c>
      <c r="C9" s="215">
        <v>8.6702129000000003E-2</v>
      </c>
      <c r="D9" s="215">
        <v>7.9286857000000002E-2</v>
      </c>
      <c r="E9" s="215">
        <v>8.0073580000000005E-2</v>
      </c>
      <c r="F9" s="215">
        <v>7.3199532999999997E-2</v>
      </c>
      <c r="G9" s="215">
        <v>0.116830645</v>
      </c>
      <c r="H9" s="215">
        <v>0.10555073399999999</v>
      </c>
      <c r="I9" s="215">
        <v>0.15381196799999999</v>
      </c>
      <c r="J9" s="215">
        <v>0.14757906400000001</v>
      </c>
      <c r="K9" s="215">
        <v>0.1006611</v>
      </c>
      <c r="L9" s="215">
        <v>8.9896354999999997E-2</v>
      </c>
      <c r="M9" s="215">
        <v>7.8046565999999998E-2</v>
      </c>
      <c r="N9" s="215">
        <v>0.109215549</v>
      </c>
      <c r="O9" s="215">
        <v>0.103715645</v>
      </c>
      <c r="P9" s="215">
        <v>9.5506068999999999E-2</v>
      </c>
      <c r="Q9" s="215">
        <v>9.7008548E-2</v>
      </c>
      <c r="R9" s="215">
        <v>0.1246497</v>
      </c>
      <c r="S9" s="215">
        <v>0.13941741899999999</v>
      </c>
      <c r="T9" s="215">
        <v>0.13864396600000001</v>
      </c>
      <c r="U9" s="215">
        <v>0.18279393499999999</v>
      </c>
      <c r="V9" s="215">
        <v>0.17732806500000001</v>
      </c>
      <c r="W9" s="215">
        <v>0.133400833</v>
      </c>
      <c r="X9" s="215">
        <v>0.11810741900000001</v>
      </c>
      <c r="Y9" s="215">
        <v>0.12982766700000001</v>
      </c>
      <c r="Z9" s="215">
        <v>0.10730893599999999</v>
      </c>
      <c r="AA9" s="215">
        <v>0.15288722599999999</v>
      </c>
      <c r="AB9" s="215">
        <v>0.16084164200000001</v>
      </c>
      <c r="AC9" s="215">
        <v>0.15650429099999999</v>
      </c>
      <c r="AD9" s="215">
        <v>0.12673986700000001</v>
      </c>
      <c r="AE9" s="215">
        <v>0.159175806</v>
      </c>
      <c r="AF9" s="215">
        <v>0.17264740000000001</v>
      </c>
      <c r="AG9" s="215">
        <v>0.182911451</v>
      </c>
      <c r="AH9" s="215">
        <v>0.193298258</v>
      </c>
      <c r="AI9" s="215">
        <v>0.1631592</v>
      </c>
      <c r="AJ9" s="215">
        <v>0.148529097</v>
      </c>
      <c r="AK9" s="215">
        <v>0.1695941</v>
      </c>
      <c r="AL9" s="215">
        <v>0.15296596800000001</v>
      </c>
      <c r="AM9" s="215">
        <v>0.12055158000000001</v>
      </c>
      <c r="AN9" s="215">
        <v>9.5671999999999993E-2</v>
      </c>
      <c r="AO9" s="215">
        <v>0.10221722599999999</v>
      </c>
      <c r="AP9" s="215">
        <v>9.7717032999999995E-2</v>
      </c>
      <c r="AQ9" s="215">
        <v>0.130164742</v>
      </c>
      <c r="AR9" s="215">
        <v>0.129255867</v>
      </c>
      <c r="AS9" s="215">
        <v>0.151314226</v>
      </c>
      <c r="AT9" s="215">
        <v>0.16907396799999999</v>
      </c>
      <c r="AU9" s="215">
        <v>0.15758033299999999</v>
      </c>
      <c r="AV9" s="215">
        <v>0.12779596800000001</v>
      </c>
      <c r="AW9" s="215">
        <v>0.15810286700000001</v>
      </c>
      <c r="AX9" s="215">
        <v>0.139581226</v>
      </c>
      <c r="AY9" s="215">
        <v>0.16902906400000001</v>
      </c>
      <c r="AZ9" s="215">
        <v>0.15132678599999999</v>
      </c>
      <c r="BA9" s="215">
        <v>0.18408993600000001</v>
      </c>
      <c r="BB9" s="215">
        <v>0.19871159999999999</v>
      </c>
      <c r="BC9" s="215">
        <v>0.19437896800000001</v>
      </c>
      <c r="BD9" s="215">
        <v>0.20318613299999999</v>
      </c>
      <c r="BE9" s="215">
        <v>0.2235502</v>
      </c>
      <c r="BF9" s="215">
        <v>0.1979986</v>
      </c>
      <c r="BG9" s="356">
        <v>0.1254934</v>
      </c>
      <c r="BH9" s="356">
        <v>0.10552590000000001</v>
      </c>
      <c r="BI9" s="356">
        <v>0.1036475</v>
      </c>
      <c r="BJ9" s="356">
        <v>0.12181259999999999</v>
      </c>
      <c r="BK9" s="356">
        <v>0.1191661</v>
      </c>
      <c r="BL9" s="356">
        <v>0.119034</v>
      </c>
      <c r="BM9" s="356">
        <v>0.1023818</v>
      </c>
      <c r="BN9" s="356">
        <v>0.101829</v>
      </c>
      <c r="BO9" s="356">
        <v>0.1099223</v>
      </c>
      <c r="BP9" s="356">
        <v>0.12195549999999999</v>
      </c>
      <c r="BQ9" s="356">
        <v>0.1576362</v>
      </c>
      <c r="BR9" s="356">
        <v>0.1585213</v>
      </c>
      <c r="BS9" s="356">
        <v>9.5422000000000007E-2</v>
      </c>
      <c r="BT9" s="356">
        <v>8.4161E-2</v>
      </c>
      <c r="BU9" s="356">
        <v>8.5656099999999999E-2</v>
      </c>
      <c r="BV9" s="356">
        <v>0.1049723</v>
      </c>
    </row>
    <row r="10" spans="1:74" ht="11.1" customHeight="1" x14ac:dyDescent="0.2">
      <c r="A10" s="104" t="s">
        <v>786</v>
      </c>
      <c r="B10" s="130" t="s">
        <v>559</v>
      </c>
      <c r="C10" s="215">
        <v>11.792247059999999</v>
      </c>
      <c r="D10" s="215">
        <v>11.26237997</v>
      </c>
      <c r="E10" s="215">
        <v>10.361039420000001</v>
      </c>
      <c r="F10" s="215">
        <v>10.15322368</v>
      </c>
      <c r="G10" s="215">
        <v>10.55645123</v>
      </c>
      <c r="H10" s="215">
        <v>12.363117900000001</v>
      </c>
      <c r="I10" s="215">
        <v>13.66002986</v>
      </c>
      <c r="J10" s="215">
        <v>13.26084728</v>
      </c>
      <c r="K10" s="215">
        <v>11.365038350000001</v>
      </c>
      <c r="L10" s="215">
        <v>10.0479126</v>
      </c>
      <c r="M10" s="215">
        <v>10.21478505</v>
      </c>
      <c r="N10" s="215">
        <v>10.939553050000001</v>
      </c>
      <c r="O10" s="215">
        <v>11.05624014</v>
      </c>
      <c r="P10" s="215">
        <v>10.76410677</v>
      </c>
      <c r="Q10" s="215">
        <v>10.06767206</v>
      </c>
      <c r="R10" s="215">
        <v>9.9655902419999993</v>
      </c>
      <c r="S10" s="215">
        <v>10.99482486</v>
      </c>
      <c r="T10" s="215">
        <v>12.166182340000001</v>
      </c>
      <c r="U10" s="215">
        <v>13.55826719</v>
      </c>
      <c r="V10" s="215">
        <v>12.9418302</v>
      </c>
      <c r="W10" s="215">
        <v>11.286230079999999</v>
      </c>
      <c r="X10" s="215">
        <v>10.1713582</v>
      </c>
      <c r="Y10" s="215">
        <v>10.3289955</v>
      </c>
      <c r="Z10" s="215">
        <v>10.901989220000001</v>
      </c>
      <c r="AA10" s="215">
        <v>11.40989941</v>
      </c>
      <c r="AB10" s="215">
        <v>11.222558790000001</v>
      </c>
      <c r="AC10" s="215">
        <v>10.653240869999999</v>
      </c>
      <c r="AD10" s="215">
        <v>10.10450215</v>
      </c>
      <c r="AE10" s="215">
        <v>10.55129324</v>
      </c>
      <c r="AF10" s="215">
        <v>12.06673565</v>
      </c>
      <c r="AG10" s="215">
        <v>12.91986696</v>
      </c>
      <c r="AH10" s="215">
        <v>12.62187069</v>
      </c>
      <c r="AI10" s="215">
        <v>11.52785592</v>
      </c>
      <c r="AJ10" s="215">
        <v>10.307414980000001</v>
      </c>
      <c r="AK10" s="215">
        <v>10.65424883</v>
      </c>
      <c r="AL10" s="215">
        <v>11.540748150000001</v>
      </c>
      <c r="AM10" s="215">
        <v>12.29898528</v>
      </c>
      <c r="AN10" s="215">
        <v>11.6716867</v>
      </c>
      <c r="AO10" s="215">
        <v>10.81548716</v>
      </c>
      <c r="AP10" s="215">
        <v>10.01948105</v>
      </c>
      <c r="AQ10" s="215">
        <v>10.591412610000001</v>
      </c>
      <c r="AR10" s="215">
        <v>12.07565316</v>
      </c>
      <c r="AS10" s="215">
        <v>12.58786141</v>
      </c>
      <c r="AT10" s="215">
        <v>12.562355630000001</v>
      </c>
      <c r="AU10" s="215">
        <v>11.483835089999999</v>
      </c>
      <c r="AV10" s="215">
        <v>10.27487955</v>
      </c>
      <c r="AW10" s="215">
        <v>10.74774107</v>
      </c>
      <c r="AX10" s="215">
        <v>11.012448020000001</v>
      </c>
      <c r="AY10" s="215">
        <v>11.809762490000001</v>
      </c>
      <c r="AZ10" s="215">
        <v>12.11029192</v>
      </c>
      <c r="BA10" s="215">
        <v>10.643717840000001</v>
      </c>
      <c r="BB10" s="215">
        <v>9.9862680790000002</v>
      </c>
      <c r="BC10" s="215">
        <v>10.578456490000001</v>
      </c>
      <c r="BD10" s="215">
        <v>12.25979253</v>
      </c>
      <c r="BE10" s="215">
        <v>12.991880200000001</v>
      </c>
      <c r="BF10" s="215">
        <v>12.860048600000001</v>
      </c>
      <c r="BG10" s="356">
        <v>11.461270000000001</v>
      </c>
      <c r="BH10" s="356">
        <v>10.318490000000001</v>
      </c>
      <c r="BI10" s="356">
        <v>10.408799999999999</v>
      </c>
      <c r="BJ10" s="356">
        <v>11.33464</v>
      </c>
      <c r="BK10" s="356">
        <v>11.71433</v>
      </c>
      <c r="BL10" s="356">
        <v>11.218070000000001</v>
      </c>
      <c r="BM10" s="356">
        <v>10.583959999999999</v>
      </c>
      <c r="BN10" s="356">
        <v>10.091889999999999</v>
      </c>
      <c r="BO10" s="356">
        <v>10.74545</v>
      </c>
      <c r="BP10" s="356">
        <v>12.3085</v>
      </c>
      <c r="BQ10" s="356">
        <v>13.214449999999999</v>
      </c>
      <c r="BR10" s="356">
        <v>13.088889999999999</v>
      </c>
      <c r="BS10" s="356">
        <v>11.543810000000001</v>
      </c>
      <c r="BT10" s="356">
        <v>10.468920000000001</v>
      </c>
      <c r="BU10" s="356">
        <v>10.55945</v>
      </c>
      <c r="BV10" s="356">
        <v>11.416550000000001</v>
      </c>
    </row>
    <row r="11" spans="1:74" ht="11.1" customHeight="1" x14ac:dyDescent="0.2">
      <c r="A11" s="104" t="s">
        <v>10</v>
      </c>
      <c r="B11" s="130" t="s">
        <v>387</v>
      </c>
      <c r="C11" s="215">
        <v>0.65158582799999998</v>
      </c>
      <c r="D11" s="215">
        <v>0.30003078</v>
      </c>
      <c r="E11" s="215">
        <v>0.60459225000000005</v>
      </c>
      <c r="F11" s="215">
        <v>0.63375728200000003</v>
      </c>
      <c r="G11" s="215">
        <v>0.92181690800000005</v>
      </c>
      <c r="H11" s="215">
        <v>1.0335020859999999</v>
      </c>
      <c r="I11" s="215">
        <v>1.310749422</v>
      </c>
      <c r="J11" s="215">
        <v>0.84110297000000001</v>
      </c>
      <c r="K11" s="215">
        <v>0.116831818</v>
      </c>
      <c r="L11" s="215">
        <v>0.41447134800000002</v>
      </c>
      <c r="M11" s="215">
        <v>0.67734576300000005</v>
      </c>
      <c r="N11" s="215">
        <v>0.82174249099999996</v>
      </c>
      <c r="O11" s="215">
        <v>0.64839756599999998</v>
      </c>
      <c r="P11" s="215">
        <v>0.488202148</v>
      </c>
      <c r="Q11" s="215">
        <v>0.55980870800000004</v>
      </c>
      <c r="R11" s="215">
        <v>0.58910809799999997</v>
      </c>
      <c r="S11" s="215">
        <v>1.050773057</v>
      </c>
      <c r="T11" s="215">
        <v>0.94663320900000003</v>
      </c>
      <c r="U11" s="215">
        <v>1.187614983</v>
      </c>
      <c r="V11" s="215">
        <v>0.77382534400000003</v>
      </c>
      <c r="W11" s="215">
        <v>0.30431401499999999</v>
      </c>
      <c r="X11" s="215">
        <v>0.43323387099999999</v>
      </c>
      <c r="Y11" s="215">
        <v>0.67838249399999995</v>
      </c>
      <c r="Z11" s="215">
        <v>0.92729444100000002</v>
      </c>
      <c r="AA11" s="215">
        <v>0.67239437400000002</v>
      </c>
      <c r="AB11" s="215">
        <v>0.42052862200000002</v>
      </c>
      <c r="AC11" s="215">
        <v>0.68190664700000003</v>
      </c>
      <c r="AD11" s="215">
        <v>0.47941526699999998</v>
      </c>
      <c r="AE11" s="215">
        <v>0.84489212300000005</v>
      </c>
      <c r="AF11" s="215">
        <v>0.99803444100000005</v>
      </c>
      <c r="AG11" s="215">
        <v>0.93137773700000004</v>
      </c>
      <c r="AH11" s="215">
        <v>0.81114848100000003</v>
      </c>
      <c r="AI11" s="215">
        <v>0.35684176000000001</v>
      </c>
      <c r="AJ11" s="215">
        <v>0.44025323500000002</v>
      </c>
      <c r="AK11" s="215">
        <v>0.88429761900000003</v>
      </c>
      <c r="AL11" s="215">
        <v>0.93027512099999998</v>
      </c>
      <c r="AM11" s="215">
        <v>0.99386423400000001</v>
      </c>
      <c r="AN11" s="215">
        <v>0.35847826399999999</v>
      </c>
      <c r="AO11" s="215">
        <v>0.78505796999999999</v>
      </c>
      <c r="AP11" s="215">
        <v>0.56510180499999996</v>
      </c>
      <c r="AQ11" s="215">
        <v>0.94137100900000004</v>
      </c>
      <c r="AR11" s="215">
        <v>1.0609297719999999</v>
      </c>
      <c r="AS11" s="215">
        <v>0.99208752899999997</v>
      </c>
      <c r="AT11" s="215">
        <v>0.94857576099999996</v>
      </c>
      <c r="AU11" s="215">
        <v>0.33353082299999998</v>
      </c>
      <c r="AV11" s="215">
        <v>0.46933699899999998</v>
      </c>
      <c r="AW11" s="215">
        <v>0.96940913399999995</v>
      </c>
      <c r="AX11" s="215">
        <v>0.74700810600000001</v>
      </c>
      <c r="AY11" s="215">
        <v>0.91597372099999996</v>
      </c>
      <c r="AZ11" s="215">
        <v>0.866145053</v>
      </c>
      <c r="BA11" s="215">
        <v>0.54947003100000003</v>
      </c>
      <c r="BB11" s="215">
        <v>0.57495559299999999</v>
      </c>
      <c r="BC11" s="215">
        <v>1.0076676689999999</v>
      </c>
      <c r="BD11" s="215">
        <v>1.1101701989999999</v>
      </c>
      <c r="BE11" s="215">
        <v>1.0361202709999999</v>
      </c>
      <c r="BF11" s="215">
        <v>0.99692680300000003</v>
      </c>
      <c r="BG11" s="356">
        <v>0.25547029999999998</v>
      </c>
      <c r="BH11" s="356">
        <v>0.47706189999999998</v>
      </c>
      <c r="BI11" s="356">
        <v>0.72653610000000002</v>
      </c>
      <c r="BJ11" s="356">
        <v>0.94852389999999998</v>
      </c>
      <c r="BK11" s="356">
        <v>0.75289379999999995</v>
      </c>
      <c r="BL11" s="356">
        <v>0.33591470000000001</v>
      </c>
      <c r="BM11" s="356">
        <v>0.67612209999999995</v>
      </c>
      <c r="BN11" s="356">
        <v>0.60503070000000003</v>
      </c>
      <c r="BO11" s="356">
        <v>1.015377</v>
      </c>
      <c r="BP11" s="356">
        <v>1.091961</v>
      </c>
      <c r="BQ11" s="356">
        <v>1.117024</v>
      </c>
      <c r="BR11" s="356">
        <v>0.94764720000000002</v>
      </c>
      <c r="BS11" s="356">
        <v>0.26239639999999997</v>
      </c>
      <c r="BT11" s="356">
        <v>0.47586060000000002</v>
      </c>
      <c r="BU11" s="356">
        <v>0.72889610000000005</v>
      </c>
      <c r="BV11" s="356">
        <v>0.94421809999999995</v>
      </c>
    </row>
    <row r="12" spans="1:74" ht="11.1" customHeight="1" x14ac:dyDescent="0.2">
      <c r="A12" s="101"/>
      <c r="B12" s="105"/>
      <c r="C12" s="235"/>
      <c r="D12" s="235"/>
      <c r="E12" s="235"/>
      <c r="F12" s="235"/>
      <c r="G12" s="235"/>
      <c r="H12" s="235"/>
      <c r="I12" s="235"/>
      <c r="J12" s="235"/>
      <c r="K12" s="235"/>
      <c r="L12" s="235"/>
      <c r="M12" s="235"/>
      <c r="N12" s="235"/>
      <c r="O12" s="235"/>
      <c r="P12" s="235"/>
      <c r="Q12" s="235"/>
      <c r="R12" s="235"/>
      <c r="S12" s="235"/>
      <c r="T12" s="235"/>
      <c r="U12" s="235"/>
      <c r="V12" s="235"/>
      <c r="W12" s="235"/>
      <c r="X12" s="235"/>
      <c r="Y12" s="235"/>
      <c r="Z12" s="235"/>
      <c r="AA12" s="235"/>
      <c r="AB12" s="235"/>
      <c r="AC12" s="235"/>
      <c r="AD12" s="235"/>
      <c r="AE12" s="235"/>
      <c r="AF12" s="235"/>
      <c r="AG12" s="235"/>
      <c r="AH12" s="235"/>
      <c r="AI12" s="235"/>
      <c r="AJ12" s="235"/>
      <c r="AK12" s="235"/>
      <c r="AL12" s="235"/>
      <c r="AM12" s="235"/>
      <c r="AN12" s="235"/>
      <c r="AO12" s="235"/>
      <c r="AP12" s="235"/>
      <c r="AQ12" s="235"/>
      <c r="AR12" s="235"/>
      <c r="AS12" s="235"/>
      <c r="AT12" s="235"/>
      <c r="AU12" s="235"/>
      <c r="AV12" s="235"/>
      <c r="AW12" s="235"/>
      <c r="AX12" s="235"/>
      <c r="AY12" s="378"/>
      <c r="AZ12" s="235"/>
      <c r="BA12" s="235"/>
      <c r="BB12" s="235"/>
      <c r="BC12" s="235"/>
      <c r="BD12" s="235"/>
      <c r="BE12" s="235"/>
      <c r="BF12" s="235"/>
      <c r="BG12" s="378"/>
      <c r="BH12" s="378"/>
      <c r="BI12" s="378"/>
      <c r="BJ12" s="378"/>
      <c r="BK12" s="378"/>
      <c r="BL12" s="378"/>
      <c r="BM12" s="378"/>
      <c r="BN12" s="378"/>
      <c r="BO12" s="378"/>
      <c r="BP12" s="378"/>
      <c r="BQ12" s="378"/>
      <c r="BR12" s="378"/>
      <c r="BS12" s="378"/>
      <c r="BT12" s="378"/>
      <c r="BU12" s="378"/>
      <c r="BV12" s="378"/>
    </row>
    <row r="13" spans="1:74" ht="11.1" customHeight="1" x14ac:dyDescent="0.2">
      <c r="A13" s="101"/>
      <c r="B13" s="106" t="s">
        <v>80</v>
      </c>
      <c r="C13" s="235"/>
      <c r="D13" s="235"/>
      <c r="E13" s="235"/>
      <c r="F13" s="235"/>
      <c r="G13" s="235"/>
      <c r="H13" s="235"/>
      <c r="I13" s="235"/>
      <c r="J13" s="235"/>
      <c r="K13" s="235"/>
      <c r="L13" s="235"/>
      <c r="M13" s="235"/>
      <c r="N13" s="235"/>
      <c r="O13" s="235"/>
      <c r="P13" s="235"/>
      <c r="Q13" s="235"/>
      <c r="R13" s="235"/>
      <c r="S13" s="235"/>
      <c r="T13" s="235"/>
      <c r="U13" s="235"/>
      <c r="V13" s="235"/>
      <c r="W13" s="235"/>
      <c r="X13" s="235"/>
      <c r="Y13" s="235"/>
      <c r="Z13" s="235"/>
      <c r="AA13" s="235"/>
      <c r="AB13" s="235"/>
      <c r="AC13" s="235"/>
      <c r="AD13" s="235"/>
      <c r="AE13" s="235"/>
      <c r="AF13" s="235"/>
      <c r="AG13" s="235"/>
      <c r="AH13" s="235"/>
      <c r="AI13" s="235"/>
      <c r="AJ13" s="235"/>
      <c r="AK13" s="235"/>
      <c r="AL13" s="235"/>
      <c r="AM13" s="235"/>
      <c r="AN13" s="235"/>
      <c r="AO13" s="235"/>
      <c r="AP13" s="235"/>
      <c r="AQ13" s="235"/>
      <c r="AR13" s="235"/>
      <c r="AS13" s="235"/>
      <c r="AT13" s="235"/>
      <c r="AU13" s="235"/>
      <c r="AV13" s="235"/>
      <c r="AW13" s="235"/>
      <c r="AX13" s="235"/>
      <c r="AY13" s="378"/>
      <c r="AZ13" s="235"/>
      <c r="BA13" s="235"/>
      <c r="BB13" s="235"/>
      <c r="BC13" s="235"/>
      <c r="BD13" s="235"/>
      <c r="BE13" s="235"/>
      <c r="BF13" s="235"/>
      <c r="BG13" s="378"/>
      <c r="BH13" s="378"/>
      <c r="BI13" s="378"/>
      <c r="BJ13" s="378"/>
      <c r="BK13" s="378"/>
      <c r="BL13" s="378"/>
      <c r="BM13" s="378"/>
      <c r="BN13" s="378"/>
      <c r="BO13" s="378"/>
      <c r="BP13" s="378"/>
      <c r="BQ13" s="378"/>
      <c r="BR13" s="378"/>
      <c r="BS13" s="378"/>
      <c r="BT13" s="378"/>
      <c r="BU13" s="378"/>
      <c r="BV13" s="378"/>
    </row>
    <row r="14" spans="1:74" ht="11.1" customHeight="1" x14ac:dyDescent="0.2">
      <c r="A14" s="104" t="s">
        <v>791</v>
      </c>
      <c r="B14" s="130" t="s">
        <v>619</v>
      </c>
      <c r="C14" s="215">
        <v>10.7779243</v>
      </c>
      <c r="D14" s="215">
        <v>10.603696360000001</v>
      </c>
      <c r="E14" s="215">
        <v>9.4210277050000002</v>
      </c>
      <c r="F14" s="215">
        <v>9.1734625990000005</v>
      </c>
      <c r="G14" s="215">
        <v>9.2900886390000004</v>
      </c>
      <c r="H14" s="215">
        <v>10.956911059999999</v>
      </c>
      <c r="I14" s="215">
        <v>11.957803650000001</v>
      </c>
      <c r="J14" s="215">
        <v>12.02322026</v>
      </c>
      <c r="K14" s="215">
        <v>10.874907390000001</v>
      </c>
      <c r="L14" s="215">
        <v>9.2946092969999992</v>
      </c>
      <c r="M14" s="215">
        <v>9.1745054620000008</v>
      </c>
      <c r="N14" s="215">
        <v>9.7369095919999999</v>
      </c>
      <c r="O14" s="215">
        <v>10.031464010000001</v>
      </c>
      <c r="P14" s="215">
        <v>9.895962913</v>
      </c>
      <c r="Q14" s="215">
        <v>9.1526195730000008</v>
      </c>
      <c r="R14" s="215">
        <v>9.0253200810000003</v>
      </c>
      <c r="S14" s="215">
        <v>9.5796183540000008</v>
      </c>
      <c r="T14" s="215">
        <v>10.83866231</v>
      </c>
      <c r="U14" s="215">
        <v>11.96653873</v>
      </c>
      <c r="V14" s="215">
        <v>11.76724892</v>
      </c>
      <c r="W14" s="215">
        <v>10.60299026</v>
      </c>
      <c r="X14" s="215">
        <v>9.3785631590000005</v>
      </c>
      <c r="Y14" s="215">
        <v>9.2737307589999993</v>
      </c>
      <c r="Z14" s="215">
        <v>9.5899394789999999</v>
      </c>
      <c r="AA14" s="215">
        <v>10.345220550000001</v>
      </c>
      <c r="AB14" s="215">
        <v>10.410693180000001</v>
      </c>
      <c r="AC14" s="215">
        <v>9.5884933320000005</v>
      </c>
      <c r="AD14" s="215">
        <v>9.2599365470000006</v>
      </c>
      <c r="AE14" s="215">
        <v>9.3360549779999999</v>
      </c>
      <c r="AF14" s="215">
        <v>10.67410357</v>
      </c>
      <c r="AG14" s="215">
        <v>11.572740870000001</v>
      </c>
      <c r="AH14" s="215">
        <v>11.40610747</v>
      </c>
      <c r="AI14" s="215">
        <v>10.783226689999999</v>
      </c>
      <c r="AJ14" s="215">
        <v>9.4963855079999995</v>
      </c>
      <c r="AK14" s="215">
        <v>9.3836356169999995</v>
      </c>
      <c r="AL14" s="215">
        <v>10.207811469999999</v>
      </c>
      <c r="AM14" s="215">
        <v>10.90671019</v>
      </c>
      <c r="AN14" s="215">
        <v>10.92709559</v>
      </c>
      <c r="AO14" s="215">
        <v>9.6536663049999998</v>
      </c>
      <c r="AP14" s="215">
        <v>9.0962261889999994</v>
      </c>
      <c r="AQ14" s="215">
        <v>9.2998693489999997</v>
      </c>
      <c r="AR14" s="215">
        <v>10.63914965</v>
      </c>
      <c r="AS14" s="215">
        <v>11.2068069</v>
      </c>
      <c r="AT14" s="215">
        <v>11.226980319999999</v>
      </c>
      <c r="AU14" s="215">
        <v>10.771101030000001</v>
      </c>
      <c r="AV14" s="215">
        <v>9.4550474340000008</v>
      </c>
      <c r="AW14" s="215">
        <v>9.403057896</v>
      </c>
      <c r="AX14" s="215">
        <v>9.8778936940000008</v>
      </c>
      <c r="AY14" s="215">
        <v>10.505854940000001</v>
      </c>
      <c r="AZ14" s="215">
        <v>10.86530488</v>
      </c>
      <c r="BA14" s="215">
        <v>9.745410949</v>
      </c>
      <c r="BB14" s="215">
        <v>9.0719507099999994</v>
      </c>
      <c r="BC14" s="215">
        <v>9.2163687470000006</v>
      </c>
      <c r="BD14" s="215">
        <v>10.76980185</v>
      </c>
      <c r="BE14" s="215">
        <v>11.56025</v>
      </c>
      <c r="BF14" s="215">
        <v>11.470610000000001</v>
      </c>
      <c r="BG14" s="356">
        <v>10.819929999999999</v>
      </c>
      <c r="BH14" s="356">
        <v>9.4865960000000005</v>
      </c>
      <c r="BI14" s="356">
        <v>9.3020879999999995</v>
      </c>
      <c r="BJ14" s="356">
        <v>9.9921070000000007</v>
      </c>
      <c r="BK14" s="356">
        <v>10.57652</v>
      </c>
      <c r="BL14" s="356">
        <v>10.50794</v>
      </c>
      <c r="BM14" s="356">
        <v>9.5586769999999994</v>
      </c>
      <c r="BN14" s="356">
        <v>9.1470029999999998</v>
      </c>
      <c r="BO14" s="356">
        <v>9.3700779999999995</v>
      </c>
      <c r="BP14" s="356">
        <v>10.834070000000001</v>
      </c>
      <c r="BQ14" s="356">
        <v>11.69534</v>
      </c>
      <c r="BR14" s="356">
        <v>11.73929</v>
      </c>
      <c r="BS14" s="356">
        <v>10.884980000000001</v>
      </c>
      <c r="BT14" s="356">
        <v>9.6268080000000005</v>
      </c>
      <c r="BU14" s="356">
        <v>9.4390889999999992</v>
      </c>
      <c r="BV14" s="356">
        <v>10.06696</v>
      </c>
    </row>
    <row r="15" spans="1:74" ht="11.1" customHeight="1" x14ac:dyDescent="0.2">
      <c r="A15" s="104" t="s">
        <v>787</v>
      </c>
      <c r="B15" s="130" t="s">
        <v>553</v>
      </c>
      <c r="C15" s="215">
        <v>4.6794092840000001</v>
      </c>
      <c r="D15" s="215">
        <v>4.2896417529999997</v>
      </c>
      <c r="E15" s="215">
        <v>3.3845846119999998</v>
      </c>
      <c r="F15" s="215">
        <v>3.1233879760000001</v>
      </c>
      <c r="G15" s="215">
        <v>3.1512612249999998</v>
      </c>
      <c r="H15" s="215">
        <v>4.199426173</v>
      </c>
      <c r="I15" s="215">
        <v>4.9912554770000002</v>
      </c>
      <c r="J15" s="215">
        <v>4.9593139549999998</v>
      </c>
      <c r="K15" s="215">
        <v>4.090649956</v>
      </c>
      <c r="L15" s="215">
        <v>3.0511329190000001</v>
      </c>
      <c r="M15" s="215">
        <v>3.1073498669999999</v>
      </c>
      <c r="N15" s="215">
        <v>3.75293623</v>
      </c>
      <c r="O15" s="215">
        <v>4.0606930119999998</v>
      </c>
      <c r="P15" s="215">
        <v>3.7232881880000002</v>
      </c>
      <c r="Q15" s="215">
        <v>3.2052156680000001</v>
      </c>
      <c r="R15" s="215">
        <v>2.9367736510000002</v>
      </c>
      <c r="S15" s="215">
        <v>3.2546812049999998</v>
      </c>
      <c r="T15" s="215">
        <v>4.0978043790000003</v>
      </c>
      <c r="U15" s="215">
        <v>4.9864216460000002</v>
      </c>
      <c r="V15" s="215">
        <v>4.7722916990000002</v>
      </c>
      <c r="W15" s="215">
        <v>3.9610447350000002</v>
      </c>
      <c r="X15" s="215">
        <v>3.1183688190000001</v>
      </c>
      <c r="Y15" s="215">
        <v>3.238507732</v>
      </c>
      <c r="Z15" s="215">
        <v>3.6834710359999998</v>
      </c>
      <c r="AA15" s="215">
        <v>4.2513885980000001</v>
      </c>
      <c r="AB15" s="215">
        <v>4.0400551250000003</v>
      </c>
      <c r="AC15" s="215">
        <v>3.616234935</v>
      </c>
      <c r="AD15" s="215">
        <v>3.1848789470000001</v>
      </c>
      <c r="AE15" s="215">
        <v>3.070905754</v>
      </c>
      <c r="AF15" s="215">
        <v>3.93301912</v>
      </c>
      <c r="AG15" s="215">
        <v>4.6411955169999999</v>
      </c>
      <c r="AH15" s="215">
        <v>4.4539751680000004</v>
      </c>
      <c r="AI15" s="215">
        <v>4.0475575199999998</v>
      </c>
      <c r="AJ15" s="215">
        <v>3.190300642</v>
      </c>
      <c r="AK15" s="215">
        <v>3.263644378</v>
      </c>
      <c r="AL15" s="215">
        <v>4.1597371110000001</v>
      </c>
      <c r="AM15" s="215">
        <v>4.7153972550000001</v>
      </c>
      <c r="AN15" s="215">
        <v>4.5782275849999996</v>
      </c>
      <c r="AO15" s="215">
        <v>3.676389286</v>
      </c>
      <c r="AP15" s="215">
        <v>3.0728545980000002</v>
      </c>
      <c r="AQ15" s="215">
        <v>3.0811697310000001</v>
      </c>
      <c r="AR15" s="215">
        <v>3.9210145070000002</v>
      </c>
      <c r="AS15" s="215">
        <v>4.3960627670000001</v>
      </c>
      <c r="AT15" s="215">
        <v>4.3671836649999998</v>
      </c>
      <c r="AU15" s="215">
        <v>4.0101069559999996</v>
      </c>
      <c r="AV15" s="215">
        <v>3.1516553090000001</v>
      </c>
      <c r="AW15" s="215">
        <v>3.3055489730000001</v>
      </c>
      <c r="AX15" s="215">
        <v>3.8842368559999998</v>
      </c>
      <c r="AY15" s="215">
        <v>4.4128499909999999</v>
      </c>
      <c r="AZ15" s="215">
        <v>4.4264342809999997</v>
      </c>
      <c r="BA15" s="215">
        <v>3.7644533760000001</v>
      </c>
      <c r="BB15" s="215">
        <v>2.9941745979999999</v>
      </c>
      <c r="BC15" s="215">
        <v>3.061987287</v>
      </c>
      <c r="BD15" s="215">
        <v>3.998297129</v>
      </c>
      <c r="BE15" s="215">
        <v>4.6398720000000004</v>
      </c>
      <c r="BF15" s="215">
        <v>4.5857109999999999</v>
      </c>
      <c r="BG15" s="356">
        <v>4.0497839999999998</v>
      </c>
      <c r="BH15" s="356">
        <v>3.1881309999999998</v>
      </c>
      <c r="BI15" s="356">
        <v>3.1877439999999999</v>
      </c>
      <c r="BJ15" s="356">
        <v>3.9462259999999998</v>
      </c>
      <c r="BK15" s="356">
        <v>4.4018319999999997</v>
      </c>
      <c r="BL15" s="356">
        <v>4.0969720000000001</v>
      </c>
      <c r="BM15" s="356">
        <v>3.4992519999999998</v>
      </c>
      <c r="BN15" s="356">
        <v>3.039879</v>
      </c>
      <c r="BO15" s="356">
        <v>3.0899869999999998</v>
      </c>
      <c r="BP15" s="356">
        <v>4.0002319999999996</v>
      </c>
      <c r="BQ15" s="356">
        <v>4.6733419999999999</v>
      </c>
      <c r="BR15" s="356">
        <v>4.6578559999999998</v>
      </c>
      <c r="BS15" s="356">
        <v>4.0518999999999998</v>
      </c>
      <c r="BT15" s="356">
        <v>3.241682</v>
      </c>
      <c r="BU15" s="356">
        <v>3.240802</v>
      </c>
      <c r="BV15" s="356">
        <v>3.9380630000000001</v>
      </c>
    </row>
    <row r="16" spans="1:74" ht="11.1" customHeight="1" x14ac:dyDescent="0.2">
      <c r="A16" s="104" t="s">
        <v>788</v>
      </c>
      <c r="B16" s="130" t="s">
        <v>552</v>
      </c>
      <c r="C16" s="215">
        <v>3.491955908</v>
      </c>
      <c r="D16" s="215">
        <v>3.5641263699999999</v>
      </c>
      <c r="E16" s="215">
        <v>3.363130908</v>
      </c>
      <c r="F16" s="215">
        <v>3.350207186</v>
      </c>
      <c r="G16" s="215">
        <v>3.4717591799999998</v>
      </c>
      <c r="H16" s="215">
        <v>3.9390057970000001</v>
      </c>
      <c r="I16" s="215">
        <v>4.1311430050000002</v>
      </c>
      <c r="J16" s="215">
        <v>4.1731767150000003</v>
      </c>
      <c r="K16" s="215">
        <v>3.9317103879999999</v>
      </c>
      <c r="L16" s="215">
        <v>3.504824637</v>
      </c>
      <c r="M16" s="215">
        <v>3.3517473299999998</v>
      </c>
      <c r="N16" s="215">
        <v>3.3827767309999999</v>
      </c>
      <c r="O16" s="215">
        <v>3.3948164580000002</v>
      </c>
      <c r="P16" s="215">
        <v>3.4510387470000001</v>
      </c>
      <c r="Q16" s="215">
        <v>3.3056265470000001</v>
      </c>
      <c r="R16" s="215">
        <v>3.3678902540000002</v>
      </c>
      <c r="S16" s="215">
        <v>3.574207972</v>
      </c>
      <c r="T16" s="215">
        <v>3.9336463820000001</v>
      </c>
      <c r="U16" s="215">
        <v>4.1463002429999998</v>
      </c>
      <c r="V16" s="215">
        <v>4.1324650869999999</v>
      </c>
      <c r="W16" s="215">
        <v>3.8861656839999998</v>
      </c>
      <c r="X16" s="215">
        <v>3.563580967</v>
      </c>
      <c r="Y16" s="215">
        <v>3.3880246089999999</v>
      </c>
      <c r="Z16" s="215">
        <v>3.3587854400000001</v>
      </c>
      <c r="AA16" s="215">
        <v>3.4832687240000002</v>
      </c>
      <c r="AB16" s="215">
        <v>3.6170583550000002</v>
      </c>
      <c r="AC16" s="215">
        <v>3.3674159480000001</v>
      </c>
      <c r="AD16" s="215">
        <v>3.3961611039999999</v>
      </c>
      <c r="AE16" s="215">
        <v>3.529205857</v>
      </c>
      <c r="AF16" s="215">
        <v>3.9414576299999999</v>
      </c>
      <c r="AG16" s="215">
        <v>4.1394352899999998</v>
      </c>
      <c r="AH16" s="215">
        <v>4.1290636709999999</v>
      </c>
      <c r="AI16" s="215">
        <v>3.9722775619999999</v>
      </c>
      <c r="AJ16" s="215">
        <v>3.63053326</v>
      </c>
      <c r="AK16" s="215">
        <v>3.4607156020000001</v>
      </c>
      <c r="AL16" s="215">
        <v>3.5209608659999998</v>
      </c>
      <c r="AM16" s="215">
        <v>3.682855166</v>
      </c>
      <c r="AN16" s="215">
        <v>3.7346409559999998</v>
      </c>
      <c r="AO16" s="215">
        <v>3.4571795999999999</v>
      </c>
      <c r="AP16" s="215">
        <v>3.4277646650000002</v>
      </c>
      <c r="AQ16" s="215">
        <v>3.560473166</v>
      </c>
      <c r="AR16" s="215">
        <v>3.9717508380000002</v>
      </c>
      <c r="AS16" s="215">
        <v>4.0736241480000004</v>
      </c>
      <c r="AT16" s="215">
        <v>4.0778448479999998</v>
      </c>
      <c r="AU16" s="215">
        <v>4.0163082509999999</v>
      </c>
      <c r="AV16" s="215">
        <v>3.6604978020000001</v>
      </c>
      <c r="AW16" s="215">
        <v>3.4797029400000001</v>
      </c>
      <c r="AX16" s="215">
        <v>3.4897605880000002</v>
      </c>
      <c r="AY16" s="215">
        <v>3.589792257</v>
      </c>
      <c r="AZ16" s="215">
        <v>3.7680020820000002</v>
      </c>
      <c r="BA16" s="215">
        <v>3.4838491230000002</v>
      </c>
      <c r="BB16" s="215">
        <v>3.4795049229999999</v>
      </c>
      <c r="BC16" s="215">
        <v>3.5425539810000002</v>
      </c>
      <c r="BD16" s="215">
        <v>3.9965964559999998</v>
      </c>
      <c r="BE16" s="215">
        <v>4.1631229999999997</v>
      </c>
      <c r="BF16" s="215">
        <v>4.1422840000000001</v>
      </c>
      <c r="BG16" s="356">
        <v>4.046913</v>
      </c>
      <c r="BH16" s="356">
        <v>3.6695679999999999</v>
      </c>
      <c r="BI16" s="356">
        <v>3.5058129999999998</v>
      </c>
      <c r="BJ16" s="356">
        <v>3.5403530000000001</v>
      </c>
      <c r="BK16" s="356">
        <v>3.6528070000000001</v>
      </c>
      <c r="BL16" s="356">
        <v>3.7411430000000001</v>
      </c>
      <c r="BM16" s="356">
        <v>3.4933559999999999</v>
      </c>
      <c r="BN16" s="356">
        <v>3.4704199999999998</v>
      </c>
      <c r="BO16" s="356">
        <v>3.6123150000000002</v>
      </c>
      <c r="BP16" s="356">
        <v>4.0669880000000003</v>
      </c>
      <c r="BQ16" s="356">
        <v>4.2520300000000004</v>
      </c>
      <c r="BR16" s="356">
        <v>4.2662240000000002</v>
      </c>
      <c r="BS16" s="356">
        <v>4.0792710000000003</v>
      </c>
      <c r="BT16" s="356">
        <v>3.7298770000000001</v>
      </c>
      <c r="BU16" s="356">
        <v>3.563447</v>
      </c>
      <c r="BV16" s="356">
        <v>3.598211</v>
      </c>
    </row>
    <row r="17" spans="1:74" ht="11.1" customHeight="1" x14ac:dyDescent="0.2">
      <c r="A17" s="104" t="s">
        <v>789</v>
      </c>
      <c r="B17" s="130" t="s">
        <v>551</v>
      </c>
      <c r="C17" s="215">
        <v>2.5836411340000001</v>
      </c>
      <c r="D17" s="215">
        <v>2.727186847</v>
      </c>
      <c r="E17" s="215">
        <v>2.651905958</v>
      </c>
      <c r="F17" s="215">
        <v>2.6789087299999998</v>
      </c>
      <c r="G17" s="215">
        <v>2.6471144660000001</v>
      </c>
      <c r="H17" s="215">
        <v>2.7970521270000002</v>
      </c>
      <c r="I17" s="215">
        <v>2.814422698</v>
      </c>
      <c r="J17" s="215">
        <v>2.87055974</v>
      </c>
      <c r="K17" s="215">
        <v>2.831426526</v>
      </c>
      <c r="L17" s="215">
        <v>2.7187654000000001</v>
      </c>
      <c r="M17" s="215">
        <v>2.69574786</v>
      </c>
      <c r="N17" s="215">
        <v>2.5800510870000002</v>
      </c>
      <c r="O17" s="215">
        <v>2.5549889029999999</v>
      </c>
      <c r="P17" s="215">
        <v>2.6999404760000001</v>
      </c>
      <c r="Q17" s="215">
        <v>2.6225239679999999</v>
      </c>
      <c r="R17" s="215">
        <v>2.7009891650000002</v>
      </c>
      <c r="S17" s="215">
        <v>2.7315370790000002</v>
      </c>
      <c r="T17" s="215">
        <v>2.7873003129999998</v>
      </c>
      <c r="U17" s="215">
        <v>2.8135219490000001</v>
      </c>
      <c r="V17" s="215">
        <v>2.84208492</v>
      </c>
      <c r="W17" s="215">
        <v>2.7353300109999998</v>
      </c>
      <c r="X17" s="215">
        <v>2.6772803120000002</v>
      </c>
      <c r="Y17" s="215">
        <v>2.6282446730000002</v>
      </c>
      <c r="Z17" s="215">
        <v>2.5277291700000002</v>
      </c>
      <c r="AA17" s="215">
        <v>2.589147987</v>
      </c>
      <c r="AB17" s="215">
        <v>2.7300512879999999</v>
      </c>
      <c r="AC17" s="215">
        <v>2.5840825249999999</v>
      </c>
      <c r="AD17" s="215">
        <v>2.6579083749999999</v>
      </c>
      <c r="AE17" s="215">
        <v>2.7157078339999998</v>
      </c>
      <c r="AF17" s="215">
        <v>2.778350638</v>
      </c>
      <c r="AG17" s="215">
        <v>2.771184404</v>
      </c>
      <c r="AH17" s="215">
        <v>2.802266001</v>
      </c>
      <c r="AI17" s="215">
        <v>2.7425273510000001</v>
      </c>
      <c r="AJ17" s="215">
        <v>2.6564917349999999</v>
      </c>
      <c r="AK17" s="215">
        <v>2.6401337900000001</v>
      </c>
      <c r="AL17" s="215">
        <v>2.505211267</v>
      </c>
      <c r="AM17" s="215">
        <v>2.4847590259999999</v>
      </c>
      <c r="AN17" s="215">
        <v>2.5892225080000002</v>
      </c>
      <c r="AO17" s="215">
        <v>2.4991707289999998</v>
      </c>
      <c r="AP17" s="215">
        <v>2.5742448759999998</v>
      </c>
      <c r="AQ17" s="215">
        <v>2.6372982089999999</v>
      </c>
      <c r="AR17" s="215">
        <v>2.7261301759999998</v>
      </c>
      <c r="AS17" s="215">
        <v>2.7163858749999998</v>
      </c>
      <c r="AT17" s="215">
        <v>2.7612986450000001</v>
      </c>
      <c r="AU17" s="215">
        <v>2.7238080180000002</v>
      </c>
      <c r="AV17" s="215">
        <v>2.6227875319999998</v>
      </c>
      <c r="AW17" s="215">
        <v>2.5965829029999998</v>
      </c>
      <c r="AX17" s="215">
        <v>2.483694995</v>
      </c>
      <c r="AY17" s="215">
        <v>2.4821414079999999</v>
      </c>
      <c r="AZ17" s="215">
        <v>2.6467748150000001</v>
      </c>
      <c r="BA17" s="215">
        <v>2.4752511890000002</v>
      </c>
      <c r="BB17" s="215">
        <v>2.5775204409999999</v>
      </c>
      <c r="BC17" s="215">
        <v>2.592125835</v>
      </c>
      <c r="BD17" s="215">
        <v>2.754716562</v>
      </c>
      <c r="BE17" s="215">
        <v>2.736154</v>
      </c>
      <c r="BF17" s="215">
        <v>2.7214589999999999</v>
      </c>
      <c r="BG17" s="356">
        <v>2.7014550000000002</v>
      </c>
      <c r="BH17" s="356">
        <v>2.608301</v>
      </c>
      <c r="BI17" s="356">
        <v>2.587745</v>
      </c>
      <c r="BJ17" s="356">
        <v>2.483606</v>
      </c>
      <c r="BK17" s="356">
        <v>2.4988109999999999</v>
      </c>
      <c r="BL17" s="356">
        <v>2.645877</v>
      </c>
      <c r="BM17" s="356">
        <v>2.544454</v>
      </c>
      <c r="BN17" s="356">
        <v>2.6153400000000002</v>
      </c>
      <c r="BO17" s="356">
        <v>2.6472169999999999</v>
      </c>
      <c r="BP17" s="356">
        <v>2.745015</v>
      </c>
      <c r="BQ17" s="356">
        <v>2.7479499999999999</v>
      </c>
      <c r="BR17" s="356">
        <v>2.7933119999999998</v>
      </c>
      <c r="BS17" s="356">
        <v>2.731446</v>
      </c>
      <c r="BT17" s="356">
        <v>2.634169</v>
      </c>
      <c r="BU17" s="356">
        <v>2.6136490000000001</v>
      </c>
      <c r="BV17" s="356">
        <v>2.5084140000000001</v>
      </c>
    </row>
    <row r="18" spans="1:74" ht="11.1" customHeight="1" x14ac:dyDescent="0.2">
      <c r="A18" s="104" t="s">
        <v>790</v>
      </c>
      <c r="B18" s="130" t="s">
        <v>1057</v>
      </c>
      <c r="C18" s="215">
        <v>2.2917972000000002E-2</v>
      </c>
      <c r="D18" s="215">
        <v>2.2741386999999998E-2</v>
      </c>
      <c r="E18" s="215">
        <v>2.1406227999999999E-2</v>
      </c>
      <c r="F18" s="215">
        <v>2.0958707E-2</v>
      </c>
      <c r="G18" s="215">
        <v>1.9953767000000001E-2</v>
      </c>
      <c r="H18" s="215">
        <v>2.1426964999999999E-2</v>
      </c>
      <c r="I18" s="215">
        <v>2.0982471999999999E-2</v>
      </c>
      <c r="J18" s="215">
        <v>2.016985E-2</v>
      </c>
      <c r="K18" s="215">
        <v>2.1120518000000001E-2</v>
      </c>
      <c r="L18" s="215">
        <v>1.9886339999999999E-2</v>
      </c>
      <c r="M18" s="215">
        <v>1.9660403999999999E-2</v>
      </c>
      <c r="N18" s="215">
        <v>2.1145543999999999E-2</v>
      </c>
      <c r="O18" s="215">
        <v>2.0965634E-2</v>
      </c>
      <c r="P18" s="215">
        <v>2.1695503000000001E-2</v>
      </c>
      <c r="Q18" s="215">
        <v>1.9253388999999999E-2</v>
      </c>
      <c r="R18" s="215">
        <v>1.9667011000000002E-2</v>
      </c>
      <c r="S18" s="215">
        <v>1.9192097000000002E-2</v>
      </c>
      <c r="T18" s="215">
        <v>1.9911234E-2</v>
      </c>
      <c r="U18" s="215">
        <v>2.0294896E-2</v>
      </c>
      <c r="V18" s="215">
        <v>2.0407214999999999E-2</v>
      </c>
      <c r="W18" s="215">
        <v>2.0449827E-2</v>
      </c>
      <c r="X18" s="215">
        <v>1.9333060999999999E-2</v>
      </c>
      <c r="Y18" s="215">
        <v>1.8953745000000001E-2</v>
      </c>
      <c r="Z18" s="215">
        <v>1.9953833000000001E-2</v>
      </c>
      <c r="AA18" s="215">
        <v>2.1415244E-2</v>
      </c>
      <c r="AB18" s="215">
        <v>2.352841E-2</v>
      </c>
      <c r="AC18" s="215">
        <v>2.0759923E-2</v>
      </c>
      <c r="AD18" s="215">
        <v>2.0988119999999999E-2</v>
      </c>
      <c r="AE18" s="215">
        <v>2.0235533E-2</v>
      </c>
      <c r="AF18" s="215">
        <v>2.1276178E-2</v>
      </c>
      <c r="AG18" s="215">
        <v>2.0925653999999998E-2</v>
      </c>
      <c r="AH18" s="215">
        <v>2.0802629999999999E-2</v>
      </c>
      <c r="AI18" s="215">
        <v>2.0864255000000002E-2</v>
      </c>
      <c r="AJ18" s="215">
        <v>1.9059870999999999E-2</v>
      </c>
      <c r="AK18" s="215">
        <v>1.9141847E-2</v>
      </c>
      <c r="AL18" s="215">
        <v>2.1902227E-2</v>
      </c>
      <c r="AM18" s="215">
        <v>2.3698738E-2</v>
      </c>
      <c r="AN18" s="215">
        <v>2.5004543000000001E-2</v>
      </c>
      <c r="AO18" s="215">
        <v>2.0926688999999998E-2</v>
      </c>
      <c r="AP18" s="215">
        <v>2.136205E-2</v>
      </c>
      <c r="AQ18" s="215">
        <v>2.0928242999999999E-2</v>
      </c>
      <c r="AR18" s="215">
        <v>2.0254127E-2</v>
      </c>
      <c r="AS18" s="215">
        <v>2.0734114000000001E-2</v>
      </c>
      <c r="AT18" s="215">
        <v>2.065316E-2</v>
      </c>
      <c r="AU18" s="215">
        <v>2.0877809000000001E-2</v>
      </c>
      <c r="AV18" s="215">
        <v>2.0106790999999999E-2</v>
      </c>
      <c r="AW18" s="215">
        <v>2.1223081000000001E-2</v>
      </c>
      <c r="AX18" s="215">
        <v>2.0201255000000001E-2</v>
      </c>
      <c r="AY18" s="215">
        <v>2.1071288000000001E-2</v>
      </c>
      <c r="AZ18" s="215">
        <v>2.4093699999999999E-2</v>
      </c>
      <c r="BA18" s="215">
        <v>2.1857260999999999E-2</v>
      </c>
      <c r="BB18" s="215">
        <v>2.0750747E-2</v>
      </c>
      <c r="BC18" s="215">
        <v>1.9701643000000001E-2</v>
      </c>
      <c r="BD18" s="215">
        <v>2.0191702999999998E-2</v>
      </c>
      <c r="BE18" s="215">
        <v>2.11037E-2</v>
      </c>
      <c r="BF18" s="215">
        <v>2.1151799999999998E-2</v>
      </c>
      <c r="BG18" s="356">
        <v>2.1780000000000001E-2</v>
      </c>
      <c r="BH18" s="356">
        <v>2.0595200000000001E-2</v>
      </c>
      <c r="BI18" s="356">
        <v>2.0787E-2</v>
      </c>
      <c r="BJ18" s="356">
        <v>2.1923000000000002E-2</v>
      </c>
      <c r="BK18" s="356">
        <v>2.3074399999999998E-2</v>
      </c>
      <c r="BL18" s="356">
        <v>2.3944400000000001E-2</v>
      </c>
      <c r="BM18" s="356">
        <v>2.1614499999999998E-2</v>
      </c>
      <c r="BN18" s="356">
        <v>2.13641E-2</v>
      </c>
      <c r="BO18" s="356">
        <v>2.0559600000000001E-2</v>
      </c>
      <c r="BP18" s="356">
        <v>2.1833200000000001E-2</v>
      </c>
      <c r="BQ18" s="356">
        <v>2.2017700000000001E-2</v>
      </c>
      <c r="BR18" s="356">
        <v>2.19011E-2</v>
      </c>
      <c r="BS18" s="356">
        <v>2.2362799999999999E-2</v>
      </c>
      <c r="BT18" s="356">
        <v>2.1079000000000001E-2</v>
      </c>
      <c r="BU18" s="356">
        <v>2.1190899999999999E-2</v>
      </c>
      <c r="BV18" s="356">
        <v>2.2270000000000002E-2</v>
      </c>
    </row>
    <row r="19" spans="1:74" ht="11.1" customHeight="1" x14ac:dyDescent="0.2">
      <c r="A19" s="104" t="s">
        <v>974</v>
      </c>
      <c r="B19" s="130" t="s">
        <v>388</v>
      </c>
      <c r="C19" s="215">
        <v>0.36273694000000001</v>
      </c>
      <c r="D19" s="215">
        <v>0.35865282999999998</v>
      </c>
      <c r="E19" s="215">
        <v>0.33541946299999997</v>
      </c>
      <c r="F19" s="215">
        <v>0.34600380200000003</v>
      </c>
      <c r="G19" s="215">
        <v>0.34454568299999999</v>
      </c>
      <c r="H19" s="215">
        <v>0.37270476000000002</v>
      </c>
      <c r="I19" s="215">
        <v>0.39147679000000002</v>
      </c>
      <c r="J19" s="215">
        <v>0.39652405000000002</v>
      </c>
      <c r="K19" s="215">
        <v>0.37329915000000002</v>
      </c>
      <c r="L19" s="215">
        <v>0.33883195500000002</v>
      </c>
      <c r="M19" s="215">
        <v>0.36293382499999999</v>
      </c>
      <c r="N19" s="215">
        <v>0.380900978</v>
      </c>
      <c r="O19" s="215">
        <v>0.37637857000000002</v>
      </c>
      <c r="P19" s="215">
        <v>0.37994170700000002</v>
      </c>
      <c r="Q19" s="215">
        <v>0.35524378200000001</v>
      </c>
      <c r="R19" s="215">
        <v>0.35116206300000002</v>
      </c>
      <c r="S19" s="215">
        <v>0.36443345300000002</v>
      </c>
      <c r="T19" s="215">
        <v>0.38088682000000001</v>
      </c>
      <c r="U19" s="215">
        <v>0.40411346999999997</v>
      </c>
      <c r="V19" s="215">
        <v>0.40075593999999998</v>
      </c>
      <c r="W19" s="215">
        <v>0.37892580999999997</v>
      </c>
      <c r="X19" s="215">
        <v>0.35956117300000001</v>
      </c>
      <c r="Y19" s="215">
        <v>0.376882249</v>
      </c>
      <c r="Z19" s="215">
        <v>0.38475529400000003</v>
      </c>
      <c r="AA19" s="215">
        <v>0.39228448999999999</v>
      </c>
      <c r="AB19" s="215">
        <v>0.391336986</v>
      </c>
      <c r="AC19" s="215">
        <v>0.38284089300000002</v>
      </c>
      <c r="AD19" s="215">
        <v>0.36515033200000002</v>
      </c>
      <c r="AE19" s="215">
        <v>0.37034614100000002</v>
      </c>
      <c r="AF19" s="215">
        <v>0.39459763399999997</v>
      </c>
      <c r="AG19" s="215">
        <v>0.41574835599999999</v>
      </c>
      <c r="AH19" s="215">
        <v>0.40461473599999997</v>
      </c>
      <c r="AI19" s="215">
        <v>0.38778747200000002</v>
      </c>
      <c r="AJ19" s="215">
        <v>0.37077624100000001</v>
      </c>
      <c r="AK19" s="215">
        <v>0.38631559399999998</v>
      </c>
      <c r="AL19" s="215">
        <v>0.40266155799999997</v>
      </c>
      <c r="AM19" s="215">
        <v>0.39841085700000001</v>
      </c>
      <c r="AN19" s="215">
        <v>0.38611284099999998</v>
      </c>
      <c r="AO19" s="215">
        <v>0.37676288200000002</v>
      </c>
      <c r="AP19" s="215">
        <v>0.35815305200000003</v>
      </c>
      <c r="AQ19" s="215">
        <v>0.35017225299999999</v>
      </c>
      <c r="AR19" s="215">
        <v>0.37557373399999999</v>
      </c>
      <c r="AS19" s="215">
        <v>0.38896697800000002</v>
      </c>
      <c r="AT19" s="215">
        <v>0.38679954999999999</v>
      </c>
      <c r="AU19" s="215">
        <v>0.379203236</v>
      </c>
      <c r="AV19" s="215">
        <v>0.35049511799999999</v>
      </c>
      <c r="AW19" s="215">
        <v>0.375274041</v>
      </c>
      <c r="AX19" s="215">
        <v>0.387546216</v>
      </c>
      <c r="AY19" s="215">
        <v>0.38793382399999998</v>
      </c>
      <c r="AZ19" s="215">
        <v>0.37884198800000002</v>
      </c>
      <c r="BA19" s="215">
        <v>0.348836857</v>
      </c>
      <c r="BB19" s="215">
        <v>0.339361776</v>
      </c>
      <c r="BC19" s="215">
        <v>0.35442007199999997</v>
      </c>
      <c r="BD19" s="215">
        <v>0.37982048499999999</v>
      </c>
      <c r="BE19" s="215">
        <v>0.39550992899999998</v>
      </c>
      <c r="BF19" s="215">
        <v>0.392511797</v>
      </c>
      <c r="BG19" s="356">
        <v>0.38587120000000003</v>
      </c>
      <c r="BH19" s="356">
        <v>0.35482799999999998</v>
      </c>
      <c r="BI19" s="356">
        <v>0.38017869999999998</v>
      </c>
      <c r="BJ19" s="356">
        <v>0.39400950000000001</v>
      </c>
      <c r="BK19" s="356">
        <v>0.38490819999999998</v>
      </c>
      <c r="BL19" s="356">
        <v>0.37421579999999999</v>
      </c>
      <c r="BM19" s="356">
        <v>0.34916239999999998</v>
      </c>
      <c r="BN19" s="356">
        <v>0.33985179999999998</v>
      </c>
      <c r="BO19" s="356">
        <v>0.35999730000000002</v>
      </c>
      <c r="BP19" s="356">
        <v>0.38246809999999998</v>
      </c>
      <c r="BQ19" s="356">
        <v>0.40208549999999998</v>
      </c>
      <c r="BR19" s="356">
        <v>0.40195429999999999</v>
      </c>
      <c r="BS19" s="356">
        <v>0.39643539999999999</v>
      </c>
      <c r="BT19" s="356">
        <v>0.36624830000000003</v>
      </c>
      <c r="BU19" s="356">
        <v>0.39146150000000002</v>
      </c>
      <c r="BV19" s="356">
        <v>0.40537800000000002</v>
      </c>
    </row>
    <row r="20" spans="1:74" ht="11.1" customHeight="1" x14ac:dyDescent="0.2">
      <c r="A20" s="107" t="s">
        <v>792</v>
      </c>
      <c r="B20" s="204" t="s">
        <v>620</v>
      </c>
      <c r="C20" s="215">
        <v>11.14066124</v>
      </c>
      <c r="D20" s="215">
        <v>10.962349189999999</v>
      </c>
      <c r="E20" s="215">
        <v>9.7564471679999993</v>
      </c>
      <c r="F20" s="215">
        <v>9.5194664010000007</v>
      </c>
      <c r="G20" s="215">
        <v>9.6346343220000001</v>
      </c>
      <c r="H20" s="215">
        <v>11.329615820000001</v>
      </c>
      <c r="I20" s="215">
        <v>12.349280439999999</v>
      </c>
      <c r="J20" s="215">
        <v>12.41974431</v>
      </c>
      <c r="K20" s="215">
        <v>11.24820654</v>
      </c>
      <c r="L20" s="215">
        <v>9.6334412520000008</v>
      </c>
      <c r="M20" s="215">
        <v>9.5374392869999998</v>
      </c>
      <c r="N20" s="215">
        <v>10.11781057</v>
      </c>
      <c r="O20" s="215">
        <v>10.407842580000001</v>
      </c>
      <c r="P20" s="215">
        <v>10.27590462</v>
      </c>
      <c r="Q20" s="215">
        <v>9.5078633549999996</v>
      </c>
      <c r="R20" s="215">
        <v>9.3764821440000006</v>
      </c>
      <c r="S20" s="215">
        <v>9.9440518069999992</v>
      </c>
      <c r="T20" s="215">
        <v>11.219549130000001</v>
      </c>
      <c r="U20" s="215">
        <v>12.3706522</v>
      </c>
      <c r="V20" s="215">
        <v>12.16800486</v>
      </c>
      <c r="W20" s="215">
        <v>10.98191607</v>
      </c>
      <c r="X20" s="215">
        <v>9.7381243319999999</v>
      </c>
      <c r="Y20" s="215">
        <v>9.6506130080000005</v>
      </c>
      <c r="Z20" s="215">
        <v>9.9746947729999995</v>
      </c>
      <c r="AA20" s="215">
        <v>10.73750504</v>
      </c>
      <c r="AB20" s="215">
        <v>10.80203017</v>
      </c>
      <c r="AC20" s="215">
        <v>9.9713342249999997</v>
      </c>
      <c r="AD20" s="215">
        <v>9.6250868789999995</v>
      </c>
      <c r="AE20" s="215">
        <v>9.7064011190000006</v>
      </c>
      <c r="AF20" s="215">
        <v>11.0687012</v>
      </c>
      <c r="AG20" s="215">
        <v>11.988489230000001</v>
      </c>
      <c r="AH20" s="215">
        <v>11.81072221</v>
      </c>
      <c r="AI20" s="215">
        <v>11.17101416</v>
      </c>
      <c r="AJ20" s="215">
        <v>9.8671617489999992</v>
      </c>
      <c r="AK20" s="215">
        <v>9.7699512110000004</v>
      </c>
      <c r="AL20" s="215">
        <v>10.61047303</v>
      </c>
      <c r="AM20" s="215">
        <v>11.30512105</v>
      </c>
      <c r="AN20" s="215">
        <v>11.31320843</v>
      </c>
      <c r="AO20" s="215">
        <v>10.03042919</v>
      </c>
      <c r="AP20" s="215">
        <v>9.4543792409999998</v>
      </c>
      <c r="AQ20" s="215">
        <v>9.6500416019999999</v>
      </c>
      <c r="AR20" s="215">
        <v>11.01472338</v>
      </c>
      <c r="AS20" s="215">
        <v>11.595773879999999</v>
      </c>
      <c r="AT20" s="215">
        <v>11.61377987</v>
      </c>
      <c r="AU20" s="215">
        <v>11.150304269999999</v>
      </c>
      <c r="AV20" s="215">
        <v>9.8055425520000004</v>
      </c>
      <c r="AW20" s="215">
        <v>9.7783319370000008</v>
      </c>
      <c r="AX20" s="215">
        <v>10.26543991</v>
      </c>
      <c r="AY20" s="215">
        <v>10.89378876</v>
      </c>
      <c r="AZ20" s="215">
        <v>11.24414687</v>
      </c>
      <c r="BA20" s="215">
        <v>10.094247810000001</v>
      </c>
      <c r="BB20" s="215">
        <v>9.4113124859999999</v>
      </c>
      <c r="BC20" s="215">
        <v>9.5707888190000006</v>
      </c>
      <c r="BD20" s="215">
        <v>11.14962233</v>
      </c>
      <c r="BE20" s="215">
        <v>11.955759929999999</v>
      </c>
      <c r="BF20" s="215">
        <v>11.8631218</v>
      </c>
      <c r="BG20" s="356">
        <v>11.2058</v>
      </c>
      <c r="BH20" s="356">
        <v>9.8414239999999999</v>
      </c>
      <c r="BI20" s="356">
        <v>9.6822669999999995</v>
      </c>
      <c r="BJ20" s="356">
        <v>10.38612</v>
      </c>
      <c r="BK20" s="356">
        <v>10.96143</v>
      </c>
      <c r="BL20" s="356">
        <v>10.882149999999999</v>
      </c>
      <c r="BM20" s="356">
        <v>9.9078389999999992</v>
      </c>
      <c r="BN20" s="356">
        <v>9.4868550000000003</v>
      </c>
      <c r="BO20" s="356">
        <v>9.7300749999999994</v>
      </c>
      <c r="BP20" s="356">
        <v>11.21654</v>
      </c>
      <c r="BQ20" s="356">
        <v>12.09742</v>
      </c>
      <c r="BR20" s="356">
        <v>12.141249999999999</v>
      </c>
      <c r="BS20" s="356">
        <v>11.281420000000001</v>
      </c>
      <c r="BT20" s="356">
        <v>9.9930559999999993</v>
      </c>
      <c r="BU20" s="356">
        <v>9.8305509999999998</v>
      </c>
      <c r="BV20" s="356">
        <v>10.472340000000001</v>
      </c>
    </row>
    <row r="21" spans="1:74" ht="11.1" customHeight="1" x14ac:dyDescent="0.2">
      <c r="A21" s="107"/>
      <c r="B21" s="108" t="s">
        <v>198</v>
      </c>
      <c r="C21" s="215"/>
      <c r="D21" s="215"/>
      <c r="E21" s="215"/>
      <c r="F21" s="215"/>
      <c r="G21" s="215"/>
      <c r="H21" s="215"/>
      <c r="I21" s="215"/>
      <c r="J21" s="215"/>
      <c r="K21" s="215"/>
      <c r="L21" s="215"/>
      <c r="M21" s="215"/>
      <c r="N21" s="215"/>
      <c r="O21" s="215"/>
      <c r="P21" s="215"/>
      <c r="Q21" s="215"/>
      <c r="R21" s="215"/>
      <c r="S21" s="215"/>
      <c r="T21" s="215"/>
      <c r="U21" s="215"/>
      <c r="V21" s="215"/>
      <c r="W21" s="215"/>
      <c r="X21" s="215"/>
      <c r="Y21" s="215"/>
      <c r="Z21" s="215"/>
      <c r="AA21" s="215"/>
      <c r="AB21" s="215"/>
      <c r="AC21" s="215"/>
      <c r="AD21" s="215"/>
      <c r="AE21" s="215"/>
      <c r="AF21" s="215"/>
      <c r="AG21" s="215"/>
      <c r="AH21" s="215"/>
      <c r="AI21" s="215"/>
      <c r="AJ21" s="215"/>
      <c r="AK21" s="215"/>
      <c r="AL21" s="215"/>
      <c r="AM21" s="215"/>
      <c r="AN21" s="215"/>
      <c r="AO21" s="215"/>
      <c r="AP21" s="215"/>
      <c r="AQ21" s="215"/>
      <c r="AR21" s="215"/>
      <c r="AS21" s="215"/>
      <c r="AT21" s="215"/>
      <c r="AU21" s="215"/>
      <c r="AV21" s="215"/>
      <c r="AW21" s="215"/>
      <c r="AX21" s="215"/>
      <c r="AY21" s="356"/>
      <c r="AZ21" s="215"/>
      <c r="BA21" s="215"/>
      <c r="BB21" s="215"/>
      <c r="BC21" s="215"/>
      <c r="BD21" s="215"/>
      <c r="BE21" s="215"/>
      <c r="BF21" s="215"/>
      <c r="BG21" s="356"/>
      <c r="BH21" s="356"/>
      <c r="BI21" s="356"/>
      <c r="BJ21" s="356"/>
      <c r="BK21" s="356"/>
      <c r="BL21" s="356"/>
      <c r="BM21" s="356"/>
      <c r="BN21" s="356"/>
      <c r="BO21" s="356"/>
      <c r="BP21" s="356"/>
      <c r="BQ21" s="356"/>
      <c r="BR21" s="356"/>
      <c r="BS21" s="356"/>
      <c r="BT21" s="356"/>
      <c r="BU21" s="356"/>
      <c r="BV21" s="356"/>
    </row>
    <row r="22" spans="1:74" ht="11.1" customHeight="1" x14ac:dyDescent="0.2">
      <c r="A22" s="107" t="s">
        <v>199</v>
      </c>
      <c r="B22" s="204" t="s">
        <v>200</v>
      </c>
      <c r="C22" s="276">
        <v>1152.285194</v>
      </c>
      <c r="D22" s="276">
        <v>953.77323469999999</v>
      </c>
      <c r="E22" s="276">
        <v>832.88844549999999</v>
      </c>
      <c r="F22" s="276">
        <v>743.55915649999997</v>
      </c>
      <c r="G22" s="276">
        <v>774.92181800000003</v>
      </c>
      <c r="H22" s="276">
        <v>998.99044530000003</v>
      </c>
      <c r="I22" s="276">
        <v>1226.464146</v>
      </c>
      <c r="J22" s="276">
        <v>1218.1332379999999</v>
      </c>
      <c r="K22" s="276">
        <v>971.95936519999998</v>
      </c>
      <c r="L22" s="276">
        <v>748.81633439999996</v>
      </c>
      <c r="M22" s="276">
        <v>737.69487660000004</v>
      </c>
      <c r="N22" s="276">
        <v>920.25043589999996</v>
      </c>
      <c r="O22" s="276">
        <v>995.44832399999996</v>
      </c>
      <c r="P22" s="276">
        <v>853.44541500000003</v>
      </c>
      <c r="Q22" s="276">
        <v>784.97501650000004</v>
      </c>
      <c r="R22" s="276">
        <v>695.67430609999997</v>
      </c>
      <c r="S22" s="276">
        <v>796.25708999999995</v>
      </c>
      <c r="T22" s="276">
        <v>969.65258719999997</v>
      </c>
      <c r="U22" s="276">
        <v>1218.5588379999999</v>
      </c>
      <c r="V22" s="276">
        <v>1165.542821</v>
      </c>
      <c r="W22" s="276">
        <v>935.63388899999995</v>
      </c>
      <c r="X22" s="276">
        <v>760.66099840000004</v>
      </c>
      <c r="Y22" s="276">
        <v>763.98858559999996</v>
      </c>
      <c r="Z22" s="276">
        <v>897.32550920000006</v>
      </c>
      <c r="AA22" s="276">
        <v>1034.434884</v>
      </c>
      <c r="AB22" s="276">
        <v>887.27700040000002</v>
      </c>
      <c r="AC22" s="276">
        <v>878.69171229999995</v>
      </c>
      <c r="AD22" s="276">
        <v>748.40673760000004</v>
      </c>
      <c r="AE22" s="276">
        <v>745.17467569999997</v>
      </c>
      <c r="AF22" s="276">
        <v>922.96361469999999</v>
      </c>
      <c r="AG22" s="276">
        <v>1124.701307</v>
      </c>
      <c r="AH22" s="276">
        <v>1078.610195</v>
      </c>
      <c r="AI22" s="276">
        <v>947.9375129</v>
      </c>
      <c r="AJ22" s="276">
        <v>771.56084169999997</v>
      </c>
      <c r="AK22" s="276">
        <v>763.33188470000005</v>
      </c>
      <c r="AL22" s="276">
        <v>1004.685913</v>
      </c>
      <c r="AM22" s="276">
        <v>1138.321273</v>
      </c>
      <c r="AN22" s="276">
        <v>997.59181409999997</v>
      </c>
      <c r="AO22" s="276">
        <v>886.32181619999994</v>
      </c>
      <c r="AP22" s="276">
        <v>716.44111090000001</v>
      </c>
      <c r="AQ22" s="276">
        <v>741.82544640000003</v>
      </c>
      <c r="AR22" s="276">
        <v>912.9552529</v>
      </c>
      <c r="AS22" s="276">
        <v>1056.960967</v>
      </c>
      <c r="AT22" s="276">
        <v>1049.2967140000001</v>
      </c>
      <c r="AU22" s="276">
        <v>931.77783950000003</v>
      </c>
      <c r="AV22" s="276">
        <v>756.19498759999999</v>
      </c>
      <c r="AW22" s="276">
        <v>766.99878890000002</v>
      </c>
      <c r="AX22" s="276">
        <v>930.66180680000002</v>
      </c>
      <c r="AY22" s="276">
        <v>1056.810215</v>
      </c>
      <c r="AZ22" s="276">
        <v>956.78665560000002</v>
      </c>
      <c r="BA22" s="276">
        <v>900.21799659999999</v>
      </c>
      <c r="BB22" s="276">
        <v>692.40083619999996</v>
      </c>
      <c r="BC22" s="276">
        <v>731.12822070000004</v>
      </c>
      <c r="BD22" s="276">
        <v>923.18384590000005</v>
      </c>
      <c r="BE22" s="276">
        <v>1106.1579999999999</v>
      </c>
      <c r="BF22" s="276">
        <v>1092.3699999999999</v>
      </c>
      <c r="BG22" s="339">
        <v>932.82500000000005</v>
      </c>
      <c r="BH22" s="339">
        <v>758.20230000000004</v>
      </c>
      <c r="BI22" s="339">
        <v>733.0376</v>
      </c>
      <c r="BJ22" s="339">
        <v>936.90110000000004</v>
      </c>
      <c r="BK22" s="339">
        <v>1043.836</v>
      </c>
      <c r="BL22" s="339">
        <v>908.07389999999998</v>
      </c>
      <c r="BM22" s="339">
        <v>828.36149999999998</v>
      </c>
      <c r="BN22" s="339">
        <v>695.79819999999995</v>
      </c>
      <c r="BO22" s="339">
        <v>730.20839999999998</v>
      </c>
      <c r="BP22" s="339">
        <v>914.02409999999998</v>
      </c>
      <c r="BQ22" s="339">
        <v>1102.46</v>
      </c>
      <c r="BR22" s="339">
        <v>1097.8530000000001</v>
      </c>
      <c r="BS22" s="339">
        <v>923.41890000000001</v>
      </c>
      <c r="BT22" s="339">
        <v>762.73429999999996</v>
      </c>
      <c r="BU22" s="339">
        <v>737.28830000000005</v>
      </c>
      <c r="BV22" s="339">
        <v>924.97559999999999</v>
      </c>
    </row>
    <row r="23" spans="1:74" ht="11.1" customHeight="1" x14ac:dyDescent="0.2">
      <c r="A23" s="107"/>
      <c r="B23" s="108"/>
      <c r="C23" s="236"/>
      <c r="D23" s="236"/>
      <c r="E23" s="236"/>
      <c r="F23" s="236"/>
      <c r="G23" s="236"/>
      <c r="H23" s="236"/>
      <c r="I23" s="236"/>
      <c r="J23" s="236"/>
      <c r="K23" s="236"/>
      <c r="L23" s="236"/>
      <c r="M23" s="236"/>
      <c r="N23" s="236"/>
      <c r="O23" s="236"/>
      <c r="P23" s="236"/>
      <c r="Q23" s="236"/>
      <c r="R23" s="236"/>
      <c r="S23" s="236"/>
      <c r="T23" s="236"/>
      <c r="U23" s="236"/>
      <c r="V23" s="236"/>
      <c r="W23" s="236"/>
      <c r="X23" s="236"/>
      <c r="Y23" s="236"/>
      <c r="Z23" s="236"/>
      <c r="AA23" s="236"/>
      <c r="AB23" s="236"/>
      <c r="AC23" s="236"/>
      <c r="AD23" s="236"/>
      <c r="AE23" s="236"/>
      <c r="AF23" s="236"/>
      <c r="AG23" s="236"/>
      <c r="AH23" s="236"/>
      <c r="AI23" s="236"/>
      <c r="AJ23" s="236"/>
      <c r="AK23" s="236"/>
      <c r="AL23" s="236"/>
      <c r="AM23" s="236"/>
      <c r="AN23" s="236"/>
      <c r="AO23" s="236"/>
      <c r="AP23" s="236"/>
      <c r="AQ23" s="236"/>
      <c r="AR23" s="236"/>
      <c r="AS23" s="236"/>
      <c r="AT23" s="236"/>
      <c r="AU23" s="236"/>
      <c r="AV23" s="236"/>
      <c r="AW23" s="236"/>
      <c r="AX23" s="236"/>
      <c r="AY23" s="379"/>
      <c r="AZ23" s="236"/>
      <c r="BA23" s="236"/>
      <c r="BB23" s="236"/>
      <c r="BC23" s="236"/>
      <c r="BD23" s="236"/>
      <c r="BE23" s="236"/>
      <c r="BF23" s="236"/>
      <c r="BG23" s="379"/>
      <c r="BH23" s="379"/>
      <c r="BI23" s="379"/>
      <c r="BJ23" s="379"/>
      <c r="BK23" s="379"/>
      <c r="BL23" s="379"/>
      <c r="BM23" s="379"/>
      <c r="BN23" s="379"/>
      <c r="BO23" s="379"/>
      <c r="BP23" s="379"/>
      <c r="BQ23" s="379"/>
      <c r="BR23" s="379"/>
      <c r="BS23" s="379"/>
      <c r="BT23" s="379"/>
      <c r="BU23" s="379"/>
      <c r="BV23" s="379"/>
    </row>
    <row r="24" spans="1:74" ht="11.1" customHeight="1" x14ac:dyDescent="0.2">
      <c r="A24" s="107"/>
      <c r="B24" s="109" t="s">
        <v>100</v>
      </c>
      <c r="C24" s="236"/>
      <c r="D24" s="236"/>
      <c r="E24" s="236"/>
      <c r="F24" s="236"/>
      <c r="G24" s="236"/>
      <c r="H24" s="236"/>
      <c r="I24" s="236"/>
      <c r="J24" s="236"/>
      <c r="K24" s="236"/>
      <c r="L24" s="236"/>
      <c r="M24" s="236"/>
      <c r="N24" s="236"/>
      <c r="O24" s="236"/>
      <c r="P24" s="236"/>
      <c r="Q24" s="236"/>
      <c r="R24" s="236"/>
      <c r="S24" s="236"/>
      <c r="T24" s="236"/>
      <c r="U24" s="236"/>
      <c r="V24" s="236"/>
      <c r="W24" s="236"/>
      <c r="X24" s="236"/>
      <c r="Y24" s="236"/>
      <c r="Z24" s="236"/>
      <c r="AA24" s="236"/>
      <c r="AB24" s="236"/>
      <c r="AC24" s="236"/>
      <c r="AD24" s="236"/>
      <c r="AE24" s="236"/>
      <c r="AF24" s="236"/>
      <c r="AG24" s="236"/>
      <c r="AH24" s="236"/>
      <c r="AI24" s="236"/>
      <c r="AJ24" s="236"/>
      <c r="AK24" s="236"/>
      <c r="AL24" s="236"/>
      <c r="AM24" s="236"/>
      <c r="AN24" s="236"/>
      <c r="AO24" s="236"/>
      <c r="AP24" s="236"/>
      <c r="AQ24" s="236"/>
      <c r="AR24" s="236"/>
      <c r="AS24" s="236"/>
      <c r="AT24" s="236"/>
      <c r="AU24" s="236"/>
      <c r="AV24" s="236"/>
      <c r="AW24" s="236"/>
      <c r="AX24" s="236"/>
      <c r="AY24" s="379"/>
      <c r="AZ24" s="236"/>
      <c r="BA24" s="236"/>
      <c r="BB24" s="236"/>
      <c r="BC24" s="236"/>
      <c r="BD24" s="236"/>
      <c r="BE24" s="236"/>
      <c r="BF24" s="236"/>
      <c r="BG24" s="379"/>
      <c r="BH24" s="379"/>
      <c r="BI24" s="379"/>
      <c r="BJ24" s="379"/>
      <c r="BK24" s="379"/>
      <c r="BL24" s="379"/>
      <c r="BM24" s="379"/>
      <c r="BN24" s="379"/>
      <c r="BO24" s="379"/>
      <c r="BP24" s="379"/>
      <c r="BQ24" s="379"/>
      <c r="BR24" s="379"/>
      <c r="BS24" s="379"/>
      <c r="BT24" s="379"/>
      <c r="BU24" s="379"/>
      <c r="BV24" s="379"/>
    </row>
    <row r="25" spans="1:74" ht="11.1" customHeight="1" x14ac:dyDescent="0.2">
      <c r="A25" s="107" t="s">
        <v>65</v>
      </c>
      <c r="B25" s="204" t="s">
        <v>85</v>
      </c>
      <c r="C25" s="259">
        <v>164.57453000000001</v>
      </c>
      <c r="D25" s="259">
        <v>161.06355400000001</v>
      </c>
      <c r="E25" s="259">
        <v>166.255223</v>
      </c>
      <c r="F25" s="259">
        <v>173.42745400000001</v>
      </c>
      <c r="G25" s="259">
        <v>174.09295800000001</v>
      </c>
      <c r="H25" s="259">
        <v>165.14904999999999</v>
      </c>
      <c r="I25" s="259">
        <v>147.296233</v>
      </c>
      <c r="J25" s="259">
        <v>138.52697699999999</v>
      </c>
      <c r="K25" s="259">
        <v>143.710892</v>
      </c>
      <c r="L25" s="259">
        <v>156.195866</v>
      </c>
      <c r="M25" s="259">
        <v>167.754198</v>
      </c>
      <c r="N25" s="259">
        <v>172.38668000000001</v>
      </c>
      <c r="O25" s="259">
        <v>180.091309</v>
      </c>
      <c r="P25" s="259">
        <v>186.86552</v>
      </c>
      <c r="Q25" s="259">
        <v>195.37981099999999</v>
      </c>
      <c r="R25" s="259">
        <v>202.26539299999999</v>
      </c>
      <c r="S25" s="259">
        <v>203.13744500000001</v>
      </c>
      <c r="T25" s="259">
        <v>197.92399</v>
      </c>
      <c r="U25" s="259">
        <v>183.95845399999999</v>
      </c>
      <c r="V25" s="259">
        <v>178.536947</v>
      </c>
      <c r="W25" s="259">
        <v>182.01965100000001</v>
      </c>
      <c r="X25" s="259">
        <v>186.39613399999999</v>
      </c>
      <c r="Y25" s="259">
        <v>188.291324</v>
      </c>
      <c r="Z25" s="259">
        <v>185.11583300000001</v>
      </c>
      <c r="AA25" s="259">
        <v>178.85896299999999</v>
      </c>
      <c r="AB25" s="259">
        <v>175.56505300000001</v>
      </c>
      <c r="AC25" s="259">
        <v>171.73636999999999</v>
      </c>
      <c r="AD25" s="259">
        <v>173.014216</v>
      </c>
      <c r="AE25" s="259">
        <v>177.17407700000001</v>
      </c>
      <c r="AF25" s="259">
        <v>171.12356399999999</v>
      </c>
      <c r="AG25" s="259">
        <v>160.019272</v>
      </c>
      <c r="AH25" s="259">
        <v>154.567047</v>
      </c>
      <c r="AI25" s="259">
        <v>152.693941</v>
      </c>
      <c r="AJ25" s="259">
        <v>154.19420600000001</v>
      </c>
      <c r="AK25" s="259">
        <v>156.24880999999999</v>
      </c>
      <c r="AL25" s="259">
        <v>147.88424699999999</v>
      </c>
      <c r="AM25" s="259">
        <v>133.64681999999999</v>
      </c>
      <c r="AN25" s="259">
        <v>119.885104</v>
      </c>
      <c r="AO25" s="259">
        <v>118.305458</v>
      </c>
      <c r="AP25" s="259">
        <v>128.88275400000001</v>
      </c>
      <c r="AQ25" s="259">
        <v>136.47351699999999</v>
      </c>
      <c r="AR25" s="259">
        <v>132.87852899999999</v>
      </c>
      <c r="AS25" s="259">
        <v>125.240059</v>
      </c>
      <c r="AT25" s="259">
        <v>120.70948</v>
      </c>
      <c r="AU25" s="259">
        <v>123.81398</v>
      </c>
      <c r="AV25" s="259">
        <v>135.70871600000001</v>
      </c>
      <c r="AW25" s="259">
        <v>141.30925199999999</v>
      </c>
      <c r="AX25" s="259">
        <v>151.36164099999999</v>
      </c>
      <c r="AY25" s="259">
        <v>155.115016</v>
      </c>
      <c r="AZ25" s="259">
        <v>150.32178200000001</v>
      </c>
      <c r="BA25" s="259">
        <v>155.563704</v>
      </c>
      <c r="BB25" s="259">
        <v>168.192351</v>
      </c>
      <c r="BC25" s="259">
        <v>174.55797000000001</v>
      </c>
      <c r="BD25" s="259">
        <v>167.997028</v>
      </c>
      <c r="BE25" s="259">
        <v>158.27430000000001</v>
      </c>
      <c r="BF25" s="259">
        <v>153.3201</v>
      </c>
      <c r="BG25" s="347">
        <v>150.7945</v>
      </c>
      <c r="BH25" s="347">
        <v>157.2406</v>
      </c>
      <c r="BI25" s="347">
        <v>158.4802</v>
      </c>
      <c r="BJ25" s="347">
        <v>154.2226</v>
      </c>
      <c r="BK25" s="347">
        <v>149.2748</v>
      </c>
      <c r="BL25" s="347">
        <v>150.23859999999999</v>
      </c>
      <c r="BM25" s="347">
        <v>155.304</v>
      </c>
      <c r="BN25" s="347">
        <v>163.25489999999999</v>
      </c>
      <c r="BO25" s="347">
        <v>164.60769999999999</v>
      </c>
      <c r="BP25" s="347">
        <v>160.52950000000001</v>
      </c>
      <c r="BQ25" s="347">
        <v>150.77719999999999</v>
      </c>
      <c r="BR25" s="347">
        <v>144.7826</v>
      </c>
      <c r="BS25" s="347">
        <v>145.79830000000001</v>
      </c>
      <c r="BT25" s="347">
        <v>152.37049999999999</v>
      </c>
      <c r="BU25" s="347">
        <v>154.3058</v>
      </c>
      <c r="BV25" s="347">
        <v>150.14670000000001</v>
      </c>
    </row>
    <row r="26" spans="1:74" ht="11.1" customHeight="1" x14ac:dyDescent="0.2">
      <c r="A26" s="107" t="s">
        <v>81</v>
      </c>
      <c r="B26" s="204" t="s">
        <v>83</v>
      </c>
      <c r="C26" s="259">
        <v>16.011876999999998</v>
      </c>
      <c r="D26" s="259">
        <v>15.55185</v>
      </c>
      <c r="E26" s="259">
        <v>15.404878999999999</v>
      </c>
      <c r="F26" s="259">
        <v>15.181456000000001</v>
      </c>
      <c r="G26" s="259">
        <v>15.208766000000001</v>
      </c>
      <c r="H26" s="259">
        <v>16.358865000000002</v>
      </c>
      <c r="I26" s="259">
        <v>16.111184999999999</v>
      </c>
      <c r="J26" s="259">
        <v>15.843095999999999</v>
      </c>
      <c r="K26" s="259">
        <v>15.726118</v>
      </c>
      <c r="L26" s="259">
        <v>16.044257999999999</v>
      </c>
      <c r="M26" s="259">
        <v>15.963685999999999</v>
      </c>
      <c r="N26" s="259">
        <v>15.490698</v>
      </c>
      <c r="O26" s="259">
        <v>15.242139</v>
      </c>
      <c r="P26" s="259">
        <v>15.150454</v>
      </c>
      <c r="Q26" s="259">
        <v>15.324013000000001</v>
      </c>
      <c r="R26" s="259">
        <v>15.153881</v>
      </c>
      <c r="S26" s="259">
        <v>14.813898</v>
      </c>
      <c r="T26" s="259">
        <v>14.600139</v>
      </c>
      <c r="U26" s="259">
        <v>13.87191</v>
      </c>
      <c r="V26" s="259">
        <v>13.668342000000001</v>
      </c>
      <c r="W26" s="259">
        <v>13.523578000000001</v>
      </c>
      <c r="X26" s="259">
        <v>13.405614999999999</v>
      </c>
      <c r="Y26" s="259">
        <v>13.220634</v>
      </c>
      <c r="Z26" s="259">
        <v>12.998638</v>
      </c>
      <c r="AA26" s="259">
        <v>12.219094999999999</v>
      </c>
      <c r="AB26" s="259">
        <v>12.024288</v>
      </c>
      <c r="AC26" s="259">
        <v>12.983297</v>
      </c>
      <c r="AD26" s="259">
        <v>12.531000000000001</v>
      </c>
      <c r="AE26" s="259">
        <v>12.475519</v>
      </c>
      <c r="AF26" s="259">
        <v>12.197537000000001</v>
      </c>
      <c r="AG26" s="259">
        <v>11.76</v>
      </c>
      <c r="AH26" s="259">
        <v>12.274962</v>
      </c>
      <c r="AI26" s="259">
        <v>12.348831000000001</v>
      </c>
      <c r="AJ26" s="259">
        <v>12.514302000000001</v>
      </c>
      <c r="AK26" s="259">
        <v>13.04583</v>
      </c>
      <c r="AL26" s="259">
        <v>12.926384000000001</v>
      </c>
      <c r="AM26" s="259">
        <v>10.005309</v>
      </c>
      <c r="AN26" s="259">
        <v>10.594068</v>
      </c>
      <c r="AO26" s="259">
        <v>10.508754</v>
      </c>
      <c r="AP26" s="259">
        <v>10.505796999999999</v>
      </c>
      <c r="AQ26" s="259">
        <v>10.489368000000001</v>
      </c>
      <c r="AR26" s="259">
        <v>10.577373</v>
      </c>
      <c r="AS26" s="259">
        <v>10.169980000000001</v>
      </c>
      <c r="AT26" s="259">
        <v>10.361996</v>
      </c>
      <c r="AU26" s="259">
        <v>10.425909000000001</v>
      </c>
      <c r="AV26" s="259">
        <v>10.757331000000001</v>
      </c>
      <c r="AW26" s="259">
        <v>11.837534</v>
      </c>
      <c r="AX26" s="259">
        <v>12.68228</v>
      </c>
      <c r="AY26" s="259">
        <v>12.130110999999999</v>
      </c>
      <c r="AZ26" s="259">
        <v>9.6664480000000008</v>
      </c>
      <c r="BA26" s="259">
        <v>10.176333</v>
      </c>
      <c r="BB26" s="259">
        <v>10.054608999999999</v>
      </c>
      <c r="BC26" s="259">
        <v>10.427783</v>
      </c>
      <c r="BD26" s="259">
        <v>10.47368</v>
      </c>
      <c r="BE26" s="259">
        <v>10.242229999999999</v>
      </c>
      <c r="BF26" s="259">
        <v>10.4489</v>
      </c>
      <c r="BG26" s="347">
        <v>10.879799999999999</v>
      </c>
      <c r="BH26" s="347">
        <v>11.243119999999999</v>
      </c>
      <c r="BI26" s="347">
        <v>11.51248</v>
      </c>
      <c r="BJ26" s="347">
        <v>11.45449</v>
      </c>
      <c r="BK26" s="347">
        <v>11.084429999999999</v>
      </c>
      <c r="BL26" s="347">
        <v>11.299860000000001</v>
      </c>
      <c r="BM26" s="347">
        <v>11.539099999999999</v>
      </c>
      <c r="BN26" s="347">
        <v>11.32738</v>
      </c>
      <c r="BO26" s="347">
        <v>11.240970000000001</v>
      </c>
      <c r="BP26" s="347">
        <v>11.375590000000001</v>
      </c>
      <c r="BQ26" s="347">
        <v>10.906470000000001</v>
      </c>
      <c r="BR26" s="347">
        <v>10.907959999999999</v>
      </c>
      <c r="BS26" s="347">
        <v>11.15531</v>
      </c>
      <c r="BT26" s="347">
        <v>11.36459</v>
      </c>
      <c r="BU26" s="347">
        <v>11.50895</v>
      </c>
      <c r="BV26" s="347">
        <v>11.36589</v>
      </c>
    </row>
    <row r="27" spans="1:74" ht="11.1" customHeight="1" x14ac:dyDescent="0.2">
      <c r="A27" s="107" t="s">
        <v>82</v>
      </c>
      <c r="B27" s="204" t="s">
        <v>84</v>
      </c>
      <c r="C27" s="259">
        <v>16.612552999999998</v>
      </c>
      <c r="D27" s="259">
        <v>16.565455</v>
      </c>
      <c r="E27" s="259">
        <v>16.366962000000001</v>
      </c>
      <c r="F27" s="259">
        <v>16.152619000000001</v>
      </c>
      <c r="G27" s="259">
        <v>15.997071999999999</v>
      </c>
      <c r="H27" s="259">
        <v>16.379342000000001</v>
      </c>
      <c r="I27" s="259">
        <v>16.169758000000002</v>
      </c>
      <c r="J27" s="259">
        <v>16.162258000000001</v>
      </c>
      <c r="K27" s="259">
        <v>16.311136999999999</v>
      </c>
      <c r="L27" s="259">
        <v>16.567122000000001</v>
      </c>
      <c r="M27" s="259">
        <v>16.729026000000001</v>
      </c>
      <c r="N27" s="259">
        <v>16.648637999999998</v>
      </c>
      <c r="O27" s="259">
        <v>16.682179000000001</v>
      </c>
      <c r="P27" s="259">
        <v>16.500475000000002</v>
      </c>
      <c r="Q27" s="259">
        <v>16.413094999999998</v>
      </c>
      <c r="R27" s="259">
        <v>16.371372999999998</v>
      </c>
      <c r="S27" s="259">
        <v>16.290493000000001</v>
      </c>
      <c r="T27" s="259">
        <v>16.248121000000001</v>
      </c>
      <c r="U27" s="259">
        <v>16.699631</v>
      </c>
      <c r="V27" s="259">
        <v>16.123415000000001</v>
      </c>
      <c r="W27" s="259">
        <v>16.058872999999998</v>
      </c>
      <c r="X27" s="259">
        <v>16.019271</v>
      </c>
      <c r="Y27" s="259">
        <v>16.030847000000001</v>
      </c>
      <c r="Z27" s="259">
        <v>16.433373</v>
      </c>
      <c r="AA27" s="259">
        <v>16.430948999999998</v>
      </c>
      <c r="AB27" s="259">
        <v>16.516938</v>
      </c>
      <c r="AC27" s="259">
        <v>16.508486000000001</v>
      </c>
      <c r="AD27" s="259">
        <v>16.322309000000001</v>
      </c>
      <c r="AE27" s="259">
        <v>16.271231</v>
      </c>
      <c r="AF27" s="259">
        <v>16.345048999999999</v>
      </c>
      <c r="AG27" s="259">
        <v>16.259592000000001</v>
      </c>
      <c r="AH27" s="259">
        <v>16.350287000000002</v>
      </c>
      <c r="AI27" s="259">
        <v>16.301220000000001</v>
      </c>
      <c r="AJ27" s="259">
        <v>16.496969</v>
      </c>
      <c r="AK27" s="259">
        <v>16.787022</v>
      </c>
      <c r="AL27" s="259">
        <v>16.067637000000001</v>
      </c>
      <c r="AM27" s="259">
        <v>14.759523</v>
      </c>
      <c r="AN27" s="259">
        <v>15.482919000000001</v>
      </c>
      <c r="AO27" s="259">
        <v>15.487321</v>
      </c>
      <c r="AP27" s="259">
        <v>15.724232000000001</v>
      </c>
      <c r="AQ27" s="259">
        <v>15.357964000000001</v>
      </c>
      <c r="AR27" s="259">
        <v>15.535223999999999</v>
      </c>
      <c r="AS27" s="259">
        <v>15.415095000000001</v>
      </c>
      <c r="AT27" s="259">
        <v>15.328715000000001</v>
      </c>
      <c r="AU27" s="259">
        <v>15.536251</v>
      </c>
      <c r="AV27" s="259">
        <v>16.025700000000001</v>
      </c>
      <c r="AW27" s="259">
        <v>16.563645999999999</v>
      </c>
      <c r="AX27" s="259">
        <v>16.932120000000001</v>
      </c>
      <c r="AY27" s="259">
        <v>16.888587000000001</v>
      </c>
      <c r="AZ27" s="259">
        <v>15.336883</v>
      </c>
      <c r="BA27" s="259">
        <v>15.791269</v>
      </c>
      <c r="BB27" s="259">
        <v>15.908811999999999</v>
      </c>
      <c r="BC27" s="259">
        <v>15.979279</v>
      </c>
      <c r="BD27" s="259">
        <v>15.893661</v>
      </c>
      <c r="BE27" s="259">
        <v>15.84299</v>
      </c>
      <c r="BF27" s="259">
        <v>15.84674</v>
      </c>
      <c r="BG27" s="347">
        <v>15.871230000000001</v>
      </c>
      <c r="BH27" s="347">
        <v>15.950620000000001</v>
      </c>
      <c r="BI27" s="347">
        <v>16.129049999999999</v>
      </c>
      <c r="BJ27" s="347">
        <v>16.15625</v>
      </c>
      <c r="BK27" s="347">
        <v>16.194279999999999</v>
      </c>
      <c r="BL27" s="347">
        <v>16.305869999999999</v>
      </c>
      <c r="BM27" s="347">
        <v>16.21678</v>
      </c>
      <c r="BN27" s="347">
        <v>16.111979999999999</v>
      </c>
      <c r="BO27" s="347">
        <v>16.029769999999999</v>
      </c>
      <c r="BP27" s="347">
        <v>16.09038</v>
      </c>
      <c r="BQ27" s="347">
        <v>16.025310000000001</v>
      </c>
      <c r="BR27" s="347">
        <v>15.998939999999999</v>
      </c>
      <c r="BS27" s="347">
        <v>16.003640000000001</v>
      </c>
      <c r="BT27" s="347">
        <v>16.065429999999999</v>
      </c>
      <c r="BU27" s="347">
        <v>16.229199999999999</v>
      </c>
      <c r="BV27" s="347">
        <v>16.245809999999999</v>
      </c>
    </row>
    <row r="28" spans="1:74" ht="11.1" customHeight="1" x14ac:dyDescent="0.2">
      <c r="A28" s="107"/>
      <c r="B28" s="108"/>
      <c r="C28" s="236"/>
      <c r="D28" s="236"/>
      <c r="E28" s="236"/>
      <c r="F28" s="236"/>
      <c r="G28" s="236"/>
      <c r="H28" s="236"/>
      <c r="I28" s="236"/>
      <c r="J28" s="236"/>
      <c r="K28" s="236"/>
      <c r="L28" s="236"/>
      <c r="M28" s="236"/>
      <c r="N28" s="236"/>
      <c r="O28" s="236"/>
      <c r="P28" s="236"/>
      <c r="Q28" s="236"/>
      <c r="R28" s="236"/>
      <c r="S28" s="236"/>
      <c r="T28" s="236"/>
      <c r="U28" s="236"/>
      <c r="V28" s="236"/>
      <c r="W28" s="236"/>
      <c r="X28" s="236"/>
      <c r="Y28" s="236"/>
      <c r="Z28" s="236"/>
      <c r="AA28" s="236"/>
      <c r="AB28" s="236"/>
      <c r="AC28" s="236"/>
      <c r="AD28" s="236"/>
      <c r="AE28" s="236"/>
      <c r="AF28" s="236"/>
      <c r="AG28" s="236"/>
      <c r="AH28" s="236"/>
      <c r="AI28" s="236"/>
      <c r="AJ28" s="236"/>
      <c r="AK28" s="236"/>
      <c r="AL28" s="236"/>
      <c r="AM28" s="236"/>
      <c r="AN28" s="236"/>
      <c r="AO28" s="236"/>
      <c r="AP28" s="236"/>
      <c r="AQ28" s="236"/>
      <c r="AR28" s="236"/>
      <c r="AS28" s="236"/>
      <c r="AT28" s="236"/>
      <c r="AU28" s="236"/>
      <c r="AV28" s="236"/>
      <c r="AW28" s="236"/>
      <c r="AX28" s="236"/>
      <c r="AY28" s="379"/>
      <c r="AZ28" s="236"/>
      <c r="BA28" s="236"/>
      <c r="BB28" s="236"/>
      <c r="BC28" s="236"/>
      <c r="BD28" s="236"/>
      <c r="BE28" s="236"/>
      <c r="BF28" s="236"/>
      <c r="BG28" s="379"/>
      <c r="BH28" s="379"/>
      <c r="BI28" s="379"/>
      <c r="BJ28" s="379"/>
      <c r="BK28" s="379"/>
      <c r="BL28" s="379"/>
      <c r="BM28" s="379"/>
      <c r="BN28" s="379"/>
      <c r="BO28" s="379"/>
      <c r="BP28" s="379"/>
      <c r="BQ28" s="379"/>
      <c r="BR28" s="379"/>
      <c r="BS28" s="379"/>
      <c r="BT28" s="379"/>
      <c r="BU28" s="379"/>
      <c r="BV28" s="379"/>
    </row>
    <row r="29" spans="1:74" ht="11.1" customHeight="1" x14ac:dyDescent="0.2">
      <c r="A29" s="107"/>
      <c r="B29" s="55" t="s">
        <v>142</v>
      </c>
      <c r="C29" s="236"/>
      <c r="D29" s="236"/>
      <c r="E29" s="236"/>
      <c r="F29" s="236"/>
      <c r="G29" s="236"/>
      <c r="H29" s="236"/>
      <c r="I29" s="236"/>
      <c r="J29" s="236"/>
      <c r="K29" s="236"/>
      <c r="L29" s="23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379"/>
      <c r="AZ29" s="236"/>
      <c r="BA29" s="236"/>
      <c r="BB29" s="236"/>
      <c r="BC29" s="236"/>
      <c r="BD29" s="236"/>
      <c r="BE29" s="236"/>
      <c r="BF29" s="236"/>
      <c r="BG29" s="379"/>
      <c r="BH29" s="379"/>
      <c r="BI29" s="379"/>
      <c r="BJ29" s="379"/>
      <c r="BK29" s="379"/>
      <c r="BL29" s="379"/>
      <c r="BM29" s="379"/>
      <c r="BN29" s="379"/>
      <c r="BO29" s="379"/>
      <c r="BP29" s="379"/>
      <c r="BQ29" s="379"/>
      <c r="BR29" s="379"/>
      <c r="BS29" s="379"/>
      <c r="BT29" s="379"/>
      <c r="BU29" s="379"/>
      <c r="BV29" s="379"/>
    </row>
    <row r="30" spans="1:74" ht="11.1" customHeight="1" x14ac:dyDescent="0.2">
      <c r="A30" s="107"/>
      <c r="B30" s="55" t="s">
        <v>37</v>
      </c>
      <c r="C30" s="236"/>
      <c r="D30" s="236"/>
      <c r="E30" s="236"/>
      <c r="F30" s="236"/>
      <c r="G30" s="236"/>
      <c r="H30" s="236"/>
      <c r="I30" s="236"/>
      <c r="J30" s="236"/>
      <c r="K30" s="236"/>
      <c r="L30" s="236"/>
      <c r="M30" s="236"/>
      <c r="N30" s="236"/>
      <c r="O30" s="236"/>
      <c r="P30" s="236"/>
      <c r="Q30" s="236"/>
      <c r="R30" s="236"/>
      <c r="S30" s="236"/>
      <c r="T30" s="236"/>
      <c r="U30" s="236"/>
      <c r="V30" s="236"/>
      <c r="W30" s="236"/>
      <c r="X30" s="236"/>
      <c r="Y30" s="236"/>
      <c r="Z30" s="236"/>
      <c r="AA30" s="236"/>
      <c r="AB30" s="236"/>
      <c r="AC30" s="236"/>
      <c r="AD30" s="236"/>
      <c r="AE30" s="236"/>
      <c r="AF30" s="236"/>
      <c r="AG30" s="236"/>
      <c r="AH30" s="236"/>
      <c r="AI30" s="236"/>
      <c r="AJ30" s="236"/>
      <c r="AK30" s="236"/>
      <c r="AL30" s="236"/>
      <c r="AM30" s="236"/>
      <c r="AN30" s="236"/>
      <c r="AO30" s="236"/>
      <c r="AP30" s="236"/>
      <c r="AQ30" s="236"/>
      <c r="AR30" s="236"/>
      <c r="AS30" s="236"/>
      <c r="AT30" s="236"/>
      <c r="AU30" s="236"/>
      <c r="AV30" s="236"/>
      <c r="AW30" s="236"/>
      <c r="AX30" s="236"/>
      <c r="AY30" s="379"/>
      <c r="AZ30" s="236"/>
      <c r="BA30" s="236"/>
      <c r="BB30" s="236"/>
      <c r="BC30" s="236"/>
      <c r="BD30" s="236"/>
      <c r="BE30" s="236"/>
      <c r="BF30" s="236"/>
      <c r="BG30" s="379"/>
      <c r="BH30" s="379"/>
      <c r="BI30" s="379"/>
      <c r="BJ30" s="379"/>
      <c r="BK30" s="379"/>
      <c r="BL30" s="379"/>
      <c r="BM30" s="379"/>
      <c r="BN30" s="379"/>
      <c r="BO30" s="379"/>
      <c r="BP30" s="379"/>
      <c r="BQ30" s="379"/>
      <c r="BR30" s="379"/>
      <c r="BS30" s="379"/>
      <c r="BT30" s="379"/>
      <c r="BU30" s="379"/>
      <c r="BV30" s="379"/>
    </row>
    <row r="31" spans="1:74" ht="11.1" customHeight="1" x14ac:dyDescent="0.2">
      <c r="A31" s="52" t="s">
        <v>692</v>
      </c>
      <c r="B31" s="204" t="s">
        <v>554</v>
      </c>
      <c r="C31" s="215">
        <v>2.3199999999999998</v>
      </c>
      <c r="D31" s="215">
        <v>2.35</v>
      </c>
      <c r="E31" s="215">
        <v>2.34</v>
      </c>
      <c r="F31" s="215">
        <v>2.38</v>
      </c>
      <c r="G31" s="215">
        <v>2.4300000000000002</v>
      </c>
      <c r="H31" s="215">
        <v>2.4</v>
      </c>
      <c r="I31" s="215">
        <v>2.44</v>
      </c>
      <c r="J31" s="215">
        <v>2.4700000000000002</v>
      </c>
      <c r="K31" s="215">
        <v>2.44</v>
      </c>
      <c r="L31" s="215">
        <v>2.39</v>
      </c>
      <c r="M31" s="215">
        <v>2.37</v>
      </c>
      <c r="N31" s="215">
        <v>2.34</v>
      </c>
      <c r="O31" s="215">
        <v>2.37</v>
      </c>
      <c r="P31" s="215">
        <v>2.38</v>
      </c>
      <c r="Q31" s="215">
        <v>2.39</v>
      </c>
      <c r="R31" s="215">
        <v>2.42</v>
      </c>
      <c r="S31" s="215">
        <v>2.42</v>
      </c>
      <c r="T31" s="215">
        <v>2.36</v>
      </c>
      <c r="U31" s="215">
        <v>2.4</v>
      </c>
      <c r="V31" s="215">
        <v>2.4</v>
      </c>
      <c r="W31" s="215">
        <v>2.38</v>
      </c>
      <c r="X31" s="215">
        <v>2.36</v>
      </c>
      <c r="Y31" s="215">
        <v>2.36</v>
      </c>
      <c r="Z31" s="215">
        <v>2.36</v>
      </c>
      <c r="AA31" s="215">
        <v>2.34</v>
      </c>
      <c r="AB31" s="215">
        <v>2.34</v>
      </c>
      <c r="AC31" s="215">
        <v>2.35</v>
      </c>
      <c r="AD31" s="215">
        <v>2.37</v>
      </c>
      <c r="AE31" s="215">
        <v>2.37</v>
      </c>
      <c r="AF31" s="215">
        <v>2.36</v>
      </c>
      <c r="AG31" s="215">
        <v>2.31</v>
      </c>
      <c r="AH31" s="215">
        <v>2.33</v>
      </c>
      <c r="AI31" s="215">
        <v>2.35</v>
      </c>
      <c r="AJ31" s="215">
        <v>2.34</v>
      </c>
      <c r="AK31" s="215">
        <v>2.33</v>
      </c>
      <c r="AL31" s="215">
        <v>2.34</v>
      </c>
      <c r="AM31" s="215">
        <v>2.2999999999999998</v>
      </c>
      <c r="AN31" s="215">
        <v>2.33</v>
      </c>
      <c r="AO31" s="215">
        <v>2.37</v>
      </c>
      <c r="AP31" s="215">
        <v>2.39</v>
      </c>
      <c r="AQ31" s="215">
        <v>2.4</v>
      </c>
      <c r="AR31" s="215">
        <v>2.38</v>
      </c>
      <c r="AS31" s="215">
        <v>2.37</v>
      </c>
      <c r="AT31" s="215">
        <v>2.37</v>
      </c>
      <c r="AU31" s="215">
        <v>2.37</v>
      </c>
      <c r="AV31" s="215">
        <v>2.2999999999999998</v>
      </c>
      <c r="AW31" s="215">
        <v>2.2999999999999998</v>
      </c>
      <c r="AX31" s="215">
        <v>2.5099999999999998</v>
      </c>
      <c r="AY31" s="215">
        <v>2.2799999999999998</v>
      </c>
      <c r="AZ31" s="215">
        <v>2.2599999999999998</v>
      </c>
      <c r="BA31" s="215">
        <v>2.25</v>
      </c>
      <c r="BB31" s="215">
        <v>2.25</v>
      </c>
      <c r="BC31" s="215">
        <v>2.2599999999999998</v>
      </c>
      <c r="BD31" s="215">
        <v>2.2500006739999998</v>
      </c>
      <c r="BE31" s="215">
        <v>2.3002449999999999</v>
      </c>
      <c r="BF31" s="215">
        <v>2.280656</v>
      </c>
      <c r="BG31" s="356">
        <v>2.2635610000000002</v>
      </c>
      <c r="BH31" s="356">
        <v>2.2868560000000002</v>
      </c>
      <c r="BI31" s="356">
        <v>2.2410049999999999</v>
      </c>
      <c r="BJ31" s="356">
        <v>2.2666759999999999</v>
      </c>
      <c r="BK31" s="356">
        <v>2.2502239999999998</v>
      </c>
      <c r="BL31" s="356">
        <v>2.267776</v>
      </c>
      <c r="BM31" s="356">
        <v>2.2633269999999999</v>
      </c>
      <c r="BN31" s="356">
        <v>2.2699509999999998</v>
      </c>
      <c r="BO31" s="356">
        <v>2.2906430000000002</v>
      </c>
      <c r="BP31" s="356">
        <v>2.2967529999999998</v>
      </c>
      <c r="BQ31" s="356">
        <v>2.2978109999999998</v>
      </c>
      <c r="BR31" s="356">
        <v>2.3016770000000002</v>
      </c>
      <c r="BS31" s="356">
        <v>2.2744789999999999</v>
      </c>
      <c r="BT31" s="356">
        <v>2.281323</v>
      </c>
      <c r="BU31" s="356">
        <v>2.235185</v>
      </c>
      <c r="BV31" s="356">
        <v>2.2495150000000002</v>
      </c>
    </row>
    <row r="32" spans="1:74" ht="11.1" customHeight="1" x14ac:dyDescent="0.2">
      <c r="A32" s="107" t="s">
        <v>694</v>
      </c>
      <c r="B32" s="204" t="s">
        <v>621</v>
      </c>
      <c r="C32" s="215">
        <v>5.39</v>
      </c>
      <c r="D32" s="215">
        <v>5.09</v>
      </c>
      <c r="E32" s="215">
        <v>4.6399999999999997</v>
      </c>
      <c r="F32" s="215">
        <v>4.8600000000000003</v>
      </c>
      <c r="G32" s="215">
        <v>4.8899999999999997</v>
      </c>
      <c r="H32" s="215">
        <v>5.04</v>
      </c>
      <c r="I32" s="215">
        <v>4.9800000000000004</v>
      </c>
      <c r="J32" s="215">
        <v>4.7300000000000004</v>
      </c>
      <c r="K32" s="215">
        <v>4.5599999999999996</v>
      </c>
      <c r="L32" s="215">
        <v>4.33</v>
      </c>
      <c r="M32" s="215">
        <v>4.0999999999999996</v>
      </c>
      <c r="N32" s="215">
        <v>4.04</v>
      </c>
      <c r="O32" s="215">
        <v>3.69</v>
      </c>
      <c r="P32" s="215">
        <v>3.34</v>
      </c>
      <c r="Q32" s="215">
        <v>2.99</v>
      </c>
      <c r="R32" s="215">
        <v>2.71</v>
      </c>
      <c r="S32" s="215">
        <v>2.94</v>
      </c>
      <c r="T32" s="215">
        <v>3.11</v>
      </c>
      <c r="U32" s="215">
        <v>3.43</v>
      </c>
      <c r="V32" s="215">
        <v>3.5</v>
      </c>
      <c r="W32" s="215">
        <v>3.41</v>
      </c>
      <c r="X32" s="215">
        <v>3.84</v>
      </c>
      <c r="Y32" s="215">
        <v>4.25</v>
      </c>
      <c r="Z32" s="215">
        <v>4.21</v>
      </c>
      <c r="AA32" s="215">
        <v>4.38</v>
      </c>
      <c r="AB32" s="215">
        <v>4.3899999999999997</v>
      </c>
      <c r="AC32" s="215">
        <v>4.3</v>
      </c>
      <c r="AD32" s="215">
        <v>4.67</v>
      </c>
      <c r="AE32" s="215">
        <v>4.62</v>
      </c>
      <c r="AF32" s="215">
        <v>4.42</v>
      </c>
      <c r="AG32" s="215">
        <v>4.2</v>
      </c>
      <c r="AH32" s="215">
        <v>3.91</v>
      </c>
      <c r="AI32" s="215">
        <v>4.08</v>
      </c>
      <c r="AJ32" s="215">
        <v>4.1100000000000003</v>
      </c>
      <c r="AK32" s="215">
        <v>4.1900000000000004</v>
      </c>
      <c r="AL32" s="215">
        <v>4.91</v>
      </c>
      <c r="AM32" s="215">
        <v>7.04</v>
      </c>
      <c r="AN32" s="215">
        <v>7.4</v>
      </c>
      <c r="AO32" s="215">
        <v>6</v>
      </c>
      <c r="AP32" s="215">
        <v>5.07</v>
      </c>
      <c r="AQ32" s="215">
        <v>4.93</v>
      </c>
      <c r="AR32" s="215">
        <v>4.83</v>
      </c>
      <c r="AS32" s="215">
        <v>4.43</v>
      </c>
      <c r="AT32" s="215">
        <v>4.12</v>
      </c>
      <c r="AU32" s="215">
        <v>4.2</v>
      </c>
      <c r="AV32" s="215">
        <v>4.0999999999999996</v>
      </c>
      <c r="AW32" s="215">
        <v>4.4800000000000004</v>
      </c>
      <c r="AX32" s="215">
        <v>4.3499999999999996</v>
      </c>
      <c r="AY32" s="215">
        <v>4.0999999999999996</v>
      </c>
      <c r="AZ32" s="215">
        <v>4.68</v>
      </c>
      <c r="BA32" s="215">
        <v>3.54</v>
      </c>
      <c r="BB32" s="215">
        <v>3.1</v>
      </c>
      <c r="BC32" s="215">
        <v>3.14</v>
      </c>
      <c r="BD32" s="215">
        <v>3.1145159919999998</v>
      </c>
      <c r="BE32" s="215">
        <v>3.501706</v>
      </c>
      <c r="BF32" s="215">
        <v>3.6963119999999998</v>
      </c>
      <c r="BG32" s="356">
        <v>3.4870640000000002</v>
      </c>
      <c r="BH32" s="356">
        <v>3.6181450000000002</v>
      </c>
      <c r="BI32" s="356">
        <v>3.9638529999999998</v>
      </c>
      <c r="BJ32" s="356">
        <v>4.2423019999999996</v>
      </c>
      <c r="BK32" s="356">
        <v>4.2414899999999998</v>
      </c>
      <c r="BL32" s="356">
        <v>4.1144530000000001</v>
      </c>
      <c r="BM32" s="356">
        <v>3.8904290000000001</v>
      </c>
      <c r="BN32" s="356">
        <v>3.7336990000000001</v>
      </c>
      <c r="BO32" s="356">
        <v>3.697371</v>
      </c>
      <c r="BP32" s="356">
        <v>3.6347499999999999</v>
      </c>
      <c r="BQ32" s="356">
        <v>3.7398120000000001</v>
      </c>
      <c r="BR32" s="356">
        <v>3.855254</v>
      </c>
      <c r="BS32" s="356">
        <v>3.8259910000000001</v>
      </c>
      <c r="BT32" s="356">
        <v>3.9530569999999998</v>
      </c>
      <c r="BU32" s="356">
        <v>4.2189880000000004</v>
      </c>
      <c r="BV32" s="356">
        <v>4.4509189999999998</v>
      </c>
    </row>
    <row r="33" spans="1:74" ht="11.1" customHeight="1" x14ac:dyDescent="0.2">
      <c r="A33" s="52" t="s">
        <v>693</v>
      </c>
      <c r="B33" s="204" t="s">
        <v>563</v>
      </c>
      <c r="C33" s="215">
        <v>14.8</v>
      </c>
      <c r="D33" s="215">
        <v>15.94</v>
      </c>
      <c r="E33" s="215">
        <v>17.59</v>
      </c>
      <c r="F33" s="215">
        <v>18.21</v>
      </c>
      <c r="G33" s="215">
        <v>17.57</v>
      </c>
      <c r="H33" s="215">
        <v>20.38</v>
      </c>
      <c r="I33" s="215">
        <v>20.18</v>
      </c>
      <c r="J33" s="215">
        <v>17.09</v>
      </c>
      <c r="K33" s="215">
        <v>19.66</v>
      </c>
      <c r="L33" s="215">
        <v>19.62</v>
      </c>
      <c r="M33" s="215">
        <v>19.47</v>
      </c>
      <c r="N33" s="215">
        <v>20.99</v>
      </c>
      <c r="O33" s="215">
        <v>20.86</v>
      </c>
      <c r="P33" s="215">
        <v>21.1</v>
      </c>
      <c r="Q33" s="215">
        <v>22.1</v>
      </c>
      <c r="R33" s="215">
        <v>22.99</v>
      </c>
      <c r="S33" s="215">
        <v>23.06</v>
      </c>
      <c r="T33" s="215">
        <v>22.41</v>
      </c>
      <c r="U33" s="215">
        <v>19.84</v>
      </c>
      <c r="V33" s="215">
        <v>19.86</v>
      </c>
      <c r="W33" s="215">
        <v>20.9</v>
      </c>
      <c r="X33" s="215">
        <v>20.77</v>
      </c>
      <c r="Y33" s="215">
        <v>20.72</v>
      </c>
      <c r="Z33" s="215">
        <v>18.829999999999998</v>
      </c>
      <c r="AA33" s="215">
        <v>19.13</v>
      </c>
      <c r="AB33" s="215">
        <v>19.7</v>
      </c>
      <c r="AC33" s="215">
        <v>19.38</v>
      </c>
      <c r="AD33" s="215">
        <v>20.23</v>
      </c>
      <c r="AE33" s="215">
        <v>19.53</v>
      </c>
      <c r="AF33" s="215">
        <v>19.670000000000002</v>
      </c>
      <c r="AG33" s="215">
        <v>18.760000000000002</v>
      </c>
      <c r="AH33" s="215">
        <v>18.59</v>
      </c>
      <c r="AI33" s="215">
        <v>18.920000000000002</v>
      </c>
      <c r="AJ33" s="215">
        <v>19.71</v>
      </c>
      <c r="AK33" s="215">
        <v>18.850000000000001</v>
      </c>
      <c r="AL33" s="215">
        <v>19.670000000000002</v>
      </c>
      <c r="AM33" s="215">
        <v>19.670000000000002</v>
      </c>
      <c r="AN33" s="215">
        <v>20.059999999999999</v>
      </c>
      <c r="AO33" s="215">
        <v>20.62</v>
      </c>
      <c r="AP33" s="215">
        <v>20.89</v>
      </c>
      <c r="AQ33" s="215">
        <v>19.98</v>
      </c>
      <c r="AR33" s="215">
        <v>20.38</v>
      </c>
      <c r="AS33" s="215">
        <v>20.56</v>
      </c>
      <c r="AT33" s="215">
        <v>19.89</v>
      </c>
      <c r="AU33" s="215">
        <v>18.64</v>
      </c>
      <c r="AV33" s="215">
        <v>17.190000000000001</v>
      </c>
      <c r="AW33" s="215">
        <v>14.64</v>
      </c>
      <c r="AX33" s="215">
        <v>12.1</v>
      </c>
      <c r="AY33" s="215">
        <v>12.25</v>
      </c>
      <c r="AZ33" s="215">
        <v>10.27</v>
      </c>
      <c r="BA33" s="215">
        <v>10.54</v>
      </c>
      <c r="BB33" s="215">
        <v>11.82</v>
      </c>
      <c r="BC33" s="215">
        <v>10.82</v>
      </c>
      <c r="BD33" s="215">
        <v>11.82212</v>
      </c>
      <c r="BE33" s="215">
        <v>11.707470000000001</v>
      </c>
      <c r="BF33" s="215">
        <v>11.235580000000001</v>
      </c>
      <c r="BG33" s="356">
        <v>10.726150000000001</v>
      </c>
      <c r="BH33" s="356">
        <v>10.24357</v>
      </c>
      <c r="BI33" s="356">
        <v>10.111689999999999</v>
      </c>
      <c r="BJ33" s="356">
        <v>10.08085</v>
      </c>
      <c r="BK33" s="356">
        <v>9.9294600000000006</v>
      </c>
      <c r="BL33" s="356">
        <v>10.07626</v>
      </c>
      <c r="BM33" s="356">
        <v>10.675470000000001</v>
      </c>
      <c r="BN33" s="356">
        <v>11.40452</v>
      </c>
      <c r="BO33" s="356">
        <v>11.13416</v>
      </c>
      <c r="BP33" s="356">
        <v>11.93188</v>
      </c>
      <c r="BQ33" s="356">
        <v>11.83569</v>
      </c>
      <c r="BR33" s="356">
        <v>11.805440000000001</v>
      </c>
      <c r="BS33" s="356">
        <v>11.93483</v>
      </c>
      <c r="BT33" s="356">
        <v>11.71949</v>
      </c>
      <c r="BU33" s="356">
        <v>11.654120000000001</v>
      </c>
      <c r="BV33" s="356">
        <v>11.541689999999999</v>
      </c>
    </row>
    <row r="34" spans="1:74" ht="11.1" customHeight="1" x14ac:dyDescent="0.2">
      <c r="A34" s="56" t="s">
        <v>20</v>
      </c>
      <c r="B34" s="204" t="s">
        <v>562</v>
      </c>
      <c r="C34" s="215">
        <v>19.59</v>
      </c>
      <c r="D34" s="215">
        <v>20.93</v>
      </c>
      <c r="E34" s="215">
        <v>22.59</v>
      </c>
      <c r="F34" s="215">
        <v>24.06</v>
      </c>
      <c r="G34" s="215">
        <v>23.04</v>
      </c>
      <c r="H34" s="215">
        <v>23.13</v>
      </c>
      <c r="I34" s="215">
        <v>22.95</v>
      </c>
      <c r="J34" s="215">
        <v>22.51</v>
      </c>
      <c r="K34" s="215">
        <v>22.73</v>
      </c>
      <c r="L34" s="215">
        <v>23.2</v>
      </c>
      <c r="M34" s="215">
        <v>23.38</v>
      </c>
      <c r="N34" s="215">
        <v>22.45</v>
      </c>
      <c r="O34" s="215">
        <v>22.94</v>
      </c>
      <c r="P34" s="215">
        <v>23.81</v>
      </c>
      <c r="Q34" s="215">
        <v>24.96</v>
      </c>
      <c r="R34" s="215">
        <v>24.61</v>
      </c>
      <c r="S34" s="215">
        <v>23.24</v>
      </c>
      <c r="T34" s="215">
        <v>21.63</v>
      </c>
      <c r="U34" s="215">
        <v>21.92</v>
      </c>
      <c r="V34" s="215">
        <v>23.38</v>
      </c>
      <c r="W34" s="215">
        <v>24.42</v>
      </c>
      <c r="X34" s="215">
        <v>24.93</v>
      </c>
      <c r="Y34" s="215">
        <v>24.28</v>
      </c>
      <c r="Z34" s="215">
        <v>23.44</v>
      </c>
      <c r="AA34" s="215">
        <v>22.94</v>
      </c>
      <c r="AB34" s="215">
        <v>23.84</v>
      </c>
      <c r="AC34" s="215">
        <v>23.87</v>
      </c>
      <c r="AD34" s="215">
        <v>22.96</v>
      </c>
      <c r="AE34" s="215">
        <v>22.6</v>
      </c>
      <c r="AF34" s="215">
        <v>22.37</v>
      </c>
      <c r="AG34" s="215">
        <v>23.1</v>
      </c>
      <c r="AH34" s="215">
        <v>23.24</v>
      </c>
      <c r="AI34" s="215">
        <v>23.55</v>
      </c>
      <c r="AJ34" s="215">
        <v>22.85</v>
      </c>
      <c r="AK34" s="215">
        <v>22.74</v>
      </c>
      <c r="AL34" s="215">
        <v>22.81</v>
      </c>
      <c r="AM34" s="215">
        <v>23.13</v>
      </c>
      <c r="AN34" s="215">
        <v>23.97</v>
      </c>
      <c r="AO34" s="215">
        <v>23.82</v>
      </c>
      <c r="AP34" s="215">
        <v>22.82</v>
      </c>
      <c r="AQ34" s="215">
        <v>22.77</v>
      </c>
      <c r="AR34" s="215">
        <v>22.73</v>
      </c>
      <c r="AS34" s="215">
        <v>22.36</v>
      </c>
      <c r="AT34" s="215">
        <v>21.95</v>
      </c>
      <c r="AU34" s="215">
        <v>21.38</v>
      </c>
      <c r="AV34" s="215">
        <v>20.09</v>
      </c>
      <c r="AW34" s="215">
        <v>19.68</v>
      </c>
      <c r="AX34" s="215">
        <v>16.59</v>
      </c>
      <c r="AY34" s="215">
        <v>13.38</v>
      </c>
      <c r="AZ34" s="215">
        <v>16.07</v>
      </c>
      <c r="BA34" s="215">
        <v>15.53</v>
      </c>
      <c r="BB34" s="215">
        <v>14.83</v>
      </c>
      <c r="BC34" s="215">
        <v>15.31</v>
      </c>
      <c r="BD34" s="215">
        <v>14.85469</v>
      </c>
      <c r="BE34" s="215">
        <v>13.67624</v>
      </c>
      <c r="BF34" s="215">
        <v>11.822649999999999</v>
      </c>
      <c r="BG34" s="356">
        <v>12.88119</v>
      </c>
      <c r="BH34" s="356">
        <v>13.508010000000001</v>
      </c>
      <c r="BI34" s="356">
        <v>13.723739999999999</v>
      </c>
      <c r="BJ34" s="356">
        <v>13.82048</v>
      </c>
      <c r="BK34" s="356">
        <v>14.225110000000001</v>
      </c>
      <c r="BL34" s="356">
        <v>14.28218</v>
      </c>
      <c r="BM34" s="356">
        <v>14.262600000000001</v>
      </c>
      <c r="BN34" s="356">
        <v>14.447139999999999</v>
      </c>
      <c r="BO34" s="356">
        <v>14.571260000000001</v>
      </c>
      <c r="BP34" s="356">
        <v>14.64597</v>
      </c>
      <c r="BQ34" s="356">
        <v>14.722659999999999</v>
      </c>
      <c r="BR34" s="356">
        <v>14.97836</v>
      </c>
      <c r="BS34" s="356">
        <v>15.531319999999999</v>
      </c>
      <c r="BT34" s="356">
        <v>15.95294</v>
      </c>
      <c r="BU34" s="356">
        <v>15.85412</v>
      </c>
      <c r="BV34" s="356">
        <v>15.74175</v>
      </c>
    </row>
    <row r="35" spans="1:74" ht="11.1" customHeight="1" x14ac:dyDescent="0.2">
      <c r="A35" s="107"/>
      <c r="B35" s="55" t="s">
        <v>1058</v>
      </c>
      <c r="C35" s="236"/>
      <c r="D35" s="236"/>
      <c r="E35" s="236"/>
      <c r="F35" s="236"/>
      <c r="G35" s="236"/>
      <c r="H35" s="236"/>
      <c r="I35" s="236"/>
      <c r="J35" s="236"/>
      <c r="K35" s="236"/>
      <c r="L35" s="236"/>
      <c r="M35" s="236"/>
      <c r="N35" s="236"/>
      <c r="O35" s="236"/>
      <c r="P35" s="236"/>
      <c r="Q35" s="236"/>
      <c r="R35" s="236"/>
      <c r="S35" s="236"/>
      <c r="T35" s="236"/>
      <c r="U35" s="236"/>
      <c r="V35" s="236"/>
      <c r="W35" s="236"/>
      <c r="X35" s="236"/>
      <c r="Y35" s="236"/>
      <c r="Z35" s="236"/>
      <c r="AA35" s="236"/>
      <c r="AB35" s="236"/>
      <c r="AC35" s="236"/>
      <c r="AD35" s="236"/>
      <c r="AE35" s="236"/>
      <c r="AF35" s="236"/>
      <c r="AG35" s="236"/>
      <c r="AH35" s="236"/>
      <c r="AI35" s="236"/>
      <c r="AJ35" s="236"/>
      <c r="AK35" s="236"/>
      <c r="AL35" s="236"/>
      <c r="AM35" s="236"/>
      <c r="AN35" s="236"/>
      <c r="AO35" s="236"/>
      <c r="AP35" s="236"/>
      <c r="AQ35" s="236"/>
      <c r="AR35" s="236"/>
      <c r="AS35" s="236"/>
      <c r="AT35" s="236"/>
      <c r="AU35" s="236"/>
      <c r="AV35" s="236"/>
      <c r="AW35" s="236"/>
      <c r="AX35" s="236"/>
      <c r="AY35" s="379"/>
      <c r="AZ35" s="236"/>
      <c r="BA35" s="236"/>
      <c r="BB35" s="236"/>
      <c r="BC35" s="236"/>
      <c r="BD35" s="236"/>
      <c r="BE35" s="236"/>
      <c r="BF35" s="236"/>
      <c r="BG35" s="379"/>
      <c r="BH35" s="379"/>
      <c r="BI35" s="379"/>
      <c r="BJ35" s="379"/>
      <c r="BK35" s="379"/>
      <c r="BL35" s="379"/>
      <c r="BM35" s="379"/>
      <c r="BN35" s="379"/>
      <c r="BO35" s="379"/>
      <c r="BP35" s="379"/>
      <c r="BQ35" s="379"/>
      <c r="BR35" s="379"/>
      <c r="BS35" s="379"/>
      <c r="BT35" s="379"/>
      <c r="BU35" s="379"/>
      <c r="BV35" s="379"/>
    </row>
    <row r="36" spans="1:74" ht="11.1" customHeight="1" x14ac:dyDescent="0.2">
      <c r="A36" s="52" t="s">
        <v>696</v>
      </c>
      <c r="B36" s="204" t="s">
        <v>553</v>
      </c>
      <c r="C36" s="262">
        <v>10.87</v>
      </c>
      <c r="D36" s="262">
        <v>11.06</v>
      </c>
      <c r="E36" s="262">
        <v>11.52</v>
      </c>
      <c r="F36" s="262">
        <v>11.67</v>
      </c>
      <c r="G36" s="262">
        <v>11.93</v>
      </c>
      <c r="H36" s="262">
        <v>11.97</v>
      </c>
      <c r="I36" s="262">
        <v>12.09</v>
      </c>
      <c r="J36" s="262">
        <v>12.09</v>
      </c>
      <c r="K36" s="262">
        <v>12.17</v>
      </c>
      <c r="L36" s="262">
        <v>12.08</v>
      </c>
      <c r="M36" s="262">
        <v>11.78</v>
      </c>
      <c r="N36" s="262">
        <v>11.4</v>
      </c>
      <c r="O36" s="262">
        <v>11.41</v>
      </c>
      <c r="P36" s="262">
        <v>11.51</v>
      </c>
      <c r="Q36" s="262">
        <v>11.7</v>
      </c>
      <c r="R36" s="262">
        <v>11.92</v>
      </c>
      <c r="S36" s="262">
        <v>11.9</v>
      </c>
      <c r="T36" s="262">
        <v>12.09</v>
      </c>
      <c r="U36" s="262">
        <v>12</v>
      </c>
      <c r="V36" s="262">
        <v>12.17</v>
      </c>
      <c r="W36" s="262">
        <v>12.3</v>
      </c>
      <c r="X36" s="262">
        <v>12.03</v>
      </c>
      <c r="Y36" s="262">
        <v>11.75</v>
      </c>
      <c r="Z36" s="262">
        <v>11.62</v>
      </c>
      <c r="AA36" s="262">
        <v>11.55</v>
      </c>
      <c r="AB36" s="262">
        <v>11.73</v>
      </c>
      <c r="AC36" s="262">
        <v>11.71</v>
      </c>
      <c r="AD36" s="262">
        <v>12.03</v>
      </c>
      <c r="AE36" s="262">
        <v>12.5</v>
      </c>
      <c r="AF36" s="262">
        <v>12.64</v>
      </c>
      <c r="AG36" s="262">
        <v>12.75</v>
      </c>
      <c r="AH36" s="262">
        <v>12.62</v>
      </c>
      <c r="AI36" s="262">
        <v>12.6</v>
      </c>
      <c r="AJ36" s="262">
        <v>12.45</v>
      </c>
      <c r="AK36" s="262">
        <v>12.18</v>
      </c>
      <c r="AL36" s="262">
        <v>11.82</v>
      </c>
      <c r="AM36" s="262">
        <v>11.65</v>
      </c>
      <c r="AN36" s="262">
        <v>11.92</v>
      </c>
      <c r="AO36" s="262">
        <v>12.24</v>
      </c>
      <c r="AP36" s="262">
        <v>12.3</v>
      </c>
      <c r="AQ36" s="262">
        <v>12.84</v>
      </c>
      <c r="AR36" s="262">
        <v>12.98</v>
      </c>
      <c r="AS36" s="262">
        <v>13.05</v>
      </c>
      <c r="AT36" s="262">
        <v>13.02</v>
      </c>
      <c r="AU36" s="262">
        <v>12.94</v>
      </c>
      <c r="AV36" s="262">
        <v>12.59</v>
      </c>
      <c r="AW36" s="262">
        <v>12.46</v>
      </c>
      <c r="AX36" s="262">
        <v>12.15</v>
      </c>
      <c r="AY36" s="262">
        <v>12.1</v>
      </c>
      <c r="AZ36" s="262">
        <v>12.29</v>
      </c>
      <c r="BA36" s="262">
        <v>12.35</v>
      </c>
      <c r="BB36" s="262">
        <v>12.64</v>
      </c>
      <c r="BC36" s="262">
        <v>12.95</v>
      </c>
      <c r="BD36" s="262">
        <v>12.93</v>
      </c>
      <c r="BE36" s="262">
        <v>13.00067</v>
      </c>
      <c r="BF36" s="262">
        <v>13.047969999999999</v>
      </c>
      <c r="BG36" s="385">
        <v>13.05635</v>
      </c>
      <c r="BH36" s="385">
        <v>12.7827</v>
      </c>
      <c r="BI36" s="385">
        <v>12.769629999999999</v>
      </c>
      <c r="BJ36" s="385">
        <v>12.159940000000001</v>
      </c>
      <c r="BK36" s="385">
        <v>12.268990000000001</v>
      </c>
      <c r="BL36" s="385">
        <v>12.590769999999999</v>
      </c>
      <c r="BM36" s="385">
        <v>12.71603</v>
      </c>
      <c r="BN36" s="385">
        <v>12.783149999999999</v>
      </c>
      <c r="BO36" s="385">
        <v>13.18277</v>
      </c>
      <c r="BP36" s="385">
        <v>13.217169999999999</v>
      </c>
      <c r="BQ36" s="385">
        <v>13.29252</v>
      </c>
      <c r="BR36" s="385">
        <v>13.31592</v>
      </c>
      <c r="BS36" s="385">
        <v>13.329929999999999</v>
      </c>
      <c r="BT36" s="385">
        <v>13.033720000000001</v>
      </c>
      <c r="BU36" s="385">
        <v>13.03792</v>
      </c>
      <c r="BV36" s="385">
        <v>12.449579999999999</v>
      </c>
    </row>
    <row r="37" spans="1:74" ht="11.1" customHeight="1" x14ac:dyDescent="0.2">
      <c r="A37" s="107" t="s">
        <v>8</v>
      </c>
      <c r="B37" s="204" t="s">
        <v>552</v>
      </c>
      <c r="C37" s="262">
        <v>9.7799999999999994</v>
      </c>
      <c r="D37" s="262">
        <v>9.99</v>
      </c>
      <c r="E37" s="262">
        <v>9.93</v>
      </c>
      <c r="F37" s="262">
        <v>9.9600000000000009</v>
      </c>
      <c r="G37" s="262">
        <v>10.19</v>
      </c>
      <c r="H37" s="262">
        <v>10.66</v>
      </c>
      <c r="I37" s="262">
        <v>10.67</v>
      </c>
      <c r="J37" s="262">
        <v>10.72</v>
      </c>
      <c r="K37" s="262">
        <v>10.59</v>
      </c>
      <c r="L37" s="262">
        <v>10.25</v>
      </c>
      <c r="M37" s="262">
        <v>9.98</v>
      </c>
      <c r="N37" s="262">
        <v>9.77</v>
      </c>
      <c r="O37" s="262">
        <v>9.84</v>
      </c>
      <c r="P37" s="262">
        <v>9.94</v>
      </c>
      <c r="Q37" s="262">
        <v>9.84</v>
      </c>
      <c r="R37" s="262">
        <v>9.82</v>
      </c>
      <c r="S37" s="262">
        <v>9.9600000000000009</v>
      </c>
      <c r="T37" s="262">
        <v>10.39</v>
      </c>
      <c r="U37" s="262">
        <v>10.39</v>
      </c>
      <c r="V37" s="262">
        <v>10.39</v>
      </c>
      <c r="W37" s="262">
        <v>10.5</v>
      </c>
      <c r="X37" s="262">
        <v>10.08</v>
      </c>
      <c r="Y37" s="262">
        <v>9.89</v>
      </c>
      <c r="Z37" s="262">
        <v>9.81</v>
      </c>
      <c r="AA37" s="262">
        <v>9.81</v>
      </c>
      <c r="AB37" s="262">
        <v>10.1</v>
      </c>
      <c r="AC37" s="262">
        <v>10.050000000000001</v>
      </c>
      <c r="AD37" s="262">
        <v>9.99</v>
      </c>
      <c r="AE37" s="262">
        <v>10.28</v>
      </c>
      <c r="AF37" s="262">
        <v>10.72</v>
      </c>
      <c r="AG37" s="262">
        <v>10.78</v>
      </c>
      <c r="AH37" s="262">
        <v>10.75</v>
      </c>
      <c r="AI37" s="262">
        <v>10.59</v>
      </c>
      <c r="AJ37" s="262">
        <v>10.34</v>
      </c>
      <c r="AK37" s="262">
        <v>10.11</v>
      </c>
      <c r="AL37" s="262">
        <v>9.99</v>
      </c>
      <c r="AM37" s="262">
        <v>10.34</v>
      </c>
      <c r="AN37" s="262">
        <v>10.67</v>
      </c>
      <c r="AO37" s="262">
        <v>10.66</v>
      </c>
      <c r="AP37" s="262">
        <v>10.48</v>
      </c>
      <c r="AQ37" s="262">
        <v>10.55</v>
      </c>
      <c r="AR37" s="262">
        <v>10.98</v>
      </c>
      <c r="AS37" s="262">
        <v>11.17</v>
      </c>
      <c r="AT37" s="262">
        <v>11.07</v>
      </c>
      <c r="AU37" s="262">
        <v>11.09</v>
      </c>
      <c r="AV37" s="262">
        <v>10.87</v>
      </c>
      <c r="AW37" s="262">
        <v>10.55</v>
      </c>
      <c r="AX37" s="262">
        <v>10.34</v>
      </c>
      <c r="AY37" s="262">
        <v>10.3</v>
      </c>
      <c r="AZ37" s="262">
        <v>10.62</v>
      </c>
      <c r="BA37" s="262">
        <v>10.58</v>
      </c>
      <c r="BB37" s="262">
        <v>10.32</v>
      </c>
      <c r="BC37" s="262">
        <v>10.44</v>
      </c>
      <c r="BD37" s="262">
        <v>10.87</v>
      </c>
      <c r="BE37" s="262">
        <v>11.266640000000001</v>
      </c>
      <c r="BF37" s="262">
        <v>11.375970000000001</v>
      </c>
      <c r="BG37" s="385">
        <v>11.44416</v>
      </c>
      <c r="BH37" s="385">
        <v>11.10698</v>
      </c>
      <c r="BI37" s="385">
        <v>10.842499999999999</v>
      </c>
      <c r="BJ37" s="385">
        <v>10.4543</v>
      </c>
      <c r="BK37" s="385">
        <v>10.54992</v>
      </c>
      <c r="BL37" s="385">
        <v>10.87177</v>
      </c>
      <c r="BM37" s="385">
        <v>10.854010000000001</v>
      </c>
      <c r="BN37" s="385">
        <v>10.61933</v>
      </c>
      <c r="BO37" s="385">
        <v>10.65606</v>
      </c>
      <c r="BP37" s="385">
        <v>11.13189</v>
      </c>
      <c r="BQ37" s="385">
        <v>11.486929999999999</v>
      </c>
      <c r="BR37" s="385">
        <v>11.590590000000001</v>
      </c>
      <c r="BS37" s="385">
        <v>11.6868</v>
      </c>
      <c r="BT37" s="385">
        <v>11.32403</v>
      </c>
      <c r="BU37" s="385">
        <v>11.041510000000001</v>
      </c>
      <c r="BV37" s="385">
        <v>10.65122</v>
      </c>
    </row>
    <row r="38" spans="1:74" ht="11.1" customHeight="1" x14ac:dyDescent="0.2">
      <c r="A38" s="110" t="s">
        <v>7</v>
      </c>
      <c r="B38" s="205" t="s">
        <v>551</v>
      </c>
      <c r="C38" s="216">
        <v>6.53</v>
      </c>
      <c r="D38" s="216">
        <v>6.63</v>
      </c>
      <c r="E38" s="216">
        <v>6.53</v>
      </c>
      <c r="F38" s="216">
        <v>6.53</v>
      </c>
      <c r="G38" s="216">
        <v>6.68</v>
      </c>
      <c r="H38" s="216">
        <v>7.14</v>
      </c>
      <c r="I38" s="216">
        <v>7.32</v>
      </c>
      <c r="J38" s="216">
        <v>7.39</v>
      </c>
      <c r="K38" s="216">
        <v>7.15</v>
      </c>
      <c r="L38" s="216">
        <v>6.77</v>
      </c>
      <c r="M38" s="216">
        <v>6.53</v>
      </c>
      <c r="N38" s="216">
        <v>6.51</v>
      </c>
      <c r="O38" s="216">
        <v>6.44</v>
      </c>
      <c r="P38" s="216">
        <v>6.45</v>
      </c>
      <c r="Q38" s="216">
        <v>6.46</v>
      </c>
      <c r="R38" s="216">
        <v>6.38</v>
      </c>
      <c r="S38" s="216">
        <v>6.53</v>
      </c>
      <c r="T38" s="216">
        <v>6.89</v>
      </c>
      <c r="U38" s="216">
        <v>7.13</v>
      </c>
      <c r="V38" s="216">
        <v>7.08</v>
      </c>
      <c r="W38" s="216">
        <v>6.97</v>
      </c>
      <c r="X38" s="216">
        <v>6.62</v>
      </c>
      <c r="Y38" s="216">
        <v>6.5</v>
      </c>
      <c r="Z38" s="216">
        <v>6.52</v>
      </c>
      <c r="AA38" s="216">
        <v>6.49</v>
      </c>
      <c r="AB38" s="216">
        <v>6.65</v>
      </c>
      <c r="AC38" s="216">
        <v>6.62</v>
      </c>
      <c r="AD38" s="216">
        <v>6.56</v>
      </c>
      <c r="AE38" s="216">
        <v>6.7</v>
      </c>
      <c r="AF38" s="216">
        <v>7.17</v>
      </c>
      <c r="AG38" s="216">
        <v>7.36</v>
      </c>
      <c r="AH38" s="216">
        <v>7.28</v>
      </c>
      <c r="AI38" s="216">
        <v>7.14</v>
      </c>
      <c r="AJ38" s="216">
        <v>6.79</v>
      </c>
      <c r="AK38" s="216">
        <v>6.6</v>
      </c>
      <c r="AL38" s="216">
        <v>6.63</v>
      </c>
      <c r="AM38" s="216">
        <v>6.94</v>
      </c>
      <c r="AN38" s="216">
        <v>7.07</v>
      </c>
      <c r="AO38" s="216">
        <v>6.96</v>
      </c>
      <c r="AP38" s="216">
        <v>6.74</v>
      </c>
      <c r="AQ38" s="216">
        <v>6.74</v>
      </c>
      <c r="AR38" s="216">
        <v>7.27</v>
      </c>
      <c r="AS38" s="216">
        <v>7.49</v>
      </c>
      <c r="AT38" s="216">
        <v>7.38</v>
      </c>
      <c r="AU38" s="216">
        <v>7.22</v>
      </c>
      <c r="AV38" s="216">
        <v>6.95</v>
      </c>
      <c r="AW38" s="216">
        <v>6.67</v>
      </c>
      <c r="AX38" s="216">
        <v>6.65</v>
      </c>
      <c r="AY38" s="216">
        <v>6.62</v>
      </c>
      <c r="AZ38" s="216">
        <v>6.88</v>
      </c>
      <c r="BA38" s="216">
        <v>6.79</v>
      </c>
      <c r="BB38" s="216">
        <v>6.55</v>
      </c>
      <c r="BC38" s="216">
        <v>6.65</v>
      </c>
      <c r="BD38" s="216">
        <v>6.98</v>
      </c>
      <c r="BE38" s="216">
        <v>7.4613940000000003</v>
      </c>
      <c r="BF38" s="216">
        <v>7.5747999999999998</v>
      </c>
      <c r="BG38" s="387">
        <v>7.4664549999999998</v>
      </c>
      <c r="BH38" s="387">
        <v>7.1801969999999997</v>
      </c>
      <c r="BI38" s="387">
        <v>6.8111879999999996</v>
      </c>
      <c r="BJ38" s="387">
        <v>6.6007110000000004</v>
      </c>
      <c r="BK38" s="387">
        <v>6.7961970000000003</v>
      </c>
      <c r="BL38" s="387">
        <v>7.0038790000000004</v>
      </c>
      <c r="BM38" s="387">
        <v>6.8946199999999997</v>
      </c>
      <c r="BN38" s="387">
        <v>6.69895</v>
      </c>
      <c r="BO38" s="387">
        <v>6.7778840000000002</v>
      </c>
      <c r="BP38" s="387">
        <v>7.1456920000000004</v>
      </c>
      <c r="BQ38" s="387">
        <v>7.5626179999999996</v>
      </c>
      <c r="BR38" s="387">
        <v>7.6533730000000002</v>
      </c>
      <c r="BS38" s="387">
        <v>7.5540370000000001</v>
      </c>
      <c r="BT38" s="387">
        <v>7.2508379999999999</v>
      </c>
      <c r="BU38" s="387">
        <v>6.8602480000000003</v>
      </c>
      <c r="BV38" s="387">
        <v>6.6559850000000003</v>
      </c>
    </row>
    <row r="39" spans="1:74" s="275" customFormat="1" ht="11.1" customHeight="1" x14ac:dyDescent="0.2">
      <c r="A39" s="101"/>
      <c r="B39" s="291"/>
      <c r="C39" s="292"/>
      <c r="D39" s="292"/>
      <c r="E39" s="292"/>
      <c r="F39" s="292"/>
      <c r="G39" s="292"/>
      <c r="H39" s="292"/>
      <c r="I39" s="292"/>
      <c r="J39" s="292"/>
      <c r="K39" s="292"/>
      <c r="L39" s="292"/>
      <c r="M39" s="292"/>
      <c r="N39" s="292"/>
      <c r="O39" s="292"/>
      <c r="P39" s="292"/>
      <c r="Q39" s="292"/>
      <c r="R39" s="292"/>
      <c r="S39" s="292"/>
      <c r="T39" s="292"/>
      <c r="U39" s="292"/>
      <c r="V39" s="292"/>
      <c r="W39" s="292"/>
      <c r="X39" s="292"/>
      <c r="Y39" s="292"/>
      <c r="Z39" s="292"/>
      <c r="AA39" s="292"/>
      <c r="AB39" s="292"/>
      <c r="AC39" s="292"/>
      <c r="AD39" s="292"/>
      <c r="AE39" s="292"/>
      <c r="AF39" s="292"/>
      <c r="AG39" s="292"/>
      <c r="AH39" s="292"/>
      <c r="AI39" s="292"/>
      <c r="AJ39" s="292"/>
      <c r="AK39" s="292"/>
      <c r="AL39" s="292"/>
      <c r="AM39" s="292"/>
      <c r="AN39" s="292"/>
      <c r="AO39" s="292"/>
      <c r="AP39" s="292"/>
      <c r="AQ39" s="292"/>
      <c r="AR39" s="292"/>
      <c r="AS39" s="292"/>
      <c r="AT39" s="292"/>
      <c r="AU39" s="292"/>
      <c r="AV39" s="292"/>
      <c r="AW39" s="292"/>
      <c r="AX39" s="292"/>
      <c r="AY39" s="380"/>
      <c r="AZ39" s="380"/>
      <c r="BA39" s="380"/>
      <c r="BB39" s="380"/>
      <c r="BC39" s="380"/>
      <c r="BD39" s="380"/>
      <c r="BE39" s="380"/>
      <c r="BF39" s="292"/>
      <c r="BG39" s="380"/>
      <c r="BH39" s="380"/>
      <c r="BI39" s="380"/>
      <c r="BJ39" s="380"/>
      <c r="BK39" s="380"/>
      <c r="BL39" s="380"/>
      <c r="BM39" s="380"/>
      <c r="BN39" s="380"/>
      <c r="BO39" s="380"/>
      <c r="BP39" s="380"/>
      <c r="BQ39" s="380"/>
      <c r="BR39" s="380"/>
      <c r="BS39" s="380"/>
      <c r="BT39" s="380"/>
      <c r="BU39" s="380"/>
      <c r="BV39" s="380"/>
    </row>
    <row r="40" spans="1:74" s="275" customFormat="1" ht="12" customHeight="1" x14ac:dyDescent="0.2">
      <c r="A40" s="101"/>
      <c r="B40" s="746" t="s">
        <v>1068</v>
      </c>
      <c r="C40" s="747"/>
      <c r="D40" s="747"/>
      <c r="E40" s="747"/>
      <c r="F40" s="747"/>
      <c r="G40" s="747"/>
      <c r="H40" s="747"/>
      <c r="I40" s="747"/>
      <c r="J40" s="747"/>
      <c r="K40" s="747"/>
      <c r="L40" s="747"/>
      <c r="M40" s="747"/>
      <c r="N40" s="747"/>
      <c r="O40" s="747"/>
      <c r="P40" s="747"/>
      <c r="Q40" s="747"/>
      <c r="AY40" s="520"/>
      <c r="AZ40" s="520"/>
      <c r="BA40" s="520"/>
      <c r="BB40" s="520"/>
      <c r="BC40" s="520"/>
      <c r="BD40" s="520"/>
      <c r="BE40" s="520"/>
      <c r="BF40" s="699"/>
      <c r="BG40" s="520"/>
      <c r="BH40" s="520"/>
      <c r="BI40" s="520"/>
      <c r="BJ40" s="520"/>
    </row>
    <row r="41" spans="1:74" s="275" customFormat="1" ht="12" customHeight="1" x14ac:dyDescent="0.2">
      <c r="A41" s="101"/>
      <c r="B41" s="755" t="s">
        <v>140</v>
      </c>
      <c r="C41" s="747"/>
      <c r="D41" s="747"/>
      <c r="E41" s="747"/>
      <c r="F41" s="747"/>
      <c r="G41" s="747"/>
      <c r="H41" s="747"/>
      <c r="I41" s="747"/>
      <c r="J41" s="747"/>
      <c r="K41" s="747"/>
      <c r="L41" s="747"/>
      <c r="M41" s="747"/>
      <c r="N41" s="747"/>
      <c r="O41" s="747"/>
      <c r="P41" s="747"/>
      <c r="Q41" s="747"/>
      <c r="AY41" s="520"/>
      <c r="AZ41" s="520"/>
      <c r="BA41" s="520"/>
      <c r="BB41" s="520"/>
      <c r="BC41" s="520"/>
      <c r="BD41" s="520"/>
      <c r="BE41" s="520"/>
      <c r="BF41" s="699"/>
      <c r="BG41" s="520"/>
      <c r="BH41" s="520"/>
      <c r="BI41" s="520"/>
      <c r="BJ41" s="520"/>
    </row>
    <row r="42" spans="1:74" s="460" customFormat="1" ht="12" customHeight="1" x14ac:dyDescent="0.2">
      <c r="A42" s="459"/>
      <c r="B42" s="801" t="s">
        <v>391</v>
      </c>
      <c r="C42" s="769"/>
      <c r="D42" s="769"/>
      <c r="E42" s="769"/>
      <c r="F42" s="769"/>
      <c r="G42" s="769"/>
      <c r="H42" s="769"/>
      <c r="I42" s="769"/>
      <c r="J42" s="769"/>
      <c r="K42" s="769"/>
      <c r="L42" s="769"/>
      <c r="M42" s="769"/>
      <c r="N42" s="769"/>
      <c r="O42" s="769"/>
      <c r="P42" s="769"/>
      <c r="Q42" s="765"/>
      <c r="AY42" s="521"/>
      <c r="AZ42" s="521"/>
      <c r="BA42" s="521"/>
      <c r="BB42" s="521"/>
      <c r="BC42" s="521"/>
      <c r="BD42" s="521"/>
      <c r="BE42" s="521"/>
      <c r="BF42" s="700"/>
      <c r="BG42" s="521"/>
      <c r="BH42" s="521"/>
      <c r="BI42" s="521"/>
      <c r="BJ42" s="521"/>
    </row>
    <row r="43" spans="1:74" s="460" customFormat="1" ht="12" customHeight="1" x14ac:dyDescent="0.2">
      <c r="A43" s="459"/>
      <c r="B43" s="549" t="s">
        <v>392</v>
      </c>
      <c r="C43" s="542"/>
      <c r="D43" s="542"/>
      <c r="E43" s="542"/>
      <c r="F43" s="542"/>
      <c r="G43" s="542"/>
      <c r="H43" s="542"/>
      <c r="I43" s="542"/>
      <c r="J43" s="542"/>
      <c r="K43" s="542"/>
      <c r="L43" s="542"/>
      <c r="M43" s="542"/>
      <c r="N43" s="542"/>
      <c r="O43" s="542"/>
      <c r="P43" s="542"/>
      <c r="Q43" s="541"/>
      <c r="AY43" s="521"/>
      <c r="AZ43" s="521"/>
      <c r="BA43" s="521"/>
      <c r="BB43" s="521"/>
      <c r="BC43" s="521"/>
      <c r="BD43" s="521"/>
      <c r="BE43" s="521"/>
      <c r="BF43" s="700"/>
      <c r="BG43" s="521"/>
      <c r="BH43" s="521"/>
      <c r="BI43" s="521"/>
      <c r="BJ43" s="521"/>
    </row>
    <row r="44" spans="1:74" s="460" customFormat="1" ht="12" customHeight="1" x14ac:dyDescent="0.2">
      <c r="A44" s="461"/>
      <c r="B44" s="796" t="s">
        <v>389</v>
      </c>
      <c r="C44" s="769"/>
      <c r="D44" s="769"/>
      <c r="E44" s="769"/>
      <c r="F44" s="769"/>
      <c r="G44" s="769"/>
      <c r="H44" s="769"/>
      <c r="I44" s="769"/>
      <c r="J44" s="769"/>
      <c r="K44" s="769"/>
      <c r="L44" s="769"/>
      <c r="M44" s="769"/>
      <c r="N44" s="769"/>
      <c r="O44" s="769"/>
      <c r="P44" s="769"/>
      <c r="Q44" s="765"/>
      <c r="AY44" s="521"/>
      <c r="AZ44" s="521"/>
      <c r="BA44" s="521"/>
      <c r="BB44" s="521"/>
      <c r="BC44" s="521"/>
      <c r="BD44" s="521"/>
      <c r="BE44" s="521"/>
      <c r="BF44" s="700"/>
      <c r="BG44" s="521"/>
      <c r="BH44" s="521"/>
      <c r="BI44" s="521"/>
      <c r="BJ44" s="521"/>
    </row>
    <row r="45" spans="1:74" s="460" customFormat="1" ht="12" customHeight="1" x14ac:dyDescent="0.2">
      <c r="A45" s="461"/>
      <c r="B45" s="796" t="s">
        <v>390</v>
      </c>
      <c r="C45" s="769"/>
      <c r="D45" s="769"/>
      <c r="E45" s="769"/>
      <c r="F45" s="769"/>
      <c r="G45" s="769"/>
      <c r="H45" s="769"/>
      <c r="I45" s="769"/>
      <c r="J45" s="769"/>
      <c r="K45" s="769"/>
      <c r="L45" s="769"/>
      <c r="M45" s="769"/>
      <c r="N45" s="769"/>
      <c r="O45" s="769"/>
      <c r="P45" s="769"/>
      <c r="Q45" s="765"/>
      <c r="AY45" s="521"/>
      <c r="AZ45" s="521"/>
      <c r="BA45" s="521"/>
      <c r="BB45" s="521"/>
      <c r="BC45" s="521"/>
      <c r="BD45" s="521"/>
      <c r="BE45" s="521"/>
      <c r="BF45" s="700"/>
      <c r="BG45" s="521"/>
      <c r="BH45" s="521"/>
      <c r="BI45" s="521"/>
      <c r="BJ45" s="521"/>
    </row>
    <row r="46" spans="1:74" s="460" customFormat="1" ht="12" customHeight="1" x14ac:dyDescent="0.2">
      <c r="A46" s="461"/>
      <c r="B46" s="796" t="s">
        <v>1142</v>
      </c>
      <c r="C46" s="765"/>
      <c r="D46" s="765"/>
      <c r="E46" s="765"/>
      <c r="F46" s="765"/>
      <c r="G46" s="765"/>
      <c r="H46" s="765"/>
      <c r="I46" s="765"/>
      <c r="J46" s="765"/>
      <c r="K46" s="765"/>
      <c r="L46" s="765"/>
      <c r="M46" s="765"/>
      <c r="N46" s="765"/>
      <c r="O46" s="765"/>
      <c r="P46" s="765"/>
      <c r="Q46" s="765"/>
      <c r="AY46" s="521"/>
      <c r="AZ46" s="521"/>
      <c r="BA46" s="521"/>
      <c r="BB46" s="521"/>
      <c r="BC46" s="521"/>
      <c r="BD46" s="521"/>
      <c r="BE46" s="521"/>
      <c r="BF46" s="700"/>
      <c r="BG46" s="521"/>
      <c r="BH46" s="521"/>
      <c r="BI46" s="521"/>
      <c r="BJ46" s="521"/>
    </row>
    <row r="47" spans="1:74" s="460" customFormat="1" ht="12" customHeight="1" x14ac:dyDescent="0.2">
      <c r="A47" s="459"/>
      <c r="B47" s="768" t="s">
        <v>1095</v>
      </c>
      <c r="C47" s="769"/>
      <c r="D47" s="769"/>
      <c r="E47" s="769"/>
      <c r="F47" s="769"/>
      <c r="G47" s="769"/>
      <c r="H47" s="769"/>
      <c r="I47" s="769"/>
      <c r="J47" s="769"/>
      <c r="K47" s="769"/>
      <c r="L47" s="769"/>
      <c r="M47" s="769"/>
      <c r="N47" s="769"/>
      <c r="O47" s="769"/>
      <c r="P47" s="769"/>
      <c r="Q47" s="765"/>
      <c r="AY47" s="521"/>
      <c r="AZ47" s="521"/>
      <c r="BA47" s="521"/>
      <c r="BB47" s="521"/>
      <c r="BC47" s="521"/>
      <c r="BD47" s="521"/>
      <c r="BE47" s="521"/>
      <c r="BF47" s="700"/>
      <c r="BG47" s="521"/>
      <c r="BH47" s="521"/>
      <c r="BI47" s="521"/>
      <c r="BJ47" s="521"/>
    </row>
    <row r="48" spans="1:74" s="460" customFormat="1" ht="22.35" customHeight="1" x14ac:dyDescent="0.2">
      <c r="A48" s="459"/>
      <c r="B48" s="768" t="s">
        <v>1143</v>
      </c>
      <c r="C48" s="769"/>
      <c r="D48" s="769"/>
      <c r="E48" s="769"/>
      <c r="F48" s="769"/>
      <c r="G48" s="769"/>
      <c r="H48" s="769"/>
      <c r="I48" s="769"/>
      <c r="J48" s="769"/>
      <c r="K48" s="769"/>
      <c r="L48" s="769"/>
      <c r="M48" s="769"/>
      <c r="N48" s="769"/>
      <c r="O48" s="769"/>
      <c r="P48" s="769"/>
      <c r="Q48" s="765"/>
      <c r="AY48" s="521"/>
      <c r="AZ48" s="521"/>
      <c r="BA48" s="521"/>
      <c r="BB48" s="521"/>
      <c r="BC48" s="521"/>
      <c r="BD48" s="521"/>
      <c r="BE48" s="521"/>
      <c r="BF48" s="700"/>
      <c r="BG48" s="521"/>
      <c r="BH48" s="521"/>
      <c r="BI48" s="521"/>
      <c r="BJ48" s="521"/>
    </row>
    <row r="49" spans="1:74" s="460" customFormat="1" ht="12" customHeight="1" x14ac:dyDescent="0.2">
      <c r="A49" s="459"/>
      <c r="B49" s="763" t="s">
        <v>1099</v>
      </c>
      <c r="C49" s="764"/>
      <c r="D49" s="764"/>
      <c r="E49" s="764"/>
      <c r="F49" s="764"/>
      <c r="G49" s="764"/>
      <c r="H49" s="764"/>
      <c r="I49" s="764"/>
      <c r="J49" s="764"/>
      <c r="K49" s="764"/>
      <c r="L49" s="764"/>
      <c r="M49" s="764"/>
      <c r="N49" s="764"/>
      <c r="O49" s="764"/>
      <c r="P49" s="764"/>
      <c r="Q49" s="765"/>
      <c r="AY49" s="521"/>
      <c r="AZ49" s="521"/>
      <c r="BA49" s="521"/>
      <c r="BB49" s="521"/>
      <c r="BC49" s="521"/>
      <c r="BD49" s="521"/>
      <c r="BE49" s="521"/>
      <c r="BF49" s="700"/>
      <c r="BG49" s="521"/>
      <c r="BH49" s="521"/>
      <c r="BI49" s="521"/>
      <c r="BJ49" s="521"/>
    </row>
    <row r="50" spans="1:74" s="462" customFormat="1" ht="12" customHeight="1" x14ac:dyDescent="0.2">
      <c r="A50" s="437"/>
      <c r="B50" s="777" t="s">
        <v>1216</v>
      </c>
      <c r="C50" s="765"/>
      <c r="D50" s="765"/>
      <c r="E50" s="765"/>
      <c r="F50" s="765"/>
      <c r="G50" s="765"/>
      <c r="H50" s="765"/>
      <c r="I50" s="765"/>
      <c r="J50" s="765"/>
      <c r="K50" s="765"/>
      <c r="L50" s="765"/>
      <c r="M50" s="765"/>
      <c r="N50" s="765"/>
      <c r="O50" s="765"/>
      <c r="P50" s="765"/>
      <c r="Q50" s="765"/>
      <c r="AY50" s="515"/>
      <c r="AZ50" s="515"/>
      <c r="BA50" s="515"/>
      <c r="BB50" s="515"/>
      <c r="BC50" s="515"/>
      <c r="BD50" s="515"/>
      <c r="BE50" s="515"/>
      <c r="BF50" s="701"/>
      <c r="BG50" s="515"/>
      <c r="BH50" s="515"/>
      <c r="BI50" s="515"/>
      <c r="BJ50" s="515"/>
    </row>
    <row r="51" spans="1:74" x14ac:dyDescent="0.2">
      <c r="BK51" s="381"/>
      <c r="BL51" s="381"/>
      <c r="BM51" s="381"/>
      <c r="BN51" s="381"/>
      <c r="BO51" s="381"/>
      <c r="BP51" s="381"/>
      <c r="BQ51" s="381"/>
      <c r="BR51" s="381"/>
      <c r="BS51" s="381"/>
      <c r="BT51" s="381"/>
      <c r="BU51" s="381"/>
      <c r="BV51" s="381"/>
    </row>
    <row r="52" spans="1:74" x14ac:dyDescent="0.2">
      <c r="BK52" s="381"/>
      <c r="BL52" s="381"/>
      <c r="BM52" s="381"/>
      <c r="BN52" s="381"/>
      <c r="BO52" s="381"/>
      <c r="BP52" s="381"/>
      <c r="BQ52" s="381"/>
      <c r="BR52" s="381"/>
      <c r="BS52" s="381"/>
      <c r="BT52" s="381"/>
      <c r="BU52" s="381"/>
      <c r="BV52" s="381"/>
    </row>
    <row r="53" spans="1:74" x14ac:dyDescent="0.2">
      <c r="BK53" s="381"/>
      <c r="BL53" s="381"/>
      <c r="BM53" s="381"/>
      <c r="BN53" s="381"/>
      <c r="BO53" s="381"/>
      <c r="BP53" s="381"/>
      <c r="BQ53" s="381"/>
      <c r="BR53" s="381"/>
      <c r="BS53" s="381"/>
      <c r="BT53" s="381"/>
      <c r="BU53" s="381"/>
      <c r="BV53" s="381"/>
    </row>
    <row r="54" spans="1:74" x14ac:dyDescent="0.2">
      <c r="BK54" s="381"/>
      <c r="BL54" s="381"/>
      <c r="BM54" s="381"/>
      <c r="BN54" s="381"/>
      <c r="BO54" s="381"/>
      <c r="BP54" s="381"/>
      <c r="BQ54" s="381"/>
      <c r="BR54" s="381"/>
      <c r="BS54" s="381"/>
      <c r="BT54" s="381"/>
      <c r="BU54" s="381"/>
      <c r="BV54" s="381"/>
    </row>
    <row r="55" spans="1:74" x14ac:dyDescent="0.2">
      <c r="BK55" s="381"/>
      <c r="BL55" s="381"/>
      <c r="BM55" s="381"/>
      <c r="BN55" s="381"/>
      <c r="BO55" s="381"/>
      <c r="BP55" s="381"/>
      <c r="BQ55" s="381"/>
      <c r="BR55" s="381"/>
      <c r="BS55" s="381"/>
      <c r="BT55" s="381"/>
      <c r="BU55" s="381"/>
      <c r="BV55" s="381"/>
    </row>
    <row r="56" spans="1:74" x14ac:dyDescent="0.2">
      <c r="BK56" s="381"/>
      <c r="BL56" s="381"/>
      <c r="BM56" s="381"/>
      <c r="BN56" s="381"/>
      <c r="BO56" s="381"/>
      <c r="BP56" s="381"/>
      <c r="BQ56" s="381"/>
      <c r="BR56" s="381"/>
      <c r="BS56" s="381"/>
      <c r="BT56" s="381"/>
      <c r="BU56" s="381"/>
      <c r="BV56" s="381"/>
    </row>
    <row r="57" spans="1:74" x14ac:dyDescent="0.2">
      <c r="BK57" s="381"/>
      <c r="BL57" s="381"/>
      <c r="BM57" s="381"/>
      <c r="BN57" s="381"/>
      <c r="BO57" s="381"/>
      <c r="BP57" s="381"/>
      <c r="BQ57" s="381"/>
      <c r="BR57" s="381"/>
      <c r="BS57" s="381"/>
      <c r="BT57" s="381"/>
      <c r="BU57" s="381"/>
      <c r="BV57" s="381"/>
    </row>
    <row r="58" spans="1:74" x14ac:dyDescent="0.2">
      <c r="BK58" s="381"/>
      <c r="BL58" s="381"/>
      <c r="BM58" s="381"/>
      <c r="BN58" s="381"/>
      <c r="BO58" s="381"/>
      <c r="BP58" s="381"/>
      <c r="BQ58" s="381"/>
      <c r="BR58" s="381"/>
      <c r="BS58" s="381"/>
      <c r="BT58" s="381"/>
      <c r="BU58" s="381"/>
      <c r="BV58" s="381"/>
    </row>
    <row r="59" spans="1:74" x14ac:dyDescent="0.2">
      <c r="BK59" s="381"/>
      <c r="BL59" s="381"/>
      <c r="BM59" s="381"/>
      <c r="BN59" s="381"/>
      <c r="BO59" s="381"/>
      <c r="BP59" s="381"/>
      <c r="BQ59" s="381"/>
      <c r="BR59" s="381"/>
      <c r="BS59" s="381"/>
      <c r="BT59" s="381"/>
      <c r="BU59" s="381"/>
      <c r="BV59" s="381"/>
    </row>
    <row r="60" spans="1:74" x14ac:dyDescent="0.2">
      <c r="BK60" s="381"/>
      <c r="BL60" s="381"/>
      <c r="BM60" s="381"/>
      <c r="BN60" s="381"/>
      <c r="BO60" s="381"/>
      <c r="BP60" s="381"/>
      <c r="BQ60" s="381"/>
      <c r="BR60" s="381"/>
      <c r="BS60" s="381"/>
      <c r="BT60" s="381"/>
      <c r="BU60" s="381"/>
      <c r="BV60" s="381"/>
    </row>
    <row r="61" spans="1:74" x14ac:dyDescent="0.2">
      <c r="BK61" s="381"/>
      <c r="BL61" s="381"/>
      <c r="BM61" s="381"/>
      <c r="BN61" s="381"/>
      <c r="BO61" s="381"/>
      <c r="BP61" s="381"/>
      <c r="BQ61" s="381"/>
      <c r="BR61" s="381"/>
      <c r="BS61" s="381"/>
      <c r="BT61" s="381"/>
      <c r="BU61" s="381"/>
      <c r="BV61" s="381"/>
    </row>
    <row r="62" spans="1:74" x14ac:dyDescent="0.2">
      <c r="BK62" s="381"/>
      <c r="BL62" s="381"/>
      <c r="BM62" s="381"/>
      <c r="BN62" s="381"/>
      <c r="BO62" s="381"/>
      <c r="BP62" s="381"/>
      <c r="BQ62" s="381"/>
      <c r="BR62" s="381"/>
      <c r="BS62" s="381"/>
      <c r="BT62" s="381"/>
      <c r="BU62" s="381"/>
      <c r="BV62" s="381"/>
    </row>
    <row r="63" spans="1:74" x14ac:dyDescent="0.2">
      <c r="BK63" s="381"/>
      <c r="BL63" s="381"/>
      <c r="BM63" s="381"/>
      <c r="BN63" s="381"/>
      <c r="BO63" s="381"/>
      <c r="BP63" s="381"/>
      <c r="BQ63" s="381"/>
      <c r="BR63" s="381"/>
      <c r="BS63" s="381"/>
      <c r="BT63" s="381"/>
      <c r="BU63" s="381"/>
      <c r="BV63" s="381"/>
    </row>
    <row r="64" spans="1:74" x14ac:dyDescent="0.2">
      <c r="BK64" s="381"/>
      <c r="BL64" s="381"/>
      <c r="BM64" s="381"/>
      <c r="BN64" s="381"/>
      <c r="BO64" s="381"/>
      <c r="BP64" s="381"/>
      <c r="BQ64" s="381"/>
      <c r="BR64" s="381"/>
      <c r="BS64" s="381"/>
      <c r="BT64" s="381"/>
      <c r="BU64" s="381"/>
      <c r="BV64" s="381"/>
    </row>
    <row r="65" spans="63:74" x14ac:dyDescent="0.2">
      <c r="BK65" s="381"/>
      <c r="BL65" s="381"/>
      <c r="BM65" s="381"/>
      <c r="BN65" s="381"/>
      <c r="BO65" s="381"/>
      <c r="BP65" s="381"/>
      <c r="BQ65" s="381"/>
      <c r="BR65" s="381"/>
      <c r="BS65" s="381"/>
      <c r="BT65" s="381"/>
      <c r="BU65" s="381"/>
      <c r="BV65" s="381"/>
    </row>
    <row r="66" spans="63:74" x14ac:dyDescent="0.2">
      <c r="BK66" s="381"/>
      <c r="BL66" s="381"/>
      <c r="BM66" s="381"/>
      <c r="BN66" s="381"/>
      <c r="BO66" s="381"/>
      <c r="BP66" s="381"/>
      <c r="BQ66" s="381"/>
      <c r="BR66" s="381"/>
      <c r="BS66" s="381"/>
      <c r="BT66" s="381"/>
      <c r="BU66" s="381"/>
      <c r="BV66" s="381"/>
    </row>
    <row r="67" spans="63:74" x14ac:dyDescent="0.2">
      <c r="BK67" s="381"/>
      <c r="BL67" s="381"/>
      <c r="BM67" s="381"/>
      <c r="BN67" s="381"/>
      <c r="BO67" s="381"/>
      <c r="BP67" s="381"/>
      <c r="BQ67" s="381"/>
      <c r="BR67" s="381"/>
      <c r="BS67" s="381"/>
      <c r="BT67" s="381"/>
      <c r="BU67" s="381"/>
      <c r="BV67" s="381"/>
    </row>
    <row r="68" spans="63:74" x14ac:dyDescent="0.2">
      <c r="BK68" s="381"/>
      <c r="BL68" s="381"/>
      <c r="BM68" s="381"/>
      <c r="BN68" s="381"/>
      <c r="BO68" s="381"/>
      <c r="BP68" s="381"/>
      <c r="BQ68" s="381"/>
      <c r="BR68" s="381"/>
      <c r="BS68" s="381"/>
      <c r="BT68" s="381"/>
      <c r="BU68" s="381"/>
      <c r="BV68" s="381"/>
    </row>
    <row r="69" spans="63:74" x14ac:dyDescent="0.2">
      <c r="BK69" s="381"/>
      <c r="BL69" s="381"/>
      <c r="BM69" s="381"/>
      <c r="BN69" s="381"/>
      <c r="BO69" s="381"/>
      <c r="BP69" s="381"/>
      <c r="BQ69" s="381"/>
      <c r="BR69" s="381"/>
      <c r="BS69" s="381"/>
      <c r="BT69" s="381"/>
      <c r="BU69" s="381"/>
      <c r="BV69" s="381"/>
    </row>
    <row r="70" spans="63:74" x14ac:dyDescent="0.2">
      <c r="BK70" s="381"/>
      <c r="BL70" s="381"/>
      <c r="BM70" s="381"/>
      <c r="BN70" s="381"/>
      <c r="BO70" s="381"/>
      <c r="BP70" s="381"/>
      <c r="BQ70" s="381"/>
      <c r="BR70" s="381"/>
      <c r="BS70" s="381"/>
      <c r="BT70" s="381"/>
      <c r="BU70" s="381"/>
      <c r="BV70" s="381"/>
    </row>
    <row r="71" spans="63:74" x14ac:dyDescent="0.2">
      <c r="BK71" s="381"/>
      <c r="BL71" s="381"/>
      <c r="BM71" s="381"/>
      <c r="BN71" s="381"/>
      <c r="BO71" s="381"/>
      <c r="BP71" s="381"/>
      <c r="BQ71" s="381"/>
      <c r="BR71" s="381"/>
      <c r="BS71" s="381"/>
      <c r="BT71" s="381"/>
      <c r="BU71" s="381"/>
      <c r="BV71" s="381"/>
    </row>
    <row r="72" spans="63:74" x14ac:dyDescent="0.2">
      <c r="BK72" s="381"/>
      <c r="BL72" s="381"/>
      <c r="BM72" s="381"/>
      <c r="BN72" s="381"/>
      <c r="BO72" s="381"/>
      <c r="BP72" s="381"/>
      <c r="BQ72" s="381"/>
      <c r="BR72" s="381"/>
      <c r="BS72" s="381"/>
      <c r="BT72" s="381"/>
      <c r="BU72" s="381"/>
      <c r="BV72" s="381"/>
    </row>
    <row r="73" spans="63:74" x14ac:dyDescent="0.2">
      <c r="BK73" s="381"/>
      <c r="BL73" s="381"/>
      <c r="BM73" s="381"/>
      <c r="BN73" s="381"/>
      <c r="BO73" s="381"/>
      <c r="BP73" s="381"/>
      <c r="BQ73" s="381"/>
      <c r="BR73" s="381"/>
      <c r="BS73" s="381"/>
      <c r="BT73" s="381"/>
      <c r="BU73" s="381"/>
      <c r="BV73" s="381"/>
    </row>
    <row r="74" spans="63:74" x14ac:dyDescent="0.2">
      <c r="BK74" s="381"/>
      <c r="BL74" s="381"/>
      <c r="BM74" s="381"/>
      <c r="BN74" s="381"/>
      <c r="BO74" s="381"/>
      <c r="BP74" s="381"/>
      <c r="BQ74" s="381"/>
      <c r="BR74" s="381"/>
      <c r="BS74" s="381"/>
      <c r="BT74" s="381"/>
      <c r="BU74" s="381"/>
      <c r="BV74" s="381"/>
    </row>
    <row r="75" spans="63:74" x14ac:dyDescent="0.2">
      <c r="BK75" s="381"/>
      <c r="BL75" s="381"/>
      <c r="BM75" s="381"/>
      <c r="BN75" s="381"/>
      <c r="BO75" s="381"/>
      <c r="BP75" s="381"/>
      <c r="BQ75" s="381"/>
      <c r="BR75" s="381"/>
      <c r="BS75" s="381"/>
      <c r="BT75" s="381"/>
      <c r="BU75" s="381"/>
      <c r="BV75" s="381"/>
    </row>
    <row r="76" spans="63:74" x14ac:dyDescent="0.2">
      <c r="BK76" s="381"/>
      <c r="BL76" s="381"/>
      <c r="BM76" s="381"/>
      <c r="BN76" s="381"/>
      <c r="BO76" s="381"/>
      <c r="BP76" s="381"/>
      <c r="BQ76" s="381"/>
      <c r="BR76" s="381"/>
      <c r="BS76" s="381"/>
      <c r="BT76" s="381"/>
      <c r="BU76" s="381"/>
      <c r="BV76" s="381"/>
    </row>
    <row r="77" spans="63:74" x14ac:dyDescent="0.2">
      <c r="BK77" s="381"/>
      <c r="BL77" s="381"/>
      <c r="BM77" s="381"/>
      <c r="BN77" s="381"/>
      <c r="BO77" s="381"/>
      <c r="BP77" s="381"/>
      <c r="BQ77" s="381"/>
      <c r="BR77" s="381"/>
      <c r="BS77" s="381"/>
      <c r="BT77" s="381"/>
      <c r="BU77" s="381"/>
      <c r="BV77" s="381"/>
    </row>
    <row r="78" spans="63:74" x14ac:dyDescent="0.2">
      <c r="BK78" s="381"/>
      <c r="BL78" s="381"/>
      <c r="BM78" s="381"/>
      <c r="BN78" s="381"/>
      <c r="BO78" s="381"/>
      <c r="BP78" s="381"/>
      <c r="BQ78" s="381"/>
      <c r="BR78" s="381"/>
      <c r="BS78" s="381"/>
      <c r="BT78" s="381"/>
      <c r="BU78" s="381"/>
      <c r="BV78" s="381"/>
    </row>
    <row r="79" spans="63:74" x14ac:dyDescent="0.2">
      <c r="BK79" s="381"/>
      <c r="BL79" s="381"/>
      <c r="BM79" s="381"/>
      <c r="BN79" s="381"/>
      <c r="BO79" s="381"/>
      <c r="BP79" s="381"/>
      <c r="BQ79" s="381"/>
      <c r="BR79" s="381"/>
      <c r="BS79" s="381"/>
      <c r="BT79" s="381"/>
      <c r="BU79" s="381"/>
      <c r="BV79" s="381"/>
    </row>
    <row r="80" spans="63:74" x14ac:dyDescent="0.2">
      <c r="BK80" s="381"/>
      <c r="BL80" s="381"/>
      <c r="BM80" s="381"/>
      <c r="BN80" s="381"/>
      <c r="BO80" s="381"/>
      <c r="BP80" s="381"/>
      <c r="BQ80" s="381"/>
      <c r="BR80" s="381"/>
      <c r="BS80" s="381"/>
      <c r="BT80" s="381"/>
      <c r="BU80" s="381"/>
      <c r="BV80" s="381"/>
    </row>
    <row r="81" spans="63:74" x14ac:dyDescent="0.2">
      <c r="BK81" s="381"/>
      <c r="BL81" s="381"/>
      <c r="BM81" s="381"/>
      <c r="BN81" s="381"/>
      <c r="BO81" s="381"/>
      <c r="BP81" s="381"/>
      <c r="BQ81" s="381"/>
      <c r="BR81" s="381"/>
      <c r="BS81" s="381"/>
      <c r="BT81" s="381"/>
      <c r="BU81" s="381"/>
      <c r="BV81" s="381"/>
    </row>
    <row r="82" spans="63:74" x14ac:dyDescent="0.2">
      <c r="BK82" s="381"/>
      <c r="BL82" s="381"/>
      <c r="BM82" s="381"/>
      <c r="BN82" s="381"/>
      <c r="BO82" s="381"/>
      <c r="BP82" s="381"/>
      <c r="BQ82" s="381"/>
      <c r="BR82" s="381"/>
      <c r="BS82" s="381"/>
      <c r="BT82" s="381"/>
      <c r="BU82" s="381"/>
      <c r="BV82" s="381"/>
    </row>
    <row r="83" spans="63:74" x14ac:dyDescent="0.2">
      <c r="BK83" s="381"/>
      <c r="BL83" s="381"/>
      <c r="BM83" s="381"/>
      <c r="BN83" s="381"/>
      <c r="BO83" s="381"/>
      <c r="BP83" s="381"/>
      <c r="BQ83" s="381"/>
      <c r="BR83" s="381"/>
      <c r="BS83" s="381"/>
      <c r="BT83" s="381"/>
      <c r="BU83" s="381"/>
      <c r="BV83" s="381"/>
    </row>
    <row r="84" spans="63:74" x14ac:dyDescent="0.2">
      <c r="BK84" s="381"/>
      <c r="BL84" s="381"/>
      <c r="BM84" s="381"/>
      <c r="BN84" s="381"/>
      <c r="BO84" s="381"/>
      <c r="BP84" s="381"/>
      <c r="BQ84" s="381"/>
      <c r="BR84" s="381"/>
      <c r="BS84" s="381"/>
      <c r="BT84" s="381"/>
      <c r="BU84" s="381"/>
      <c r="BV84" s="381"/>
    </row>
    <row r="85" spans="63:74" x14ac:dyDescent="0.2">
      <c r="BK85" s="381"/>
      <c r="BL85" s="381"/>
      <c r="BM85" s="381"/>
      <c r="BN85" s="381"/>
      <c r="BO85" s="381"/>
      <c r="BP85" s="381"/>
      <c r="BQ85" s="381"/>
      <c r="BR85" s="381"/>
      <c r="BS85" s="381"/>
      <c r="BT85" s="381"/>
      <c r="BU85" s="381"/>
      <c r="BV85" s="381"/>
    </row>
    <row r="86" spans="63:74" x14ac:dyDescent="0.2">
      <c r="BK86" s="381"/>
      <c r="BL86" s="381"/>
      <c r="BM86" s="381"/>
      <c r="BN86" s="381"/>
      <c r="BO86" s="381"/>
      <c r="BP86" s="381"/>
      <c r="BQ86" s="381"/>
      <c r="BR86" s="381"/>
      <c r="BS86" s="381"/>
      <c r="BT86" s="381"/>
      <c r="BU86" s="381"/>
      <c r="BV86" s="381"/>
    </row>
    <row r="87" spans="63:74" x14ac:dyDescent="0.2">
      <c r="BK87" s="381"/>
      <c r="BL87" s="381"/>
      <c r="BM87" s="381"/>
      <c r="BN87" s="381"/>
      <c r="BO87" s="381"/>
      <c r="BP87" s="381"/>
      <c r="BQ87" s="381"/>
      <c r="BR87" s="381"/>
      <c r="BS87" s="381"/>
      <c r="BT87" s="381"/>
      <c r="BU87" s="381"/>
      <c r="BV87" s="381"/>
    </row>
    <row r="88" spans="63:74" x14ac:dyDescent="0.2">
      <c r="BK88" s="381"/>
      <c r="BL88" s="381"/>
      <c r="BM88" s="381"/>
      <c r="BN88" s="381"/>
      <c r="BO88" s="381"/>
      <c r="BP88" s="381"/>
      <c r="BQ88" s="381"/>
      <c r="BR88" s="381"/>
      <c r="BS88" s="381"/>
      <c r="BT88" s="381"/>
      <c r="BU88" s="381"/>
      <c r="BV88" s="381"/>
    </row>
    <row r="89" spans="63:74" x14ac:dyDescent="0.2">
      <c r="BK89" s="381"/>
      <c r="BL89" s="381"/>
      <c r="BM89" s="381"/>
      <c r="BN89" s="381"/>
      <c r="BO89" s="381"/>
      <c r="BP89" s="381"/>
      <c r="BQ89" s="381"/>
      <c r="BR89" s="381"/>
      <c r="BS89" s="381"/>
      <c r="BT89" s="381"/>
      <c r="BU89" s="381"/>
      <c r="BV89" s="381"/>
    </row>
    <row r="90" spans="63:74" x14ac:dyDescent="0.2">
      <c r="BK90" s="381"/>
      <c r="BL90" s="381"/>
      <c r="BM90" s="381"/>
      <c r="BN90" s="381"/>
      <c r="BO90" s="381"/>
      <c r="BP90" s="381"/>
      <c r="BQ90" s="381"/>
      <c r="BR90" s="381"/>
      <c r="BS90" s="381"/>
      <c r="BT90" s="381"/>
      <c r="BU90" s="381"/>
      <c r="BV90" s="381"/>
    </row>
    <row r="91" spans="63:74" x14ac:dyDescent="0.2">
      <c r="BK91" s="381"/>
      <c r="BL91" s="381"/>
      <c r="BM91" s="381"/>
      <c r="BN91" s="381"/>
      <c r="BO91" s="381"/>
      <c r="BP91" s="381"/>
      <c r="BQ91" s="381"/>
      <c r="BR91" s="381"/>
      <c r="BS91" s="381"/>
      <c r="BT91" s="381"/>
      <c r="BU91" s="381"/>
      <c r="BV91" s="381"/>
    </row>
    <row r="92" spans="63:74" x14ac:dyDescent="0.2">
      <c r="BK92" s="381"/>
      <c r="BL92" s="381"/>
      <c r="BM92" s="381"/>
      <c r="BN92" s="381"/>
      <c r="BO92" s="381"/>
      <c r="BP92" s="381"/>
      <c r="BQ92" s="381"/>
      <c r="BR92" s="381"/>
      <c r="BS92" s="381"/>
      <c r="BT92" s="381"/>
      <c r="BU92" s="381"/>
      <c r="BV92" s="381"/>
    </row>
    <row r="93" spans="63:74" x14ac:dyDescent="0.2">
      <c r="BK93" s="381"/>
      <c r="BL93" s="381"/>
      <c r="BM93" s="381"/>
      <c r="BN93" s="381"/>
      <c r="BO93" s="381"/>
      <c r="BP93" s="381"/>
      <c r="BQ93" s="381"/>
      <c r="BR93" s="381"/>
      <c r="BS93" s="381"/>
      <c r="BT93" s="381"/>
      <c r="BU93" s="381"/>
      <c r="BV93" s="381"/>
    </row>
    <row r="94" spans="63:74" x14ac:dyDescent="0.2">
      <c r="BK94" s="381"/>
      <c r="BL94" s="381"/>
      <c r="BM94" s="381"/>
      <c r="BN94" s="381"/>
      <c r="BO94" s="381"/>
      <c r="BP94" s="381"/>
      <c r="BQ94" s="381"/>
      <c r="BR94" s="381"/>
      <c r="BS94" s="381"/>
      <c r="BT94" s="381"/>
      <c r="BU94" s="381"/>
      <c r="BV94" s="381"/>
    </row>
    <row r="95" spans="63:74" x14ac:dyDescent="0.2">
      <c r="BK95" s="381"/>
      <c r="BL95" s="381"/>
      <c r="BM95" s="381"/>
      <c r="BN95" s="381"/>
      <c r="BO95" s="381"/>
      <c r="BP95" s="381"/>
      <c r="BQ95" s="381"/>
      <c r="BR95" s="381"/>
      <c r="BS95" s="381"/>
      <c r="BT95" s="381"/>
      <c r="BU95" s="381"/>
      <c r="BV95" s="381"/>
    </row>
    <row r="96" spans="63:74" x14ac:dyDescent="0.2">
      <c r="BK96" s="381"/>
      <c r="BL96" s="381"/>
      <c r="BM96" s="381"/>
      <c r="BN96" s="381"/>
      <c r="BO96" s="381"/>
      <c r="BP96" s="381"/>
      <c r="BQ96" s="381"/>
      <c r="BR96" s="381"/>
      <c r="BS96" s="381"/>
      <c r="BT96" s="381"/>
      <c r="BU96" s="381"/>
      <c r="BV96" s="381"/>
    </row>
    <row r="97" spans="63:74" x14ac:dyDescent="0.2">
      <c r="BK97" s="381"/>
      <c r="BL97" s="381"/>
      <c r="BM97" s="381"/>
      <c r="BN97" s="381"/>
      <c r="BO97" s="381"/>
      <c r="BP97" s="381"/>
      <c r="BQ97" s="381"/>
      <c r="BR97" s="381"/>
      <c r="BS97" s="381"/>
      <c r="BT97" s="381"/>
      <c r="BU97" s="381"/>
      <c r="BV97" s="381"/>
    </row>
    <row r="98" spans="63:74" x14ac:dyDescent="0.2">
      <c r="BK98" s="381"/>
      <c r="BL98" s="381"/>
      <c r="BM98" s="381"/>
      <c r="BN98" s="381"/>
      <c r="BO98" s="381"/>
      <c r="BP98" s="381"/>
      <c r="BQ98" s="381"/>
      <c r="BR98" s="381"/>
      <c r="BS98" s="381"/>
      <c r="BT98" s="381"/>
      <c r="BU98" s="381"/>
      <c r="BV98" s="381"/>
    </row>
    <row r="99" spans="63:74" x14ac:dyDescent="0.2">
      <c r="BK99" s="381"/>
      <c r="BL99" s="381"/>
      <c r="BM99" s="381"/>
      <c r="BN99" s="381"/>
      <c r="BO99" s="381"/>
      <c r="BP99" s="381"/>
      <c r="BQ99" s="381"/>
      <c r="BR99" s="381"/>
      <c r="BS99" s="381"/>
      <c r="BT99" s="381"/>
      <c r="BU99" s="381"/>
      <c r="BV99" s="381"/>
    </row>
    <row r="100" spans="63:74" x14ac:dyDescent="0.2">
      <c r="BK100" s="381"/>
      <c r="BL100" s="381"/>
      <c r="BM100" s="381"/>
      <c r="BN100" s="381"/>
      <c r="BO100" s="381"/>
      <c r="BP100" s="381"/>
      <c r="BQ100" s="381"/>
      <c r="BR100" s="381"/>
      <c r="BS100" s="381"/>
      <c r="BT100" s="381"/>
      <c r="BU100" s="381"/>
      <c r="BV100" s="381"/>
    </row>
    <row r="101" spans="63:74" x14ac:dyDescent="0.2">
      <c r="BK101" s="381"/>
      <c r="BL101" s="381"/>
      <c r="BM101" s="381"/>
      <c r="BN101" s="381"/>
      <c r="BO101" s="381"/>
      <c r="BP101" s="381"/>
      <c r="BQ101" s="381"/>
      <c r="BR101" s="381"/>
      <c r="BS101" s="381"/>
      <c r="BT101" s="381"/>
      <c r="BU101" s="381"/>
      <c r="BV101" s="381"/>
    </row>
    <row r="102" spans="63:74" x14ac:dyDescent="0.2">
      <c r="BK102" s="381"/>
      <c r="BL102" s="381"/>
      <c r="BM102" s="381"/>
      <c r="BN102" s="381"/>
      <c r="BO102" s="381"/>
      <c r="BP102" s="381"/>
      <c r="BQ102" s="381"/>
      <c r="BR102" s="381"/>
      <c r="BS102" s="381"/>
      <c r="BT102" s="381"/>
      <c r="BU102" s="381"/>
      <c r="BV102" s="381"/>
    </row>
    <row r="103" spans="63:74" x14ac:dyDescent="0.2">
      <c r="BK103" s="381"/>
      <c r="BL103" s="381"/>
      <c r="BM103" s="381"/>
      <c r="BN103" s="381"/>
      <c r="BO103" s="381"/>
      <c r="BP103" s="381"/>
      <c r="BQ103" s="381"/>
      <c r="BR103" s="381"/>
      <c r="BS103" s="381"/>
      <c r="BT103" s="381"/>
      <c r="BU103" s="381"/>
      <c r="BV103" s="381"/>
    </row>
    <row r="104" spans="63:74" x14ac:dyDescent="0.2">
      <c r="BK104" s="381"/>
      <c r="BL104" s="381"/>
      <c r="BM104" s="381"/>
      <c r="BN104" s="381"/>
      <c r="BO104" s="381"/>
      <c r="BP104" s="381"/>
      <c r="BQ104" s="381"/>
      <c r="BR104" s="381"/>
      <c r="BS104" s="381"/>
      <c r="BT104" s="381"/>
      <c r="BU104" s="381"/>
      <c r="BV104" s="381"/>
    </row>
    <row r="105" spans="63:74" x14ac:dyDescent="0.2">
      <c r="BK105" s="381"/>
      <c r="BL105" s="381"/>
      <c r="BM105" s="381"/>
      <c r="BN105" s="381"/>
      <c r="BO105" s="381"/>
      <c r="BP105" s="381"/>
      <c r="BQ105" s="381"/>
      <c r="BR105" s="381"/>
      <c r="BS105" s="381"/>
      <c r="BT105" s="381"/>
      <c r="BU105" s="381"/>
      <c r="BV105" s="381"/>
    </row>
    <row r="106" spans="63:74" x14ac:dyDescent="0.2">
      <c r="BK106" s="381"/>
      <c r="BL106" s="381"/>
      <c r="BM106" s="381"/>
      <c r="BN106" s="381"/>
      <c r="BO106" s="381"/>
      <c r="BP106" s="381"/>
      <c r="BQ106" s="381"/>
      <c r="BR106" s="381"/>
      <c r="BS106" s="381"/>
      <c r="BT106" s="381"/>
      <c r="BU106" s="381"/>
      <c r="BV106" s="381"/>
    </row>
    <row r="107" spans="63:74" x14ac:dyDescent="0.2">
      <c r="BK107" s="381"/>
      <c r="BL107" s="381"/>
      <c r="BM107" s="381"/>
      <c r="BN107" s="381"/>
      <c r="BO107" s="381"/>
      <c r="BP107" s="381"/>
      <c r="BQ107" s="381"/>
      <c r="BR107" s="381"/>
      <c r="BS107" s="381"/>
      <c r="BT107" s="381"/>
      <c r="BU107" s="381"/>
      <c r="BV107" s="381"/>
    </row>
    <row r="108" spans="63:74" x14ac:dyDescent="0.2">
      <c r="BK108" s="381"/>
      <c r="BL108" s="381"/>
      <c r="BM108" s="381"/>
      <c r="BN108" s="381"/>
      <c r="BO108" s="381"/>
      <c r="BP108" s="381"/>
      <c r="BQ108" s="381"/>
      <c r="BR108" s="381"/>
      <c r="BS108" s="381"/>
      <c r="BT108" s="381"/>
      <c r="BU108" s="381"/>
      <c r="BV108" s="381"/>
    </row>
    <row r="109" spans="63:74" x14ac:dyDescent="0.2">
      <c r="BK109" s="381"/>
      <c r="BL109" s="381"/>
      <c r="BM109" s="381"/>
      <c r="BN109" s="381"/>
      <c r="BO109" s="381"/>
      <c r="BP109" s="381"/>
      <c r="BQ109" s="381"/>
      <c r="BR109" s="381"/>
      <c r="BS109" s="381"/>
      <c r="BT109" s="381"/>
      <c r="BU109" s="381"/>
      <c r="BV109" s="381"/>
    </row>
    <row r="110" spans="63:74" x14ac:dyDescent="0.2">
      <c r="BK110" s="381"/>
      <c r="BL110" s="381"/>
      <c r="BM110" s="381"/>
      <c r="BN110" s="381"/>
      <c r="BO110" s="381"/>
      <c r="BP110" s="381"/>
      <c r="BQ110" s="381"/>
      <c r="BR110" s="381"/>
      <c r="BS110" s="381"/>
      <c r="BT110" s="381"/>
      <c r="BU110" s="381"/>
      <c r="BV110" s="381"/>
    </row>
    <row r="111" spans="63:74" x14ac:dyDescent="0.2">
      <c r="BK111" s="381"/>
      <c r="BL111" s="381"/>
      <c r="BM111" s="381"/>
      <c r="BN111" s="381"/>
      <c r="BO111" s="381"/>
      <c r="BP111" s="381"/>
      <c r="BQ111" s="381"/>
      <c r="BR111" s="381"/>
      <c r="BS111" s="381"/>
      <c r="BT111" s="381"/>
      <c r="BU111" s="381"/>
      <c r="BV111" s="381"/>
    </row>
    <row r="112" spans="63:74" x14ac:dyDescent="0.2">
      <c r="BK112" s="381"/>
      <c r="BL112" s="381"/>
      <c r="BM112" s="381"/>
      <c r="BN112" s="381"/>
      <c r="BO112" s="381"/>
      <c r="BP112" s="381"/>
      <c r="BQ112" s="381"/>
      <c r="BR112" s="381"/>
      <c r="BS112" s="381"/>
      <c r="BT112" s="381"/>
      <c r="BU112" s="381"/>
      <c r="BV112" s="381"/>
    </row>
    <row r="113" spans="63:74" x14ac:dyDescent="0.2">
      <c r="BK113" s="381"/>
      <c r="BL113" s="381"/>
      <c r="BM113" s="381"/>
      <c r="BN113" s="381"/>
      <c r="BO113" s="381"/>
      <c r="BP113" s="381"/>
      <c r="BQ113" s="381"/>
      <c r="BR113" s="381"/>
      <c r="BS113" s="381"/>
      <c r="BT113" s="381"/>
      <c r="BU113" s="381"/>
      <c r="BV113" s="381"/>
    </row>
    <row r="114" spans="63:74" x14ac:dyDescent="0.2">
      <c r="BK114" s="381"/>
      <c r="BL114" s="381"/>
      <c r="BM114" s="381"/>
      <c r="BN114" s="381"/>
      <c r="BO114" s="381"/>
      <c r="BP114" s="381"/>
      <c r="BQ114" s="381"/>
      <c r="BR114" s="381"/>
      <c r="BS114" s="381"/>
      <c r="BT114" s="381"/>
      <c r="BU114" s="381"/>
      <c r="BV114" s="381"/>
    </row>
    <row r="115" spans="63:74" x14ac:dyDescent="0.2">
      <c r="BK115" s="381"/>
      <c r="BL115" s="381"/>
      <c r="BM115" s="381"/>
      <c r="BN115" s="381"/>
      <c r="BO115" s="381"/>
      <c r="BP115" s="381"/>
      <c r="BQ115" s="381"/>
      <c r="BR115" s="381"/>
      <c r="BS115" s="381"/>
      <c r="BT115" s="381"/>
      <c r="BU115" s="381"/>
      <c r="BV115" s="381"/>
    </row>
    <row r="116" spans="63:74" x14ac:dyDescent="0.2">
      <c r="BK116" s="381"/>
      <c r="BL116" s="381"/>
      <c r="BM116" s="381"/>
      <c r="BN116" s="381"/>
      <c r="BO116" s="381"/>
      <c r="BP116" s="381"/>
      <c r="BQ116" s="381"/>
      <c r="BR116" s="381"/>
      <c r="BS116" s="381"/>
      <c r="BT116" s="381"/>
      <c r="BU116" s="381"/>
      <c r="BV116" s="381"/>
    </row>
    <row r="117" spans="63:74" x14ac:dyDescent="0.2">
      <c r="BK117" s="381"/>
      <c r="BL117" s="381"/>
      <c r="BM117" s="381"/>
      <c r="BN117" s="381"/>
      <c r="BO117" s="381"/>
      <c r="BP117" s="381"/>
      <c r="BQ117" s="381"/>
      <c r="BR117" s="381"/>
      <c r="BS117" s="381"/>
      <c r="BT117" s="381"/>
      <c r="BU117" s="381"/>
      <c r="BV117" s="381"/>
    </row>
    <row r="118" spans="63:74" x14ac:dyDescent="0.2">
      <c r="BK118" s="381"/>
      <c r="BL118" s="381"/>
      <c r="BM118" s="381"/>
      <c r="BN118" s="381"/>
      <c r="BO118" s="381"/>
      <c r="BP118" s="381"/>
      <c r="BQ118" s="381"/>
      <c r="BR118" s="381"/>
      <c r="BS118" s="381"/>
      <c r="BT118" s="381"/>
      <c r="BU118" s="381"/>
      <c r="BV118" s="381"/>
    </row>
    <row r="119" spans="63:74" x14ac:dyDescent="0.2">
      <c r="BK119" s="381"/>
      <c r="BL119" s="381"/>
      <c r="BM119" s="381"/>
      <c r="BN119" s="381"/>
      <c r="BO119" s="381"/>
      <c r="BP119" s="381"/>
      <c r="BQ119" s="381"/>
      <c r="BR119" s="381"/>
      <c r="BS119" s="381"/>
      <c r="BT119" s="381"/>
      <c r="BU119" s="381"/>
      <c r="BV119" s="381"/>
    </row>
    <row r="120" spans="63:74" x14ac:dyDescent="0.2">
      <c r="BK120" s="381"/>
      <c r="BL120" s="381"/>
      <c r="BM120" s="381"/>
      <c r="BN120" s="381"/>
      <c r="BO120" s="381"/>
      <c r="BP120" s="381"/>
      <c r="BQ120" s="381"/>
      <c r="BR120" s="381"/>
      <c r="BS120" s="381"/>
      <c r="BT120" s="381"/>
      <c r="BU120" s="381"/>
      <c r="BV120" s="381"/>
    </row>
    <row r="121" spans="63:74" x14ac:dyDescent="0.2">
      <c r="BK121" s="381"/>
      <c r="BL121" s="381"/>
      <c r="BM121" s="381"/>
      <c r="BN121" s="381"/>
      <c r="BO121" s="381"/>
      <c r="BP121" s="381"/>
      <c r="BQ121" s="381"/>
      <c r="BR121" s="381"/>
      <c r="BS121" s="381"/>
      <c r="BT121" s="381"/>
      <c r="BU121" s="381"/>
      <c r="BV121" s="381"/>
    </row>
    <row r="122" spans="63:74" x14ac:dyDescent="0.2">
      <c r="BK122" s="381"/>
      <c r="BL122" s="381"/>
      <c r="BM122" s="381"/>
      <c r="BN122" s="381"/>
      <c r="BO122" s="381"/>
      <c r="BP122" s="381"/>
      <c r="BQ122" s="381"/>
      <c r="BR122" s="381"/>
      <c r="BS122" s="381"/>
      <c r="BT122" s="381"/>
      <c r="BU122" s="381"/>
      <c r="BV122" s="381"/>
    </row>
    <row r="123" spans="63:74" x14ac:dyDescent="0.2">
      <c r="BK123" s="381"/>
      <c r="BL123" s="381"/>
      <c r="BM123" s="381"/>
      <c r="BN123" s="381"/>
      <c r="BO123" s="381"/>
      <c r="BP123" s="381"/>
      <c r="BQ123" s="381"/>
      <c r="BR123" s="381"/>
      <c r="BS123" s="381"/>
      <c r="BT123" s="381"/>
      <c r="BU123" s="381"/>
      <c r="BV123" s="381"/>
    </row>
    <row r="124" spans="63:74" x14ac:dyDescent="0.2">
      <c r="BK124" s="381"/>
      <c r="BL124" s="381"/>
      <c r="BM124" s="381"/>
      <c r="BN124" s="381"/>
      <c r="BO124" s="381"/>
      <c r="BP124" s="381"/>
      <c r="BQ124" s="381"/>
      <c r="BR124" s="381"/>
      <c r="BS124" s="381"/>
      <c r="BT124" s="381"/>
      <c r="BU124" s="381"/>
      <c r="BV124" s="381"/>
    </row>
    <row r="125" spans="63:74" x14ac:dyDescent="0.2">
      <c r="BK125" s="381"/>
      <c r="BL125" s="381"/>
      <c r="BM125" s="381"/>
      <c r="BN125" s="381"/>
      <c r="BO125" s="381"/>
      <c r="BP125" s="381"/>
      <c r="BQ125" s="381"/>
      <c r="BR125" s="381"/>
      <c r="BS125" s="381"/>
      <c r="BT125" s="381"/>
      <c r="BU125" s="381"/>
      <c r="BV125" s="381"/>
    </row>
    <row r="126" spans="63:74" x14ac:dyDescent="0.2">
      <c r="BK126" s="381"/>
      <c r="BL126" s="381"/>
      <c r="BM126" s="381"/>
      <c r="BN126" s="381"/>
      <c r="BO126" s="381"/>
      <c r="BP126" s="381"/>
      <c r="BQ126" s="381"/>
      <c r="BR126" s="381"/>
      <c r="BS126" s="381"/>
      <c r="BT126" s="381"/>
      <c r="BU126" s="381"/>
      <c r="BV126" s="381"/>
    </row>
    <row r="127" spans="63:74" x14ac:dyDescent="0.2">
      <c r="BK127" s="381"/>
      <c r="BL127" s="381"/>
      <c r="BM127" s="381"/>
      <c r="BN127" s="381"/>
      <c r="BO127" s="381"/>
      <c r="BP127" s="381"/>
      <c r="BQ127" s="381"/>
      <c r="BR127" s="381"/>
      <c r="BS127" s="381"/>
      <c r="BT127" s="381"/>
      <c r="BU127" s="381"/>
      <c r="BV127" s="381"/>
    </row>
    <row r="128" spans="63:74" x14ac:dyDescent="0.2">
      <c r="BK128" s="381"/>
      <c r="BL128" s="381"/>
      <c r="BM128" s="381"/>
      <c r="BN128" s="381"/>
      <c r="BO128" s="381"/>
      <c r="BP128" s="381"/>
      <c r="BQ128" s="381"/>
      <c r="BR128" s="381"/>
      <c r="BS128" s="381"/>
      <c r="BT128" s="381"/>
      <c r="BU128" s="381"/>
      <c r="BV128" s="381"/>
    </row>
    <row r="129" spans="63:74" x14ac:dyDescent="0.2">
      <c r="BK129" s="381"/>
      <c r="BL129" s="381"/>
      <c r="BM129" s="381"/>
      <c r="BN129" s="381"/>
      <c r="BO129" s="381"/>
      <c r="BP129" s="381"/>
      <c r="BQ129" s="381"/>
      <c r="BR129" s="381"/>
      <c r="BS129" s="381"/>
      <c r="BT129" s="381"/>
      <c r="BU129" s="381"/>
      <c r="BV129" s="381"/>
    </row>
    <row r="130" spans="63:74" x14ac:dyDescent="0.2">
      <c r="BK130" s="381"/>
      <c r="BL130" s="381"/>
      <c r="BM130" s="381"/>
      <c r="BN130" s="381"/>
      <c r="BO130" s="381"/>
      <c r="BP130" s="381"/>
      <c r="BQ130" s="381"/>
      <c r="BR130" s="381"/>
      <c r="BS130" s="381"/>
      <c r="BT130" s="381"/>
      <c r="BU130" s="381"/>
      <c r="BV130" s="381"/>
    </row>
    <row r="131" spans="63:74" x14ac:dyDescent="0.2">
      <c r="BK131" s="381"/>
      <c r="BL131" s="381"/>
      <c r="BM131" s="381"/>
      <c r="BN131" s="381"/>
      <c r="BO131" s="381"/>
      <c r="BP131" s="381"/>
      <c r="BQ131" s="381"/>
      <c r="BR131" s="381"/>
      <c r="BS131" s="381"/>
      <c r="BT131" s="381"/>
      <c r="BU131" s="381"/>
      <c r="BV131" s="381"/>
    </row>
    <row r="132" spans="63:74" x14ac:dyDescent="0.2">
      <c r="BK132" s="381"/>
      <c r="BL132" s="381"/>
      <c r="BM132" s="381"/>
      <c r="BN132" s="381"/>
      <c r="BO132" s="381"/>
      <c r="BP132" s="381"/>
      <c r="BQ132" s="381"/>
      <c r="BR132" s="381"/>
      <c r="BS132" s="381"/>
      <c r="BT132" s="381"/>
      <c r="BU132" s="381"/>
      <c r="BV132" s="381"/>
    </row>
    <row r="133" spans="63:74" x14ac:dyDescent="0.2">
      <c r="BK133" s="381"/>
      <c r="BL133" s="381"/>
      <c r="BM133" s="381"/>
      <c r="BN133" s="381"/>
      <c r="BO133" s="381"/>
      <c r="BP133" s="381"/>
      <c r="BQ133" s="381"/>
      <c r="BR133" s="381"/>
      <c r="BS133" s="381"/>
      <c r="BT133" s="381"/>
      <c r="BU133" s="381"/>
      <c r="BV133" s="381"/>
    </row>
    <row r="134" spans="63:74" x14ac:dyDescent="0.2">
      <c r="BK134" s="381"/>
      <c r="BL134" s="381"/>
      <c r="BM134" s="381"/>
      <c r="BN134" s="381"/>
      <c r="BO134" s="381"/>
      <c r="BP134" s="381"/>
      <c r="BQ134" s="381"/>
      <c r="BR134" s="381"/>
      <c r="BS134" s="381"/>
      <c r="BT134" s="381"/>
      <c r="BU134" s="381"/>
      <c r="BV134" s="381"/>
    </row>
    <row r="135" spans="63:74" x14ac:dyDescent="0.2">
      <c r="BK135" s="381"/>
      <c r="BL135" s="381"/>
      <c r="BM135" s="381"/>
      <c r="BN135" s="381"/>
      <c r="BO135" s="381"/>
      <c r="BP135" s="381"/>
      <c r="BQ135" s="381"/>
      <c r="BR135" s="381"/>
      <c r="BS135" s="381"/>
      <c r="BT135" s="381"/>
      <c r="BU135" s="381"/>
      <c r="BV135" s="381"/>
    </row>
    <row r="136" spans="63:74" x14ac:dyDescent="0.2">
      <c r="BK136" s="381"/>
      <c r="BL136" s="381"/>
      <c r="BM136" s="381"/>
      <c r="BN136" s="381"/>
      <c r="BO136" s="381"/>
      <c r="BP136" s="381"/>
      <c r="BQ136" s="381"/>
      <c r="BR136" s="381"/>
      <c r="BS136" s="381"/>
      <c r="BT136" s="381"/>
      <c r="BU136" s="381"/>
      <c r="BV136" s="381"/>
    </row>
    <row r="137" spans="63:74" x14ac:dyDescent="0.2">
      <c r="BK137" s="381"/>
      <c r="BL137" s="381"/>
      <c r="BM137" s="381"/>
      <c r="BN137" s="381"/>
      <c r="BO137" s="381"/>
      <c r="BP137" s="381"/>
      <c r="BQ137" s="381"/>
      <c r="BR137" s="381"/>
      <c r="BS137" s="381"/>
      <c r="BT137" s="381"/>
      <c r="BU137" s="381"/>
      <c r="BV137" s="381"/>
    </row>
    <row r="138" spans="63:74" x14ac:dyDescent="0.2">
      <c r="BK138" s="381"/>
      <c r="BL138" s="381"/>
      <c r="BM138" s="381"/>
      <c r="BN138" s="381"/>
      <c r="BO138" s="381"/>
      <c r="BP138" s="381"/>
      <c r="BQ138" s="381"/>
      <c r="BR138" s="381"/>
      <c r="BS138" s="381"/>
      <c r="BT138" s="381"/>
      <c r="BU138" s="381"/>
      <c r="BV138" s="381"/>
    </row>
    <row r="139" spans="63:74" x14ac:dyDescent="0.2">
      <c r="BK139" s="381"/>
      <c r="BL139" s="381"/>
      <c r="BM139" s="381"/>
      <c r="BN139" s="381"/>
      <c r="BO139" s="381"/>
      <c r="BP139" s="381"/>
      <c r="BQ139" s="381"/>
      <c r="BR139" s="381"/>
      <c r="BS139" s="381"/>
      <c r="BT139" s="381"/>
      <c r="BU139" s="381"/>
      <c r="BV139" s="381"/>
    </row>
    <row r="140" spans="63:74" x14ac:dyDescent="0.2">
      <c r="BK140" s="381"/>
      <c r="BL140" s="381"/>
      <c r="BM140" s="381"/>
      <c r="BN140" s="381"/>
      <c r="BO140" s="381"/>
      <c r="BP140" s="381"/>
      <c r="BQ140" s="381"/>
      <c r="BR140" s="381"/>
      <c r="BS140" s="381"/>
      <c r="BT140" s="381"/>
      <c r="BU140" s="381"/>
      <c r="BV140" s="381"/>
    </row>
    <row r="141" spans="63:74" x14ac:dyDescent="0.2">
      <c r="BK141" s="381"/>
      <c r="BL141" s="381"/>
      <c r="BM141" s="381"/>
      <c r="BN141" s="381"/>
      <c r="BO141" s="381"/>
      <c r="BP141" s="381"/>
      <c r="BQ141" s="381"/>
      <c r="BR141" s="381"/>
      <c r="BS141" s="381"/>
      <c r="BT141" s="381"/>
      <c r="BU141" s="381"/>
      <c r="BV141" s="381"/>
    </row>
    <row r="142" spans="63:74" x14ac:dyDescent="0.2">
      <c r="BK142" s="381"/>
      <c r="BL142" s="381"/>
      <c r="BM142" s="381"/>
      <c r="BN142" s="381"/>
      <c r="BO142" s="381"/>
      <c r="BP142" s="381"/>
      <c r="BQ142" s="381"/>
      <c r="BR142" s="381"/>
      <c r="BS142" s="381"/>
      <c r="BT142" s="381"/>
      <c r="BU142" s="381"/>
      <c r="BV142" s="381"/>
    </row>
    <row r="143" spans="63:74" x14ac:dyDescent="0.2">
      <c r="BK143" s="381"/>
      <c r="BL143" s="381"/>
      <c r="BM143" s="381"/>
      <c r="BN143" s="381"/>
      <c r="BO143" s="381"/>
      <c r="BP143" s="381"/>
      <c r="BQ143" s="381"/>
      <c r="BR143" s="381"/>
      <c r="BS143" s="381"/>
      <c r="BT143" s="381"/>
      <c r="BU143" s="381"/>
      <c r="BV143" s="381"/>
    </row>
    <row r="144" spans="63:74" x14ac:dyDescent="0.2">
      <c r="BK144" s="381"/>
      <c r="BL144" s="381"/>
      <c r="BM144" s="381"/>
      <c r="BN144" s="381"/>
      <c r="BO144" s="381"/>
      <c r="BP144" s="381"/>
      <c r="BQ144" s="381"/>
      <c r="BR144" s="381"/>
      <c r="BS144" s="381"/>
      <c r="BT144" s="381"/>
      <c r="BU144" s="381"/>
      <c r="BV144" s="381"/>
    </row>
    <row r="145" spans="63:74" x14ac:dyDescent="0.2">
      <c r="BK145" s="381"/>
      <c r="BL145" s="381"/>
      <c r="BM145" s="381"/>
      <c r="BN145" s="381"/>
      <c r="BO145" s="381"/>
      <c r="BP145" s="381"/>
      <c r="BQ145" s="381"/>
      <c r="BR145" s="381"/>
      <c r="BS145" s="381"/>
      <c r="BT145" s="381"/>
      <c r="BU145" s="381"/>
      <c r="BV145" s="381"/>
    </row>
    <row r="146" spans="63:74" x14ac:dyDescent="0.2">
      <c r="BK146" s="381"/>
      <c r="BL146" s="381"/>
      <c r="BM146" s="381"/>
      <c r="BN146" s="381"/>
      <c r="BO146" s="381"/>
      <c r="BP146" s="381"/>
      <c r="BQ146" s="381"/>
      <c r="BR146" s="381"/>
      <c r="BS146" s="381"/>
      <c r="BT146" s="381"/>
      <c r="BU146" s="381"/>
      <c r="BV146" s="381"/>
    </row>
  </sheetData>
  <mergeCells count="18">
    <mergeCell ref="B40:Q40"/>
    <mergeCell ref="B42:Q42"/>
    <mergeCell ref="B44:Q44"/>
    <mergeCell ref="B45:Q45"/>
    <mergeCell ref="B41:Q41"/>
    <mergeCell ref="B50:Q50"/>
    <mergeCell ref="B46:Q46"/>
    <mergeCell ref="B47:Q47"/>
    <mergeCell ref="B48:Q48"/>
    <mergeCell ref="B49:Q4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4" orientation="portrait" horizontalDpi="300" verticalDpi="3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6">
    <pageSetUpPr fitToPage="1"/>
  </sheetPr>
  <dimension ref="A1:BV143"/>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I37" sqref="BI37"/>
    </sheetView>
  </sheetViews>
  <sheetFormatPr defaultColWidth="9.5703125" defaultRowHeight="11.25" x14ac:dyDescent="0.2"/>
  <cols>
    <col min="1" max="1" width="11.42578125" style="112" customWidth="1"/>
    <col min="2" max="2" width="17" style="112" customWidth="1"/>
    <col min="3" max="50" width="6.5703125" style="112" customWidth="1"/>
    <col min="51" max="57" width="6.5703125" style="377" customWidth="1"/>
    <col min="58" max="58" width="6.5703125" style="702" customWidth="1"/>
    <col min="59" max="62" width="6.5703125" style="377" customWidth="1"/>
    <col min="63" max="74" width="6.5703125" style="112" customWidth="1"/>
    <col min="75" max="16384" width="9.5703125" style="112"/>
  </cols>
  <sheetData>
    <row r="1" spans="1:74" ht="15.6" customHeight="1" x14ac:dyDescent="0.2">
      <c r="A1" s="756" t="s">
        <v>1043</v>
      </c>
      <c r="B1" s="803" t="s">
        <v>1060</v>
      </c>
      <c r="C1" s="804"/>
      <c r="D1" s="804"/>
      <c r="E1" s="804"/>
      <c r="F1" s="804"/>
      <c r="G1" s="804"/>
      <c r="H1" s="804"/>
      <c r="I1" s="804"/>
      <c r="J1" s="804"/>
      <c r="K1" s="804"/>
      <c r="L1" s="804"/>
      <c r="M1" s="804"/>
      <c r="N1" s="804"/>
      <c r="O1" s="804"/>
      <c r="P1" s="804"/>
      <c r="Q1" s="804"/>
      <c r="R1" s="804"/>
      <c r="S1" s="804"/>
      <c r="T1" s="804"/>
      <c r="U1" s="804"/>
      <c r="V1" s="804"/>
      <c r="W1" s="804"/>
      <c r="X1" s="804"/>
      <c r="Y1" s="804"/>
      <c r="Z1" s="804"/>
      <c r="AA1" s="804"/>
      <c r="AB1" s="804"/>
      <c r="AC1" s="804"/>
      <c r="AD1" s="804"/>
      <c r="AE1" s="804"/>
      <c r="AF1" s="804"/>
      <c r="AG1" s="804"/>
      <c r="AH1" s="804"/>
      <c r="AI1" s="804"/>
      <c r="AJ1" s="804"/>
      <c r="AK1" s="804"/>
      <c r="AL1" s="804"/>
      <c r="AM1" s="116"/>
    </row>
    <row r="2" spans="1:74" ht="13.35" customHeight="1" x14ac:dyDescent="0.2">
      <c r="A2" s="757"/>
      <c r="B2" s="543" t="str">
        <f>"U.S. Energy Information Administration  |  Short-Term Energy Outlook  - "&amp;Dates!D1</f>
        <v>U.S. Energy Information Administration  |  Short-Term Energy Outlook  - September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116"/>
    </row>
    <row r="3" spans="1:74" s="12" customFormat="1" ht="12.75" x14ac:dyDescent="0.2">
      <c r="A3" s="14"/>
      <c r="B3" s="15"/>
      <c r="C3" s="761">
        <f>Dates!D3</f>
        <v>2011</v>
      </c>
      <c r="D3" s="752"/>
      <c r="E3" s="752"/>
      <c r="F3" s="752"/>
      <c r="G3" s="752"/>
      <c r="H3" s="752"/>
      <c r="I3" s="752"/>
      <c r="J3" s="752"/>
      <c r="K3" s="752"/>
      <c r="L3" s="752"/>
      <c r="M3" s="752"/>
      <c r="N3" s="753"/>
      <c r="O3" s="761">
        <f>C3+1</f>
        <v>2012</v>
      </c>
      <c r="P3" s="762"/>
      <c r="Q3" s="762"/>
      <c r="R3" s="762"/>
      <c r="S3" s="762"/>
      <c r="T3" s="762"/>
      <c r="U3" s="762"/>
      <c r="V3" s="762"/>
      <c r="W3" s="762"/>
      <c r="X3" s="752"/>
      <c r="Y3" s="752"/>
      <c r="Z3" s="753"/>
      <c r="AA3" s="751">
        <f>O3+1</f>
        <v>2013</v>
      </c>
      <c r="AB3" s="752"/>
      <c r="AC3" s="752"/>
      <c r="AD3" s="752"/>
      <c r="AE3" s="752"/>
      <c r="AF3" s="752"/>
      <c r="AG3" s="752"/>
      <c r="AH3" s="752"/>
      <c r="AI3" s="752"/>
      <c r="AJ3" s="752"/>
      <c r="AK3" s="752"/>
      <c r="AL3" s="753"/>
      <c r="AM3" s="751">
        <f>AA3+1</f>
        <v>2014</v>
      </c>
      <c r="AN3" s="752"/>
      <c r="AO3" s="752"/>
      <c r="AP3" s="752"/>
      <c r="AQ3" s="752"/>
      <c r="AR3" s="752"/>
      <c r="AS3" s="752"/>
      <c r="AT3" s="752"/>
      <c r="AU3" s="752"/>
      <c r="AV3" s="752"/>
      <c r="AW3" s="752"/>
      <c r="AX3" s="753"/>
      <c r="AY3" s="751">
        <f>AM3+1</f>
        <v>2015</v>
      </c>
      <c r="AZ3" s="758"/>
      <c r="BA3" s="758"/>
      <c r="BB3" s="758"/>
      <c r="BC3" s="758"/>
      <c r="BD3" s="758"/>
      <c r="BE3" s="758"/>
      <c r="BF3" s="758"/>
      <c r="BG3" s="758"/>
      <c r="BH3" s="758"/>
      <c r="BI3" s="758"/>
      <c r="BJ3" s="759"/>
      <c r="BK3" s="751">
        <f>AY3+1</f>
        <v>2016</v>
      </c>
      <c r="BL3" s="752"/>
      <c r="BM3" s="752"/>
      <c r="BN3" s="752"/>
      <c r="BO3" s="752"/>
      <c r="BP3" s="752"/>
      <c r="BQ3" s="752"/>
      <c r="BR3" s="752"/>
      <c r="BS3" s="752"/>
      <c r="BT3" s="752"/>
      <c r="BU3" s="752"/>
      <c r="BV3" s="753"/>
    </row>
    <row r="4" spans="1:74" s="12" customFormat="1" x14ac:dyDescent="0.2">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 customHeight="1" x14ac:dyDescent="0.2">
      <c r="A5" s="111"/>
      <c r="B5" s="114" t="s">
        <v>11</v>
      </c>
      <c r="C5" s="115"/>
      <c r="D5" s="115"/>
      <c r="E5" s="115"/>
      <c r="F5" s="115"/>
      <c r="G5" s="115"/>
      <c r="H5" s="115"/>
      <c r="I5" s="115"/>
      <c r="J5" s="115"/>
      <c r="K5" s="115"/>
      <c r="L5" s="115"/>
      <c r="M5" s="115"/>
      <c r="N5" s="115"/>
      <c r="O5" s="115"/>
      <c r="P5" s="115"/>
      <c r="Q5" s="115"/>
      <c r="R5" s="115"/>
      <c r="S5" s="115"/>
      <c r="T5" s="115"/>
      <c r="U5" s="115"/>
      <c r="V5" s="115"/>
      <c r="W5" s="115"/>
      <c r="X5" s="115"/>
      <c r="Y5" s="115"/>
      <c r="Z5" s="115"/>
      <c r="AA5" s="115"/>
      <c r="AB5" s="115"/>
      <c r="AC5" s="115"/>
      <c r="AD5" s="115"/>
      <c r="AE5" s="115"/>
      <c r="AF5" s="115"/>
      <c r="AG5" s="115"/>
      <c r="AH5" s="115"/>
      <c r="AI5" s="115"/>
      <c r="AJ5" s="115"/>
      <c r="AK5" s="115"/>
      <c r="AL5" s="115"/>
      <c r="AM5" s="115"/>
      <c r="AN5" s="115"/>
      <c r="AO5" s="115"/>
      <c r="AP5" s="115"/>
      <c r="AQ5" s="115"/>
      <c r="AR5" s="115"/>
      <c r="AS5" s="115"/>
      <c r="AT5" s="115"/>
      <c r="AU5" s="115"/>
      <c r="AV5" s="115"/>
      <c r="AW5" s="115"/>
      <c r="AX5" s="115"/>
      <c r="AY5" s="424"/>
      <c r="AZ5" s="424"/>
      <c r="BA5" s="424"/>
      <c r="BB5" s="424"/>
      <c r="BC5" s="424"/>
      <c r="BD5" s="424"/>
      <c r="BE5" s="424"/>
      <c r="BF5" s="115"/>
      <c r="BG5" s="424"/>
      <c r="BH5" s="424"/>
      <c r="BI5" s="424"/>
      <c r="BJ5" s="424"/>
      <c r="BK5" s="424"/>
      <c r="BL5" s="424"/>
      <c r="BM5" s="424"/>
      <c r="BN5" s="424"/>
      <c r="BO5" s="424"/>
      <c r="BP5" s="424"/>
      <c r="BQ5" s="424"/>
      <c r="BR5" s="424"/>
      <c r="BS5" s="424"/>
      <c r="BT5" s="424"/>
      <c r="BU5" s="424"/>
      <c r="BV5" s="424"/>
    </row>
    <row r="6" spans="1:74" ht="11.1" customHeight="1" x14ac:dyDescent="0.2">
      <c r="A6" s="111" t="s">
        <v>836</v>
      </c>
      <c r="B6" s="206" t="s">
        <v>598</v>
      </c>
      <c r="C6" s="241">
        <v>154.18301969999999</v>
      </c>
      <c r="D6" s="241">
        <v>149.0975425</v>
      </c>
      <c r="E6" s="241">
        <v>127.85076479999999</v>
      </c>
      <c r="F6" s="241">
        <v>119.7688773</v>
      </c>
      <c r="G6" s="241">
        <v>104.178359</v>
      </c>
      <c r="H6" s="241">
        <v>125.2498753</v>
      </c>
      <c r="I6" s="241">
        <v>153.34622809999999</v>
      </c>
      <c r="J6" s="241">
        <v>149.17932099999999</v>
      </c>
      <c r="K6" s="241">
        <v>128.37505400000001</v>
      </c>
      <c r="L6" s="241">
        <v>107.95786649999999</v>
      </c>
      <c r="M6" s="241">
        <v>112.9224863</v>
      </c>
      <c r="N6" s="241">
        <v>129.64931390000001</v>
      </c>
      <c r="O6" s="241">
        <v>144.58819159999999</v>
      </c>
      <c r="P6" s="241">
        <v>135.66238759999999</v>
      </c>
      <c r="Q6" s="241">
        <v>120.38162389999999</v>
      </c>
      <c r="R6" s="241">
        <v>106.8766107</v>
      </c>
      <c r="S6" s="241">
        <v>104.5303723</v>
      </c>
      <c r="T6" s="241">
        <v>124.354248</v>
      </c>
      <c r="U6" s="241">
        <v>157.026321</v>
      </c>
      <c r="V6" s="241">
        <v>160.6011316</v>
      </c>
      <c r="W6" s="241">
        <v>131.3846863</v>
      </c>
      <c r="X6" s="241">
        <v>107.5709552</v>
      </c>
      <c r="Y6" s="241">
        <v>118.36958</v>
      </c>
      <c r="Z6" s="241">
        <v>135.75085709999999</v>
      </c>
      <c r="AA6" s="241">
        <v>150.16116099999999</v>
      </c>
      <c r="AB6" s="241">
        <v>152.45209790000001</v>
      </c>
      <c r="AC6" s="241">
        <v>130.94048649999999</v>
      </c>
      <c r="AD6" s="241">
        <v>118.01038869999999</v>
      </c>
      <c r="AE6" s="241">
        <v>102.4454729</v>
      </c>
      <c r="AF6" s="241">
        <v>127.641289</v>
      </c>
      <c r="AG6" s="241">
        <v>168.76341289999999</v>
      </c>
      <c r="AH6" s="241">
        <v>143.79722899999999</v>
      </c>
      <c r="AI6" s="241">
        <v>128.49849169999999</v>
      </c>
      <c r="AJ6" s="241">
        <v>105.3792207</v>
      </c>
      <c r="AK6" s="241">
        <v>117.768068</v>
      </c>
      <c r="AL6" s="241">
        <v>145.0668939</v>
      </c>
      <c r="AM6" s="241">
        <v>161.28303769999999</v>
      </c>
      <c r="AN6" s="241">
        <v>159.96678790000001</v>
      </c>
      <c r="AO6" s="241">
        <v>137.9084513</v>
      </c>
      <c r="AP6" s="241">
        <v>116.21708630000001</v>
      </c>
      <c r="AQ6" s="241">
        <v>104.1412052</v>
      </c>
      <c r="AR6" s="241">
        <v>113.65355099999999</v>
      </c>
      <c r="AS6" s="241">
        <v>145.7590945</v>
      </c>
      <c r="AT6" s="241">
        <v>133.0492955</v>
      </c>
      <c r="AU6" s="241">
        <v>129.1973127</v>
      </c>
      <c r="AV6" s="241">
        <v>102.1972116</v>
      </c>
      <c r="AW6" s="241">
        <v>116.2336887</v>
      </c>
      <c r="AX6" s="241">
        <v>134.59542809999999</v>
      </c>
      <c r="AY6" s="241">
        <v>154.44691159999999</v>
      </c>
      <c r="AZ6" s="241">
        <v>165.9464582</v>
      </c>
      <c r="BA6" s="241">
        <v>136.68254970000001</v>
      </c>
      <c r="BB6" s="241">
        <v>116.3317387</v>
      </c>
      <c r="BC6" s="241">
        <v>101.11289739999999</v>
      </c>
      <c r="BD6" s="241">
        <v>117.38005130000001</v>
      </c>
      <c r="BE6" s="241">
        <v>140.5975</v>
      </c>
      <c r="BF6" s="241">
        <v>146.86840000000001</v>
      </c>
      <c r="BG6" s="334">
        <v>123.1356</v>
      </c>
      <c r="BH6" s="334">
        <v>105.0461</v>
      </c>
      <c r="BI6" s="334">
        <v>115.0817</v>
      </c>
      <c r="BJ6" s="334">
        <v>142.1962</v>
      </c>
      <c r="BK6" s="334">
        <v>153.69040000000001</v>
      </c>
      <c r="BL6" s="334">
        <v>146.49369999999999</v>
      </c>
      <c r="BM6" s="334">
        <v>129.7655</v>
      </c>
      <c r="BN6" s="334">
        <v>114.04389999999999</v>
      </c>
      <c r="BO6" s="334">
        <v>104.16379999999999</v>
      </c>
      <c r="BP6" s="334">
        <v>121.09739999999999</v>
      </c>
      <c r="BQ6" s="334">
        <v>146.5633</v>
      </c>
      <c r="BR6" s="334">
        <v>144.16050000000001</v>
      </c>
      <c r="BS6" s="334">
        <v>123.6002</v>
      </c>
      <c r="BT6" s="334">
        <v>106.6408</v>
      </c>
      <c r="BU6" s="334">
        <v>116.8329</v>
      </c>
      <c r="BV6" s="334">
        <v>142.4365</v>
      </c>
    </row>
    <row r="7" spans="1:74" ht="11.1" customHeight="1" x14ac:dyDescent="0.2">
      <c r="A7" s="111" t="s">
        <v>837</v>
      </c>
      <c r="B7" s="188" t="s">
        <v>632</v>
      </c>
      <c r="C7" s="241">
        <v>446.13945740000003</v>
      </c>
      <c r="D7" s="241">
        <v>420.08495749999997</v>
      </c>
      <c r="E7" s="241">
        <v>349.15361419999999</v>
      </c>
      <c r="F7" s="241">
        <v>312.80762670000001</v>
      </c>
      <c r="G7" s="241">
        <v>295.98502769999999</v>
      </c>
      <c r="H7" s="241">
        <v>368.74529030000002</v>
      </c>
      <c r="I7" s="241">
        <v>472.22385809999997</v>
      </c>
      <c r="J7" s="241">
        <v>452.62166389999999</v>
      </c>
      <c r="K7" s="241">
        <v>383.55117669999998</v>
      </c>
      <c r="L7" s="241">
        <v>298.16970229999998</v>
      </c>
      <c r="M7" s="241">
        <v>302.52118669999999</v>
      </c>
      <c r="N7" s="241">
        <v>351.60876769999999</v>
      </c>
      <c r="O7" s="241">
        <v>397.405891</v>
      </c>
      <c r="P7" s="241">
        <v>377.78457309999999</v>
      </c>
      <c r="Q7" s="241">
        <v>316.89927549999999</v>
      </c>
      <c r="R7" s="241">
        <v>288.07561129999999</v>
      </c>
      <c r="S7" s="241">
        <v>290.63813549999998</v>
      </c>
      <c r="T7" s="241">
        <v>366.50372170000003</v>
      </c>
      <c r="U7" s="241">
        <v>474.07401650000003</v>
      </c>
      <c r="V7" s="241">
        <v>464.02124029999999</v>
      </c>
      <c r="W7" s="241">
        <v>385.15467130000002</v>
      </c>
      <c r="X7" s="241">
        <v>290.88527740000001</v>
      </c>
      <c r="Y7" s="241">
        <v>320.63397700000002</v>
      </c>
      <c r="Z7" s="241">
        <v>361.68035520000001</v>
      </c>
      <c r="AA7" s="241">
        <v>402.22698070000001</v>
      </c>
      <c r="AB7" s="241">
        <v>416.4839336</v>
      </c>
      <c r="AC7" s="241">
        <v>357.82064769999999</v>
      </c>
      <c r="AD7" s="241">
        <v>317.51256169999999</v>
      </c>
      <c r="AE7" s="241">
        <v>290.323489</v>
      </c>
      <c r="AF7" s="241">
        <v>366.00477030000002</v>
      </c>
      <c r="AG7" s="241">
        <v>473.3680832</v>
      </c>
      <c r="AH7" s="241">
        <v>416.58691649999997</v>
      </c>
      <c r="AI7" s="241">
        <v>359.78993170000001</v>
      </c>
      <c r="AJ7" s="241">
        <v>291.3721516</v>
      </c>
      <c r="AK7" s="241">
        <v>314.52453129999998</v>
      </c>
      <c r="AL7" s="241">
        <v>386.92592610000003</v>
      </c>
      <c r="AM7" s="241">
        <v>442.47882609999999</v>
      </c>
      <c r="AN7" s="241">
        <v>444.2109279</v>
      </c>
      <c r="AO7" s="241">
        <v>383.4786087</v>
      </c>
      <c r="AP7" s="241">
        <v>319.209497</v>
      </c>
      <c r="AQ7" s="241">
        <v>281.60341190000003</v>
      </c>
      <c r="AR7" s="241">
        <v>345.50020330000001</v>
      </c>
      <c r="AS7" s="241">
        <v>408.06332680000003</v>
      </c>
      <c r="AT7" s="241">
        <v>385.50196449999999</v>
      </c>
      <c r="AU7" s="241">
        <v>353.49040830000001</v>
      </c>
      <c r="AV7" s="241">
        <v>281.38774940000002</v>
      </c>
      <c r="AW7" s="241">
        <v>316.54668900000001</v>
      </c>
      <c r="AX7" s="241">
        <v>369.79233390000002</v>
      </c>
      <c r="AY7" s="241">
        <v>426.0857158</v>
      </c>
      <c r="AZ7" s="241">
        <v>456.84381789999998</v>
      </c>
      <c r="BA7" s="241">
        <v>390.75347099999999</v>
      </c>
      <c r="BB7" s="241">
        <v>310.32914099999999</v>
      </c>
      <c r="BC7" s="241">
        <v>293.3137332</v>
      </c>
      <c r="BD7" s="241">
        <v>361.31967200000003</v>
      </c>
      <c r="BE7" s="241">
        <v>426.91629999999998</v>
      </c>
      <c r="BF7" s="241">
        <v>426.5376</v>
      </c>
      <c r="BG7" s="334">
        <v>358.44510000000002</v>
      </c>
      <c r="BH7" s="334">
        <v>290.60309999999998</v>
      </c>
      <c r="BI7" s="334">
        <v>309.18509999999998</v>
      </c>
      <c r="BJ7" s="334">
        <v>377.97879999999998</v>
      </c>
      <c r="BK7" s="334">
        <v>418.01510000000002</v>
      </c>
      <c r="BL7" s="334">
        <v>403.49400000000003</v>
      </c>
      <c r="BM7" s="334">
        <v>355.37610000000001</v>
      </c>
      <c r="BN7" s="334">
        <v>306.84980000000002</v>
      </c>
      <c r="BO7" s="334">
        <v>288.11599999999999</v>
      </c>
      <c r="BP7" s="334">
        <v>359.13159999999999</v>
      </c>
      <c r="BQ7" s="334">
        <v>438.46440000000001</v>
      </c>
      <c r="BR7" s="334">
        <v>432.34050000000002</v>
      </c>
      <c r="BS7" s="334">
        <v>364.30919999999998</v>
      </c>
      <c r="BT7" s="334">
        <v>293.80309999999997</v>
      </c>
      <c r="BU7" s="334">
        <v>312.59699999999998</v>
      </c>
      <c r="BV7" s="334">
        <v>373.79349999999999</v>
      </c>
    </row>
    <row r="8" spans="1:74" ht="11.1" customHeight="1" x14ac:dyDescent="0.2">
      <c r="A8" s="111" t="s">
        <v>838</v>
      </c>
      <c r="B8" s="206" t="s">
        <v>599</v>
      </c>
      <c r="C8" s="241">
        <v>650.00006680000001</v>
      </c>
      <c r="D8" s="241">
        <v>587.85073320000004</v>
      </c>
      <c r="E8" s="241">
        <v>491.01662290000002</v>
      </c>
      <c r="F8" s="241">
        <v>418.26189929999998</v>
      </c>
      <c r="G8" s="241">
        <v>418.64797809999999</v>
      </c>
      <c r="H8" s="241">
        <v>532.43615299999999</v>
      </c>
      <c r="I8" s="241">
        <v>719.03337650000003</v>
      </c>
      <c r="J8" s="241">
        <v>643.15730770000005</v>
      </c>
      <c r="K8" s="241">
        <v>462.71505200000001</v>
      </c>
      <c r="L8" s="241">
        <v>383.08462580000003</v>
      </c>
      <c r="M8" s="241">
        <v>443.7185733</v>
      </c>
      <c r="N8" s="241">
        <v>548.08319070000005</v>
      </c>
      <c r="O8" s="241">
        <v>587.74277519999998</v>
      </c>
      <c r="P8" s="241">
        <v>526.36576409999998</v>
      </c>
      <c r="Q8" s="241">
        <v>440.22433899999999</v>
      </c>
      <c r="R8" s="241">
        <v>379.45167400000003</v>
      </c>
      <c r="S8" s="241">
        <v>433.77032869999999</v>
      </c>
      <c r="T8" s="241">
        <v>572.21093800000006</v>
      </c>
      <c r="U8" s="241">
        <v>753.68962969999995</v>
      </c>
      <c r="V8" s="241">
        <v>618.34684070000003</v>
      </c>
      <c r="W8" s="241">
        <v>465.979623</v>
      </c>
      <c r="X8" s="241">
        <v>393.8971507</v>
      </c>
      <c r="Y8" s="241">
        <v>465.89717530000001</v>
      </c>
      <c r="Z8" s="241">
        <v>542.324569</v>
      </c>
      <c r="AA8" s="241">
        <v>592.17056319999995</v>
      </c>
      <c r="AB8" s="241">
        <v>570.80137139999999</v>
      </c>
      <c r="AC8" s="241">
        <v>527.72036449999996</v>
      </c>
      <c r="AD8" s="241">
        <v>432.44948599999998</v>
      </c>
      <c r="AE8" s="241">
        <v>417.63800129999998</v>
      </c>
      <c r="AF8" s="241">
        <v>494.72145230000001</v>
      </c>
      <c r="AG8" s="241">
        <v>613.19319740000003</v>
      </c>
      <c r="AH8" s="241">
        <v>567.85506999999996</v>
      </c>
      <c r="AI8" s="241">
        <v>478.10494369999998</v>
      </c>
      <c r="AJ8" s="241">
        <v>409.71623840000001</v>
      </c>
      <c r="AK8" s="241">
        <v>478.50834600000002</v>
      </c>
      <c r="AL8" s="241">
        <v>599.12858870000002</v>
      </c>
      <c r="AM8" s="241">
        <v>669.74947129999998</v>
      </c>
      <c r="AN8" s="241">
        <v>646.12382390000005</v>
      </c>
      <c r="AO8" s="241">
        <v>535.89877550000006</v>
      </c>
      <c r="AP8" s="241">
        <v>412.65743170000002</v>
      </c>
      <c r="AQ8" s="241">
        <v>405.41500389999999</v>
      </c>
      <c r="AR8" s="241">
        <v>520.40234899999996</v>
      </c>
      <c r="AS8" s="241">
        <v>529.91135450000002</v>
      </c>
      <c r="AT8" s="241">
        <v>554.22344740000005</v>
      </c>
      <c r="AU8" s="241">
        <v>452.2545417</v>
      </c>
      <c r="AV8" s="241">
        <v>391.29615769999998</v>
      </c>
      <c r="AW8" s="241">
        <v>487.62696970000002</v>
      </c>
      <c r="AX8" s="241">
        <v>559.46113649999995</v>
      </c>
      <c r="AY8" s="241">
        <v>621.61360190000005</v>
      </c>
      <c r="AZ8" s="241">
        <v>629.39656679999996</v>
      </c>
      <c r="BA8" s="241">
        <v>517.19146899999998</v>
      </c>
      <c r="BB8" s="241">
        <v>390.60268300000001</v>
      </c>
      <c r="BC8" s="241">
        <v>404.73039770000003</v>
      </c>
      <c r="BD8" s="241">
        <v>490.1601847</v>
      </c>
      <c r="BE8" s="241">
        <v>564.31899999999996</v>
      </c>
      <c r="BF8" s="241">
        <v>545.37429999999995</v>
      </c>
      <c r="BG8" s="334">
        <v>455.65940000000001</v>
      </c>
      <c r="BH8" s="334">
        <v>404.85849999999999</v>
      </c>
      <c r="BI8" s="334">
        <v>459.04570000000001</v>
      </c>
      <c r="BJ8" s="334">
        <v>565.40189999999996</v>
      </c>
      <c r="BK8" s="334">
        <v>612.49810000000002</v>
      </c>
      <c r="BL8" s="334">
        <v>559.83450000000005</v>
      </c>
      <c r="BM8" s="334">
        <v>488.5652</v>
      </c>
      <c r="BN8" s="334">
        <v>401.64609999999999</v>
      </c>
      <c r="BO8" s="334">
        <v>399.79349999999999</v>
      </c>
      <c r="BP8" s="334">
        <v>506.18150000000003</v>
      </c>
      <c r="BQ8" s="334">
        <v>604.745</v>
      </c>
      <c r="BR8" s="334">
        <v>586.35979999999995</v>
      </c>
      <c r="BS8" s="334">
        <v>458.56119999999999</v>
      </c>
      <c r="BT8" s="334">
        <v>411.45370000000003</v>
      </c>
      <c r="BU8" s="334">
        <v>466.55560000000003</v>
      </c>
      <c r="BV8" s="334">
        <v>567.79520000000002</v>
      </c>
    </row>
    <row r="9" spans="1:74" ht="11.1" customHeight="1" x14ac:dyDescent="0.2">
      <c r="A9" s="111" t="s">
        <v>839</v>
      </c>
      <c r="B9" s="206" t="s">
        <v>600</v>
      </c>
      <c r="C9" s="241">
        <v>370.17475999999999</v>
      </c>
      <c r="D9" s="241">
        <v>345.25770319999998</v>
      </c>
      <c r="E9" s="241">
        <v>280.20828319999998</v>
      </c>
      <c r="F9" s="241">
        <v>229.78495699999999</v>
      </c>
      <c r="G9" s="241">
        <v>225.61185739999999</v>
      </c>
      <c r="H9" s="241">
        <v>295.70578</v>
      </c>
      <c r="I9" s="241">
        <v>384.16702070000002</v>
      </c>
      <c r="J9" s="241">
        <v>357.27474000000001</v>
      </c>
      <c r="K9" s="241">
        <v>255.350673</v>
      </c>
      <c r="L9" s="241">
        <v>203.1613132</v>
      </c>
      <c r="M9" s="241">
        <v>239.41089769999999</v>
      </c>
      <c r="N9" s="241">
        <v>308.63715869999999</v>
      </c>
      <c r="O9" s="241">
        <v>318.78493580000003</v>
      </c>
      <c r="P9" s="241">
        <v>301.00041349999998</v>
      </c>
      <c r="Q9" s="241">
        <v>249.49037000000001</v>
      </c>
      <c r="R9" s="241">
        <v>208.33386429999999</v>
      </c>
      <c r="S9" s="241">
        <v>231.05862260000001</v>
      </c>
      <c r="T9" s="241">
        <v>308.67853070000001</v>
      </c>
      <c r="U9" s="241">
        <v>406.52405190000002</v>
      </c>
      <c r="V9" s="241">
        <v>335.62605810000002</v>
      </c>
      <c r="W9" s="241">
        <v>252.05264769999999</v>
      </c>
      <c r="X9" s="241">
        <v>208.67640230000001</v>
      </c>
      <c r="Y9" s="241">
        <v>246.72109370000001</v>
      </c>
      <c r="Z9" s="241">
        <v>301.34197449999999</v>
      </c>
      <c r="AA9" s="241">
        <v>350.52051260000002</v>
      </c>
      <c r="AB9" s="241">
        <v>328.70297040000003</v>
      </c>
      <c r="AC9" s="241">
        <v>297.09617070000002</v>
      </c>
      <c r="AD9" s="241">
        <v>251.56375729999999</v>
      </c>
      <c r="AE9" s="241">
        <v>226.45040969999999</v>
      </c>
      <c r="AF9" s="241">
        <v>271.09821970000002</v>
      </c>
      <c r="AG9" s="241">
        <v>333.1595342</v>
      </c>
      <c r="AH9" s="241">
        <v>318.50283130000003</v>
      </c>
      <c r="AI9" s="241">
        <v>285.40903200000002</v>
      </c>
      <c r="AJ9" s="241">
        <v>223.51710840000001</v>
      </c>
      <c r="AK9" s="241">
        <v>258.71937630000002</v>
      </c>
      <c r="AL9" s="241">
        <v>350.8944429</v>
      </c>
      <c r="AM9" s="241">
        <v>385.39829520000001</v>
      </c>
      <c r="AN9" s="241">
        <v>374.82094610000001</v>
      </c>
      <c r="AO9" s="241">
        <v>298.06379520000002</v>
      </c>
      <c r="AP9" s="241">
        <v>233.67058969999999</v>
      </c>
      <c r="AQ9" s="241">
        <v>225.3849342</v>
      </c>
      <c r="AR9" s="241">
        <v>280.9598153</v>
      </c>
      <c r="AS9" s="241">
        <v>303.76336450000002</v>
      </c>
      <c r="AT9" s="241">
        <v>317.20263319999998</v>
      </c>
      <c r="AU9" s="241">
        <v>256.29255130000001</v>
      </c>
      <c r="AV9" s="241">
        <v>211.67749230000001</v>
      </c>
      <c r="AW9" s="241">
        <v>261.77954299999999</v>
      </c>
      <c r="AX9" s="241">
        <v>322.88870809999997</v>
      </c>
      <c r="AY9" s="241">
        <v>352.80418900000001</v>
      </c>
      <c r="AZ9" s="241">
        <v>347.37932110000003</v>
      </c>
      <c r="BA9" s="241">
        <v>278.05916710000002</v>
      </c>
      <c r="BB9" s="241">
        <v>211.32388230000001</v>
      </c>
      <c r="BC9" s="241">
        <v>207.77956</v>
      </c>
      <c r="BD9" s="241">
        <v>278.78555599999999</v>
      </c>
      <c r="BE9" s="241">
        <v>331.8827</v>
      </c>
      <c r="BF9" s="241">
        <v>313.78059999999999</v>
      </c>
      <c r="BG9" s="334">
        <v>258.35730000000001</v>
      </c>
      <c r="BH9" s="334">
        <v>216.56229999999999</v>
      </c>
      <c r="BI9" s="334">
        <v>244.3023</v>
      </c>
      <c r="BJ9" s="334">
        <v>326.75560000000002</v>
      </c>
      <c r="BK9" s="334">
        <v>357.91390000000001</v>
      </c>
      <c r="BL9" s="334">
        <v>331.23320000000001</v>
      </c>
      <c r="BM9" s="334">
        <v>269.44040000000001</v>
      </c>
      <c r="BN9" s="334">
        <v>223.10849999999999</v>
      </c>
      <c r="BO9" s="334">
        <v>217.96860000000001</v>
      </c>
      <c r="BP9" s="334">
        <v>280.07089999999999</v>
      </c>
      <c r="BQ9" s="334">
        <v>339.36259999999999</v>
      </c>
      <c r="BR9" s="334">
        <v>328.1182</v>
      </c>
      <c r="BS9" s="334">
        <v>260.73399999999998</v>
      </c>
      <c r="BT9" s="334">
        <v>220.0883</v>
      </c>
      <c r="BU9" s="334">
        <v>248.29939999999999</v>
      </c>
      <c r="BV9" s="334">
        <v>331.42720000000003</v>
      </c>
    </row>
    <row r="10" spans="1:74" ht="11.1" customHeight="1" x14ac:dyDescent="0.2">
      <c r="A10" s="111" t="s">
        <v>840</v>
      </c>
      <c r="B10" s="206" t="s">
        <v>601</v>
      </c>
      <c r="C10" s="241">
        <v>1245.9304609999999</v>
      </c>
      <c r="D10" s="241">
        <v>1031.232125</v>
      </c>
      <c r="E10" s="241">
        <v>777.0826826</v>
      </c>
      <c r="F10" s="241">
        <v>764.71561529999997</v>
      </c>
      <c r="G10" s="241">
        <v>801.88050290000001</v>
      </c>
      <c r="H10" s="241">
        <v>1128.391699</v>
      </c>
      <c r="I10" s="241">
        <v>1238.020399</v>
      </c>
      <c r="J10" s="241">
        <v>1238.9090040000001</v>
      </c>
      <c r="K10" s="241">
        <v>1050.8245400000001</v>
      </c>
      <c r="L10" s="241">
        <v>756.69080810000003</v>
      </c>
      <c r="M10" s="241">
        <v>751.55261870000004</v>
      </c>
      <c r="N10" s="241">
        <v>867.79760520000002</v>
      </c>
      <c r="O10" s="241">
        <v>984.93649900000003</v>
      </c>
      <c r="P10" s="241">
        <v>887.46880209999995</v>
      </c>
      <c r="Q10" s="241">
        <v>771.18288029999997</v>
      </c>
      <c r="R10" s="241">
        <v>713.17736830000001</v>
      </c>
      <c r="S10" s="241">
        <v>827.16439030000004</v>
      </c>
      <c r="T10" s="241">
        <v>1005.316464</v>
      </c>
      <c r="U10" s="241">
        <v>1222.8981349999999</v>
      </c>
      <c r="V10" s="241">
        <v>1163.408267</v>
      </c>
      <c r="W10" s="241">
        <v>985.82078769999998</v>
      </c>
      <c r="X10" s="241">
        <v>774.23098419999997</v>
      </c>
      <c r="Y10" s="241">
        <v>809.33139170000004</v>
      </c>
      <c r="Z10" s="241">
        <v>888.78376100000003</v>
      </c>
      <c r="AA10" s="241">
        <v>996.23603260000004</v>
      </c>
      <c r="AB10" s="241">
        <v>988.21600039999998</v>
      </c>
      <c r="AC10" s="241">
        <v>904.56074709999996</v>
      </c>
      <c r="AD10" s="241">
        <v>783.51188230000002</v>
      </c>
      <c r="AE10" s="241">
        <v>753.78553969999996</v>
      </c>
      <c r="AF10" s="241">
        <v>1005.312459</v>
      </c>
      <c r="AG10" s="241">
        <v>1122.138704</v>
      </c>
      <c r="AH10" s="241">
        <v>1100.272375</v>
      </c>
      <c r="AI10" s="241">
        <v>1000.827751</v>
      </c>
      <c r="AJ10" s="241">
        <v>800.70172000000002</v>
      </c>
      <c r="AK10" s="241">
        <v>827.523685</v>
      </c>
      <c r="AL10" s="241">
        <v>992.20393650000005</v>
      </c>
      <c r="AM10" s="241">
        <v>1191.514293</v>
      </c>
      <c r="AN10" s="241">
        <v>1141.990753</v>
      </c>
      <c r="AO10" s="241">
        <v>913.0102468</v>
      </c>
      <c r="AP10" s="241">
        <v>758.16554429999997</v>
      </c>
      <c r="AQ10" s="241">
        <v>801.75301030000003</v>
      </c>
      <c r="AR10" s="241">
        <v>1014.623377</v>
      </c>
      <c r="AS10" s="241">
        <v>1133.001812</v>
      </c>
      <c r="AT10" s="241">
        <v>1105.6933710000001</v>
      </c>
      <c r="AU10" s="241">
        <v>1022.857491</v>
      </c>
      <c r="AV10" s="241">
        <v>781.73867710000002</v>
      </c>
      <c r="AW10" s="241">
        <v>830.20423029999995</v>
      </c>
      <c r="AX10" s="241">
        <v>970.51438099999996</v>
      </c>
      <c r="AY10" s="241">
        <v>1099.5969620000001</v>
      </c>
      <c r="AZ10" s="241">
        <v>1154.999086</v>
      </c>
      <c r="BA10" s="241">
        <v>967.99221520000003</v>
      </c>
      <c r="BB10" s="241">
        <v>753.50491969999996</v>
      </c>
      <c r="BC10" s="241">
        <v>832.02775359999998</v>
      </c>
      <c r="BD10" s="241">
        <v>1083.612153</v>
      </c>
      <c r="BE10" s="241">
        <v>1242.5740000000001</v>
      </c>
      <c r="BF10" s="241">
        <v>1172.6089999999999</v>
      </c>
      <c r="BG10" s="334">
        <v>1059.8820000000001</v>
      </c>
      <c r="BH10" s="334">
        <v>815.22329999999999</v>
      </c>
      <c r="BI10" s="334">
        <v>801.27650000000006</v>
      </c>
      <c r="BJ10" s="334">
        <v>964.05399999999997</v>
      </c>
      <c r="BK10" s="334">
        <v>1096.3689999999999</v>
      </c>
      <c r="BL10" s="334">
        <v>1027.2809999999999</v>
      </c>
      <c r="BM10" s="334">
        <v>860.38639999999998</v>
      </c>
      <c r="BN10" s="334">
        <v>744.35360000000003</v>
      </c>
      <c r="BO10" s="334">
        <v>787.67660000000001</v>
      </c>
      <c r="BP10" s="334">
        <v>1059.492</v>
      </c>
      <c r="BQ10" s="334">
        <v>1206.1569999999999</v>
      </c>
      <c r="BR10" s="334">
        <v>1196.3679999999999</v>
      </c>
      <c r="BS10" s="334">
        <v>1065.454</v>
      </c>
      <c r="BT10" s="334">
        <v>830.846</v>
      </c>
      <c r="BU10" s="334">
        <v>816.67930000000001</v>
      </c>
      <c r="BV10" s="334">
        <v>943.03470000000004</v>
      </c>
    </row>
    <row r="11" spans="1:74" ht="11.1" customHeight="1" x14ac:dyDescent="0.2">
      <c r="A11" s="111" t="s">
        <v>841</v>
      </c>
      <c r="B11" s="206" t="s">
        <v>602</v>
      </c>
      <c r="C11" s="241">
        <v>444.05496479999999</v>
      </c>
      <c r="D11" s="241">
        <v>402.3217507</v>
      </c>
      <c r="E11" s="241">
        <v>272.97762840000001</v>
      </c>
      <c r="F11" s="241">
        <v>255.72950299999999</v>
      </c>
      <c r="G11" s="241">
        <v>258.99312550000002</v>
      </c>
      <c r="H11" s="241">
        <v>374.11103800000001</v>
      </c>
      <c r="I11" s="241">
        <v>427.36809899999997</v>
      </c>
      <c r="J11" s="241">
        <v>441.02697189999998</v>
      </c>
      <c r="K11" s="241">
        <v>353.25232169999998</v>
      </c>
      <c r="L11" s="241">
        <v>240.26483260000001</v>
      </c>
      <c r="M11" s="241">
        <v>251.8901893</v>
      </c>
      <c r="N11" s="241">
        <v>311.78022900000002</v>
      </c>
      <c r="O11" s="241">
        <v>345.79025000000001</v>
      </c>
      <c r="P11" s="241">
        <v>320.74805620000001</v>
      </c>
      <c r="Q11" s="241">
        <v>255.99456739999999</v>
      </c>
      <c r="R11" s="241">
        <v>236.02031070000001</v>
      </c>
      <c r="S11" s="241">
        <v>269.60502810000003</v>
      </c>
      <c r="T11" s="241">
        <v>345.88183029999999</v>
      </c>
      <c r="U11" s="241">
        <v>424.55147520000003</v>
      </c>
      <c r="V11" s="241">
        <v>401.29816390000002</v>
      </c>
      <c r="W11" s="241">
        <v>341.26224330000002</v>
      </c>
      <c r="X11" s="241">
        <v>241.60949969999999</v>
      </c>
      <c r="Y11" s="241">
        <v>267.02884399999999</v>
      </c>
      <c r="Z11" s="241">
        <v>302.0483236</v>
      </c>
      <c r="AA11" s="241">
        <v>364.69557129999998</v>
      </c>
      <c r="AB11" s="241">
        <v>352.70408209999999</v>
      </c>
      <c r="AC11" s="241">
        <v>319.4911745</v>
      </c>
      <c r="AD11" s="241">
        <v>270.35697299999998</v>
      </c>
      <c r="AE11" s="241">
        <v>244.36913580000001</v>
      </c>
      <c r="AF11" s="241">
        <v>330.04379770000003</v>
      </c>
      <c r="AG11" s="241">
        <v>373.18064129999999</v>
      </c>
      <c r="AH11" s="241">
        <v>372.34264480000002</v>
      </c>
      <c r="AI11" s="241">
        <v>354.42436170000002</v>
      </c>
      <c r="AJ11" s="241">
        <v>260.17851869999998</v>
      </c>
      <c r="AK11" s="241">
        <v>267.49101669999999</v>
      </c>
      <c r="AL11" s="241">
        <v>355.73886900000002</v>
      </c>
      <c r="AM11" s="241">
        <v>445.77577029999998</v>
      </c>
      <c r="AN11" s="241">
        <v>451.32559250000003</v>
      </c>
      <c r="AO11" s="241">
        <v>318.59350610000001</v>
      </c>
      <c r="AP11" s="241">
        <v>253.4614693</v>
      </c>
      <c r="AQ11" s="241">
        <v>248.56409450000001</v>
      </c>
      <c r="AR11" s="241">
        <v>332.13741800000003</v>
      </c>
      <c r="AS11" s="241">
        <v>365.67897290000002</v>
      </c>
      <c r="AT11" s="241">
        <v>367.39636480000001</v>
      </c>
      <c r="AU11" s="241">
        <v>356.16895099999999</v>
      </c>
      <c r="AV11" s="241">
        <v>252.87528259999999</v>
      </c>
      <c r="AW11" s="241">
        <v>281.17652529999998</v>
      </c>
      <c r="AX11" s="241">
        <v>330.50019839999999</v>
      </c>
      <c r="AY11" s="241">
        <v>396.78622899999999</v>
      </c>
      <c r="AZ11" s="241">
        <v>434.63944140000001</v>
      </c>
      <c r="BA11" s="241">
        <v>344.32456480000002</v>
      </c>
      <c r="BB11" s="241">
        <v>240.67205569999999</v>
      </c>
      <c r="BC11" s="241">
        <v>248.1777994</v>
      </c>
      <c r="BD11" s="241">
        <v>338.70198729999998</v>
      </c>
      <c r="BE11" s="241">
        <v>408.75240000000002</v>
      </c>
      <c r="BF11" s="241">
        <v>399.04</v>
      </c>
      <c r="BG11" s="334">
        <v>355.12549999999999</v>
      </c>
      <c r="BH11" s="334">
        <v>258.49009999999998</v>
      </c>
      <c r="BI11" s="334">
        <v>256.1103</v>
      </c>
      <c r="BJ11" s="334">
        <v>329.83510000000001</v>
      </c>
      <c r="BK11" s="334">
        <v>389.4554</v>
      </c>
      <c r="BL11" s="334">
        <v>377.92770000000002</v>
      </c>
      <c r="BM11" s="334">
        <v>301.9735</v>
      </c>
      <c r="BN11" s="334">
        <v>250.86699999999999</v>
      </c>
      <c r="BO11" s="334">
        <v>252.71510000000001</v>
      </c>
      <c r="BP11" s="334">
        <v>338.83049999999997</v>
      </c>
      <c r="BQ11" s="334">
        <v>395.68630000000002</v>
      </c>
      <c r="BR11" s="334">
        <v>398.73099999999999</v>
      </c>
      <c r="BS11" s="334">
        <v>356.75869999999998</v>
      </c>
      <c r="BT11" s="334">
        <v>260.62290000000002</v>
      </c>
      <c r="BU11" s="334">
        <v>258.24110000000002</v>
      </c>
      <c r="BV11" s="334">
        <v>322.17989999999998</v>
      </c>
    </row>
    <row r="12" spans="1:74" ht="11.1" customHeight="1" x14ac:dyDescent="0.2">
      <c r="A12" s="111" t="s">
        <v>842</v>
      </c>
      <c r="B12" s="206" t="s">
        <v>603</v>
      </c>
      <c r="C12" s="241">
        <v>622.3530571</v>
      </c>
      <c r="D12" s="241">
        <v>647.87164459999997</v>
      </c>
      <c r="E12" s="241">
        <v>431.2890013</v>
      </c>
      <c r="F12" s="241">
        <v>435.63624900000002</v>
      </c>
      <c r="G12" s="241">
        <v>490.07351840000001</v>
      </c>
      <c r="H12" s="241">
        <v>741.59394029999999</v>
      </c>
      <c r="I12" s="241">
        <v>852.47434069999997</v>
      </c>
      <c r="J12" s="241">
        <v>893.61199450000004</v>
      </c>
      <c r="K12" s="241">
        <v>735.11151199999995</v>
      </c>
      <c r="L12" s="241">
        <v>489.65659970000002</v>
      </c>
      <c r="M12" s="241">
        <v>412.87356929999999</v>
      </c>
      <c r="N12" s="241">
        <v>510.50213000000002</v>
      </c>
      <c r="O12" s="241">
        <v>546.9004668</v>
      </c>
      <c r="P12" s="241">
        <v>493.94565619999997</v>
      </c>
      <c r="Q12" s="241">
        <v>426.54561649999999</v>
      </c>
      <c r="R12" s="241">
        <v>430.69108569999997</v>
      </c>
      <c r="S12" s="241">
        <v>517.40381230000003</v>
      </c>
      <c r="T12" s="241">
        <v>696.87224230000004</v>
      </c>
      <c r="U12" s="241">
        <v>794.40145940000002</v>
      </c>
      <c r="V12" s="241">
        <v>816.90490939999995</v>
      </c>
      <c r="W12" s="241">
        <v>693.49931370000002</v>
      </c>
      <c r="X12" s="241">
        <v>491.35685130000002</v>
      </c>
      <c r="Y12" s="241">
        <v>430.69703770000001</v>
      </c>
      <c r="Z12" s="241">
        <v>480.03487189999998</v>
      </c>
      <c r="AA12" s="241">
        <v>601.89873939999995</v>
      </c>
      <c r="AB12" s="241">
        <v>521.63895290000005</v>
      </c>
      <c r="AC12" s="241">
        <v>466.94320579999999</v>
      </c>
      <c r="AD12" s="241">
        <v>440.04592129999997</v>
      </c>
      <c r="AE12" s="241">
        <v>455.66010160000002</v>
      </c>
      <c r="AF12" s="241">
        <v>663.66417730000001</v>
      </c>
      <c r="AG12" s="241">
        <v>756.0941345</v>
      </c>
      <c r="AH12" s="241">
        <v>783.59263940000005</v>
      </c>
      <c r="AI12" s="241">
        <v>732.2848947</v>
      </c>
      <c r="AJ12" s="241">
        <v>528.27093869999999</v>
      </c>
      <c r="AK12" s="241">
        <v>433.5686647</v>
      </c>
      <c r="AL12" s="241">
        <v>591.67680840000003</v>
      </c>
      <c r="AM12" s="241">
        <v>681.95817580000005</v>
      </c>
      <c r="AN12" s="241">
        <v>673.25422430000003</v>
      </c>
      <c r="AO12" s="241">
        <v>500.96973000000003</v>
      </c>
      <c r="AP12" s="241">
        <v>417.212266</v>
      </c>
      <c r="AQ12" s="241">
        <v>452.3323097</v>
      </c>
      <c r="AR12" s="241">
        <v>634.34511229999998</v>
      </c>
      <c r="AS12" s="241">
        <v>722.93608610000001</v>
      </c>
      <c r="AT12" s="241">
        <v>749.58028839999997</v>
      </c>
      <c r="AU12" s="241">
        <v>719.41059069999994</v>
      </c>
      <c r="AV12" s="241">
        <v>522.8689071</v>
      </c>
      <c r="AW12" s="241">
        <v>452.46685200000002</v>
      </c>
      <c r="AX12" s="241">
        <v>516.14624030000004</v>
      </c>
      <c r="AY12" s="241">
        <v>646.23616030000005</v>
      </c>
      <c r="AZ12" s="241">
        <v>610.64045929999997</v>
      </c>
      <c r="BA12" s="241">
        <v>550.48582260000001</v>
      </c>
      <c r="BB12" s="241">
        <v>419.13176670000001</v>
      </c>
      <c r="BC12" s="241">
        <v>450.42331359999997</v>
      </c>
      <c r="BD12" s="241">
        <v>640.6951967</v>
      </c>
      <c r="BE12" s="241">
        <v>771.6422</v>
      </c>
      <c r="BF12" s="241">
        <v>803.36789999999996</v>
      </c>
      <c r="BG12" s="334">
        <v>705.29579999999999</v>
      </c>
      <c r="BH12" s="334">
        <v>513.31960000000004</v>
      </c>
      <c r="BI12" s="334">
        <v>426.7045</v>
      </c>
      <c r="BJ12" s="334">
        <v>549.87109999999996</v>
      </c>
      <c r="BK12" s="334">
        <v>644.17970000000003</v>
      </c>
      <c r="BL12" s="334">
        <v>597.26110000000006</v>
      </c>
      <c r="BM12" s="334">
        <v>487.22219999999999</v>
      </c>
      <c r="BN12" s="334">
        <v>441.11079999999998</v>
      </c>
      <c r="BO12" s="334">
        <v>490.92759999999998</v>
      </c>
      <c r="BP12" s="334">
        <v>660.92359999999996</v>
      </c>
      <c r="BQ12" s="334">
        <v>759.37649999999996</v>
      </c>
      <c r="BR12" s="334">
        <v>782.06389999999999</v>
      </c>
      <c r="BS12" s="334">
        <v>697.54830000000004</v>
      </c>
      <c r="BT12" s="334">
        <v>524.35530000000006</v>
      </c>
      <c r="BU12" s="334">
        <v>435.89949999999999</v>
      </c>
      <c r="BV12" s="334">
        <v>553.01260000000002</v>
      </c>
    </row>
    <row r="13" spans="1:74" ht="11.1" customHeight="1" x14ac:dyDescent="0.2">
      <c r="A13" s="111" t="s">
        <v>843</v>
      </c>
      <c r="B13" s="206" t="s">
        <v>604</v>
      </c>
      <c r="C13" s="241">
        <v>272.23016230000002</v>
      </c>
      <c r="D13" s="241">
        <v>256.54428610000002</v>
      </c>
      <c r="E13" s="241">
        <v>216.13327290000001</v>
      </c>
      <c r="F13" s="241">
        <v>205.53368699999999</v>
      </c>
      <c r="G13" s="241">
        <v>207.80774579999999</v>
      </c>
      <c r="H13" s="241">
        <v>269.22676569999999</v>
      </c>
      <c r="I13" s="241">
        <v>349.12855100000002</v>
      </c>
      <c r="J13" s="241">
        <v>353.30361579999999</v>
      </c>
      <c r="K13" s="241">
        <v>296.68522100000001</v>
      </c>
      <c r="L13" s="241">
        <v>215.0202965</v>
      </c>
      <c r="M13" s="241">
        <v>207.76167670000001</v>
      </c>
      <c r="N13" s="241">
        <v>264.30804970000003</v>
      </c>
      <c r="O13" s="241">
        <v>259.52081809999999</v>
      </c>
      <c r="P13" s="241">
        <v>236.8429424</v>
      </c>
      <c r="Q13" s="241">
        <v>212.16814869999999</v>
      </c>
      <c r="R13" s="241">
        <v>202.7870647</v>
      </c>
      <c r="S13" s="241">
        <v>230.64248230000001</v>
      </c>
      <c r="T13" s="241">
        <v>305.52849129999998</v>
      </c>
      <c r="U13" s="241">
        <v>351.63658099999998</v>
      </c>
      <c r="V13" s="241">
        <v>357.15586070000001</v>
      </c>
      <c r="W13" s="241">
        <v>285.19675569999998</v>
      </c>
      <c r="X13" s="241">
        <v>216.80159839999999</v>
      </c>
      <c r="Y13" s="241">
        <v>205.78614329999999</v>
      </c>
      <c r="Z13" s="241">
        <v>243.84612580000001</v>
      </c>
      <c r="AA13" s="241">
        <v>289.1722694</v>
      </c>
      <c r="AB13" s="241">
        <v>252.69672</v>
      </c>
      <c r="AC13" s="241">
        <v>216.04901649999999</v>
      </c>
      <c r="AD13" s="241">
        <v>206.71821700000001</v>
      </c>
      <c r="AE13" s="241">
        <v>229.4543936</v>
      </c>
      <c r="AF13" s="241">
        <v>309.90736329999999</v>
      </c>
      <c r="AG13" s="241">
        <v>361.94451320000002</v>
      </c>
      <c r="AH13" s="241">
        <v>337.8684207</v>
      </c>
      <c r="AI13" s="241">
        <v>281.72636230000001</v>
      </c>
      <c r="AJ13" s="241">
        <v>205.50388419999999</v>
      </c>
      <c r="AK13" s="241">
        <v>206.36043799999999</v>
      </c>
      <c r="AL13" s="241">
        <v>267.71800289999999</v>
      </c>
      <c r="AM13" s="241">
        <v>264.78344939999999</v>
      </c>
      <c r="AN13" s="241">
        <v>240.6175418</v>
      </c>
      <c r="AO13" s="241">
        <v>208.53104809999999</v>
      </c>
      <c r="AP13" s="241">
        <v>202.41307699999999</v>
      </c>
      <c r="AQ13" s="241">
        <v>224.00287259999999</v>
      </c>
      <c r="AR13" s="241">
        <v>301.25493929999999</v>
      </c>
      <c r="AS13" s="241">
        <v>355.57763610000001</v>
      </c>
      <c r="AT13" s="241">
        <v>319.00422359999999</v>
      </c>
      <c r="AU13" s="241">
        <v>286.45847099999997</v>
      </c>
      <c r="AV13" s="241">
        <v>218.71293360000001</v>
      </c>
      <c r="AW13" s="241">
        <v>209.98929430000001</v>
      </c>
      <c r="AX13" s="241">
        <v>248.10036070000001</v>
      </c>
      <c r="AY13" s="241">
        <v>266.21980070000001</v>
      </c>
      <c r="AZ13" s="241">
        <v>222.84427389999999</v>
      </c>
      <c r="BA13" s="241">
        <v>211.6835145</v>
      </c>
      <c r="BB13" s="241">
        <v>200.3189227</v>
      </c>
      <c r="BC13" s="241">
        <v>207.93507679999999</v>
      </c>
      <c r="BD13" s="241">
        <v>312.75045</v>
      </c>
      <c r="BE13" s="241">
        <v>337.45089999999999</v>
      </c>
      <c r="BF13" s="241">
        <v>344.42500000000001</v>
      </c>
      <c r="BG13" s="334">
        <v>300.38380000000001</v>
      </c>
      <c r="BH13" s="334">
        <v>220.9145</v>
      </c>
      <c r="BI13" s="334">
        <v>212.15719999999999</v>
      </c>
      <c r="BJ13" s="334">
        <v>258.8193</v>
      </c>
      <c r="BK13" s="334">
        <v>274.81990000000002</v>
      </c>
      <c r="BL13" s="334">
        <v>240.72659999999999</v>
      </c>
      <c r="BM13" s="334">
        <v>220.39609999999999</v>
      </c>
      <c r="BN13" s="334">
        <v>206.76140000000001</v>
      </c>
      <c r="BO13" s="334">
        <v>225.15459999999999</v>
      </c>
      <c r="BP13" s="334">
        <v>304.18439999999998</v>
      </c>
      <c r="BQ13" s="334">
        <v>370.01519999999999</v>
      </c>
      <c r="BR13" s="334">
        <v>358.52769999999998</v>
      </c>
      <c r="BS13" s="334">
        <v>306.12740000000002</v>
      </c>
      <c r="BT13" s="334">
        <v>225.92009999999999</v>
      </c>
      <c r="BU13" s="334">
        <v>216.9768</v>
      </c>
      <c r="BV13" s="334">
        <v>270.29379999999998</v>
      </c>
    </row>
    <row r="14" spans="1:74" ht="11.1" customHeight="1" x14ac:dyDescent="0.2">
      <c r="A14" s="111" t="s">
        <v>844</v>
      </c>
      <c r="B14" s="206" t="s">
        <v>263</v>
      </c>
      <c r="C14" s="241">
        <v>457.99252710000002</v>
      </c>
      <c r="D14" s="241">
        <v>434.43450790000003</v>
      </c>
      <c r="E14" s="241">
        <v>424.2081981</v>
      </c>
      <c r="F14" s="241">
        <v>367.61629699999997</v>
      </c>
      <c r="G14" s="241">
        <v>335.12355100000002</v>
      </c>
      <c r="H14" s="241">
        <v>351.31706600000001</v>
      </c>
      <c r="I14" s="241">
        <v>382.66702550000002</v>
      </c>
      <c r="J14" s="241">
        <v>417.22753189999997</v>
      </c>
      <c r="K14" s="241">
        <v>411.800771</v>
      </c>
      <c r="L14" s="241">
        <v>344.00322319999998</v>
      </c>
      <c r="M14" s="241">
        <v>370.34123469999997</v>
      </c>
      <c r="N14" s="241">
        <v>445.46525739999998</v>
      </c>
      <c r="O14" s="241">
        <v>459.3134465</v>
      </c>
      <c r="P14" s="241">
        <v>428.64204100000001</v>
      </c>
      <c r="Q14" s="241">
        <v>398.72005680000001</v>
      </c>
      <c r="R14" s="241">
        <v>358.33347670000001</v>
      </c>
      <c r="S14" s="241">
        <v>337.77444650000001</v>
      </c>
      <c r="T14" s="241">
        <v>360.18429070000002</v>
      </c>
      <c r="U14" s="241">
        <v>389.2451016</v>
      </c>
      <c r="V14" s="241">
        <v>442.4429303</v>
      </c>
      <c r="W14" s="241">
        <v>408.39497269999998</v>
      </c>
      <c r="X14" s="241">
        <v>380.4736752</v>
      </c>
      <c r="Y14" s="241">
        <v>360.0670983</v>
      </c>
      <c r="Z14" s="241">
        <v>412.533591</v>
      </c>
      <c r="AA14" s="241">
        <v>489.2151945</v>
      </c>
      <c r="AB14" s="241">
        <v>442.76022929999999</v>
      </c>
      <c r="AC14" s="241">
        <v>382.63160770000002</v>
      </c>
      <c r="AD14" s="241">
        <v>351.74370399999998</v>
      </c>
      <c r="AE14" s="241">
        <v>338.61599899999999</v>
      </c>
      <c r="AF14" s="241">
        <v>352.94610230000001</v>
      </c>
      <c r="AG14" s="241">
        <v>427.48001290000002</v>
      </c>
      <c r="AH14" s="241">
        <v>401.07562419999999</v>
      </c>
      <c r="AI14" s="241">
        <v>414.36212469999998</v>
      </c>
      <c r="AJ14" s="241">
        <v>353.09308609999999</v>
      </c>
      <c r="AK14" s="241">
        <v>346.0536343</v>
      </c>
      <c r="AL14" s="241">
        <v>455.6463023</v>
      </c>
      <c r="AM14" s="241">
        <v>457.83270190000002</v>
      </c>
      <c r="AN14" s="241">
        <v>432.14406889999998</v>
      </c>
      <c r="AO14" s="241">
        <v>366.94006389999998</v>
      </c>
      <c r="AP14" s="241">
        <v>348.0281033</v>
      </c>
      <c r="AQ14" s="241">
        <v>326.71569099999999</v>
      </c>
      <c r="AR14" s="241">
        <v>366.71615630000002</v>
      </c>
      <c r="AS14" s="241">
        <v>419.6683152</v>
      </c>
      <c r="AT14" s="241">
        <v>423.6278294</v>
      </c>
      <c r="AU14" s="241">
        <v>421.92307030000001</v>
      </c>
      <c r="AV14" s="241">
        <v>376.05805770000001</v>
      </c>
      <c r="AW14" s="241">
        <v>336.47135800000001</v>
      </c>
      <c r="AX14" s="241">
        <v>418.7705436</v>
      </c>
      <c r="AY14" s="241">
        <v>435.1984119</v>
      </c>
      <c r="AZ14" s="241">
        <v>390.24804110000002</v>
      </c>
      <c r="BA14" s="241">
        <v>355.0802971</v>
      </c>
      <c r="BB14" s="241">
        <v>340.0139557</v>
      </c>
      <c r="BC14" s="241">
        <v>305.4842084</v>
      </c>
      <c r="BD14" s="241">
        <v>363.44079900000003</v>
      </c>
      <c r="BE14" s="241">
        <v>404.04880000000003</v>
      </c>
      <c r="BF14" s="241">
        <v>421.65890000000002</v>
      </c>
      <c r="BG14" s="334">
        <v>421.36020000000002</v>
      </c>
      <c r="BH14" s="334">
        <v>350.5394</v>
      </c>
      <c r="BI14" s="334">
        <v>350.53399999999999</v>
      </c>
      <c r="BJ14" s="334">
        <v>417.25810000000001</v>
      </c>
      <c r="BK14" s="334">
        <v>440.33800000000002</v>
      </c>
      <c r="BL14" s="334">
        <v>399.38409999999999</v>
      </c>
      <c r="BM14" s="334">
        <v>373.69499999999999</v>
      </c>
      <c r="BN14" s="334">
        <v>339.1574</v>
      </c>
      <c r="BO14" s="334">
        <v>312.22640000000001</v>
      </c>
      <c r="BP14" s="334">
        <v>358.75029999999998</v>
      </c>
      <c r="BQ14" s="334">
        <v>401.27769999999998</v>
      </c>
      <c r="BR14" s="334">
        <v>419.2475</v>
      </c>
      <c r="BS14" s="334">
        <v>406.85480000000001</v>
      </c>
      <c r="BT14" s="334">
        <v>355.46129999999999</v>
      </c>
      <c r="BU14" s="334">
        <v>355.46260000000001</v>
      </c>
      <c r="BV14" s="334">
        <v>419.86520000000002</v>
      </c>
    </row>
    <row r="15" spans="1:74" ht="11.1" customHeight="1" x14ac:dyDescent="0.2">
      <c r="A15" s="111" t="s">
        <v>866</v>
      </c>
      <c r="B15" s="206" t="s">
        <v>264</v>
      </c>
      <c r="C15" s="241">
        <v>16.350808069999999</v>
      </c>
      <c r="D15" s="241">
        <v>14.946503570000001</v>
      </c>
      <c r="E15" s="241">
        <v>14.664544190000001</v>
      </c>
      <c r="F15" s="241">
        <v>13.53326567</v>
      </c>
      <c r="G15" s="241">
        <v>12.95956</v>
      </c>
      <c r="H15" s="241">
        <v>12.64856533</v>
      </c>
      <c r="I15" s="241">
        <v>12.82657968</v>
      </c>
      <c r="J15" s="241">
        <v>13.00180581</v>
      </c>
      <c r="K15" s="241">
        <v>12.983635</v>
      </c>
      <c r="L15" s="241">
        <v>13.1236529</v>
      </c>
      <c r="M15" s="241">
        <v>14.35743467</v>
      </c>
      <c r="N15" s="241">
        <v>15.10452871</v>
      </c>
      <c r="O15" s="241">
        <v>15.70973807</v>
      </c>
      <c r="P15" s="241">
        <v>14.827552069999999</v>
      </c>
      <c r="Q15" s="241">
        <v>13.608791610000001</v>
      </c>
      <c r="R15" s="241">
        <v>13.026585669999999</v>
      </c>
      <c r="S15" s="241">
        <v>12.09358742</v>
      </c>
      <c r="T15" s="241">
        <v>12.273623000000001</v>
      </c>
      <c r="U15" s="241">
        <v>12.374876130000001</v>
      </c>
      <c r="V15" s="241">
        <v>12.486296769999999</v>
      </c>
      <c r="W15" s="241">
        <v>12.299033</v>
      </c>
      <c r="X15" s="241">
        <v>12.866424840000001</v>
      </c>
      <c r="Y15" s="241">
        <v>13.975391330000001</v>
      </c>
      <c r="Z15" s="241">
        <v>15.126607419999999</v>
      </c>
      <c r="AA15" s="241">
        <v>15.08727129</v>
      </c>
      <c r="AB15" s="241">
        <v>13.594460359999999</v>
      </c>
      <c r="AC15" s="241">
        <v>12.977703869999999</v>
      </c>
      <c r="AD15" s="241">
        <v>12.962614329999999</v>
      </c>
      <c r="AE15" s="241">
        <v>12.16033</v>
      </c>
      <c r="AF15" s="241">
        <v>11.675819669999999</v>
      </c>
      <c r="AG15" s="241">
        <v>11.868890650000001</v>
      </c>
      <c r="AH15" s="241">
        <v>12.077170000000001</v>
      </c>
      <c r="AI15" s="241">
        <v>12.125565330000001</v>
      </c>
      <c r="AJ15" s="241">
        <v>12.564732579999999</v>
      </c>
      <c r="AK15" s="241">
        <v>13.123571330000001</v>
      </c>
      <c r="AL15" s="241">
        <v>14.73315968</v>
      </c>
      <c r="AM15" s="241">
        <v>14.62323548</v>
      </c>
      <c r="AN15" s="241">
        <v>13.772918929999999</v>
      </c>
      <c r="AO15" s="241">
        <v>12.99506161</v>
      </c>
      <c r="AP15" s="241">
        <v>11.819534669999999</v>
      </c>
      <c r="AQ15" s="241">
        <v>11.257198710000001</v>
      </c>
      <c r="AR15" s="241">
        <v>11.421587000000001</v>
      </c>
      <c r="AS15" s="241">
        <v>11.70280419</v>
      </c>
      <c r="AT15" s="241">
        <v>11.904247420000001</v>
      </c>
      <c r="AU15" s="241">
        <v>12.053569</v>
      </c>
      <c r="AV15" s="241">
        <v>12.842841290000001</v>
      </c>
      <c r="AW15" s="241">
        <v>13.053822329999999</v>
      </c>
      <c r="AX15" s="241">
        <v>13.467526449999999</v>
      </c>
      <c r="AY15" s="241">
        <v>13.86201</v>
      </c>
      <c r="AZ15" s="241">
        <v>13.49681679</v>
      </c>
      <c r="BA15" s="241">
        <v>12.200306769999999</v>
      </c>
      <c r="BB15" s="241">
        <v>11.945532999999999</v>
      </c>
      <c r="BC15" s="241">
        <v>11.002547740000001</v>
      </c>
      <c r="BD15" s="241">
        <v>11.45107833</v>
      </c>
      <c r="BE15" s="241">
        <v>11.687430000000001</v>
      </c>
      <c r="BF15" s="241">
        <v>12.04974</v>
      </c>
      <c r="BG15" s="334">
        <v>12.13907</v>
      </c>
      <c r="BH15" s="334">
        <v>12.574490000000001</v>
      </c>
      <c r="BI15" s="334">
        <v>13.34675</v>
      </c>
      <c r="BJ15" s="334">
        <v>14.05589</v>
      </c>
      <c r="BK15" s="334">
        <v>14.55242</v>
      </c>
      <c r="BL15" s="334">
        <v>13.33582</v>
      </c>
      <c r="BM15" s="334">
        <v>12.431430000000001</v>
      </c>
      <c r="BN15" s="334">
        <v>11.980119999999999</v>
      </c>
      <c r="BO15" s="334">
        <v>11.24471</v>
      </c>
      <c r="BP15" s="334">
        <v>11.570399999999999</v>
      </c>
      <c r="BQ15" s="334">
        <v>11.693350000000001</v>
      </c>
      <c r="BR15" s="334">
        <v>11.93852</v>
      </c>
      <c r="BS15" s="334">
        <v>11.95219</v>
      </c>
      <c r="BT15" s="334">
        <v>12.490349999999999</v>
      </c>
      <c r="BU15" s="334">
        <v>13.25751</v>
      </c>
      <c r="BV15" s="334">
        <v>14.224170000000001</v>
      </c>
    </row>
    <row r="16" spans="1:74" ht="11.1" customHeight="1" x14ac:dyDescent="0.2">
      <c r="A16" s="111" t="s">
        <v>867</v>
      </c>
      <c r="B16" s="206" t="s">
        <v>606</v>
      </c>
      <c r="C16" s="241">
        <v>4679.4092849999997</v>
      </c>
      <c r="D16" s="241">
        <v>4289.6417549999996</v>
      </c>
      <c r="E16" s="241">
        <v>3384.584613</v>
      </c>
      <c r="F16" s="241">
        <v>3123.3879769999999</v>
      </c>
      <c r="G16" s="241">
        <v>3151.2612260000001</v>
      </c>
      <c r="H16" s="241">
        <v>4199.4261729999998</v>
      </c>
      <c r="I16" s="241">
        <v>4991.255478</v>
      </c>
      <c r="J16" s="241">
        <v>4959.3139570000003</v>
      </c>
      <c r="K16" s="241">
        <v>4090.6499560000002</v>
      </c>
      <c r="L16" s="241">
        <v>3051.1329209999999</v>
      </c>
      <c r="M16" s="241">
        <v>3107.3498669999999</v>
      </c>
      <c r="N16" s="241">
        <v>3752.9362310000001</v>
      </c>
      <c r="O16" s="241">
        <v>4060.6930120000002</v>
      </c>
      <c r="P16" s="241">
        <v>3723.288188</v>
      </c>
      <c r="Q16" s="241">
        <v>3205.21567</v>
      </c>
      <c r="R16" s="241">
        <v>2936.7736519999999</v>
      </c>
      <c r="S16" s="241">
        <v>3254.6812060000002</v>
      </c>
      <c r="T16" s="241">
        <v>4097.8043799999996</v>
      </c>
      <c r="U16" s="241">
        <v>4986.4216470000001</v>
      </c>
      <c r="V16" s="241">
        <v>4772.291698</v>
      </c>
      <c r="W16" s="241">
        <v>3961.0447340000001</v>
      </c>
      <c r="X16" s="241">
        <v>3118.3688189999998</v>
      </c>
      <c r="Y16" s="241">
        <v>3238.507732</v>
      </c>
      <c r="Z16" s="241">
        <v>3683.4710369999998</v>
      </c>
      <c r="AA16" s="241">
        <v>4251.3842960000002</v>
      </c>
      <c r="AB16" s="241">
        <v>4040.0508180000002</v>
      </c>
      <c r="AC16" s="241">
        <v>3616.2311249999998</v>
      </c>
      <c r="AD16" s="241">
        <v>3184.8755059999999</v>
      </c>
      <c r="AE16" s="241">
        <v>3070.902873</v>
      </c>
      <c r="AF16" s="241">
        <v>3933.0154499999999</v>
      </c>
      <c r="AG16" s="241">
        <v>4641.1911250000003</v>
      </c>
      <c r="AH16" s="241">
        <v>4453.9709210000001</v>
      </c>
      <c r="AI16" s="241">
        <v>4047.5534579999999</v>
      </c>
      <c r="AJ16" s="241">
        <v>3190.297599</v>
      </c>
      <c r="AK16" s="241">
        <v>3263.6413320000001</v>
      </c>
      <c r="AL16" s="241">
        <v>4159.7329300000001</v>
      </c>
      <c r="AM16" s="241">
        <v>4715.3972560000002</v>
      </c>
      <c r="AN16" s="241">
        <v>4578.2275849999996</v>
      </c>
      <c r="AO16" s="241">
        <v>3676.389287</v>
      </c>
      <c r="AP16" s="241">
        <v>3072.8545989999998</v>
      </c>
      <c r="AQ16" s="241">
        <v>3081.1697319999998</v>
      </c>
      <c r="AR16" s="241">
        <v>3921.0145080000002</v>
      </c>
      <c r="AS16" s="241">
        <v>4396.0627670000003</v>
      </c>
      <c r="AT16" s="241">
        <v>4367.1836649999996</v>
      </c>
      <c r="AU16" s="241">
        <v>4010.106957</v>
      </c>
      <c r="AV16" s="241">
        <v>3151.6553100000001</v>
      </c>
      <c r="AW16" s="241">
        <v>3305.5489729999999</v>
      </c>
      <c r="AX16" s="241">
        <v>3884.2368569999999</v>
      </c>
      <c r="AY16" s="241">
        <v>4412.8499920000004</v>
      </c>
      <c r="AZ16" s="241">
        <v>4426.4342820000002</v>
      </c>
      <c r="BA16" s="241">
        <v>3764.4533780000002</v>
      </c>
      <c r="BB16" s="241">
        <v>2994.1745980000001</v>
      </c>
      <c r="BC16" s="241">
        <v>3061.9872879999998</v>
      </c>
      <c r="BD16" s="241">
        <v>3998.297129</v>
      </c>
      <c r="BE16" s="241">
        <v>4639.8720000000003</v>
      </c>
      <c r="BF16" s="241">
        <v>4585.7110000000002</v>
      </c>
      <c r="BG16" s="334">
        <v>4049.7840000000001</v>
      </c>
      <c r="BH16" s="334">
        <v>3188.1309999999999</v>
      </c>
      <c r="BI16" s="334">
        <v>3187.7440000000001</v>
      </c>
      <c r="BJ16" s="334">
        <v>3946.2260000000001</v>
      </c>
      <c r="BK16" s="334">
        <v>4401.8320000000003</v>
      </c>
      <c r="BL16" s="334">
        <v>4096.9719999999998</v>
      </c>
      <c r="BM16" s="334">
        <v>3499.252</v>
      </c>
      <c r="BN16" s="334">
        <v>3039.8789999999999</v>
      </c>
      <c r="BO16" s="334">
        <v>3089.9870000000001</v>
      </c>
      <c r="BP16" s="334">
        <v>4000.232</v>
      </c>
      <c r="BQ16" s="334">
        <v>4673.3419999999996</v>
      </c>
      <c r="BR16" s="334">
        <v>4657.8559999999998</v>
      </c>
      <c r="BS16" s="334">
        <v>4051.9</v>
      </c>
      <c r="BT16" s="334">
        <v>3241.6819999999998</v>
      </c>
      <c r="BU16" s="334">
        <v>3240.8020000000001</v>
      </c>
      <c r="BV16" s="334">
        <v>3938.0630000000001</v>
      </c>
    </row>
    <row r="17" spans="1:74" ht="11.1" customHeight="1" x14ac:dyDescent="0.2">
      <c r="A17" s="111"/>
      <c r="B17" s="113" t="s">
        <v>12</v>
      </c>
      <c r="C17" s="237"/>
      <c r="D17" s="237"/>
      <c r="E17" s="237"/>
      <c r="F17" s="237"/>
      <c r="G17" s="237"/>
      <c r="H17" s="237"/>
      <c r="I17" s="237"/>
      <c r="J17" s="237"/>
      <c r="K17" s="237"/>
      <c r="L17" s="237"/>
      <c r="M17" s="237"/>
      <c r="N17" s="237"/>
      <c r="O17" s="237"/>
      <c r="P17" s="237"/>
      <c r="Q17" s="237"/>
      <c r="R17" s="237"/>
      <c r="S17" s="237"/>
      <c r="T17" s="237"/>
      <c r="U17" s="237"/>
      <c r="V17" s="237"/>
      <c r="W17" s="237"/>
      <c r="X17" s="237"/>
      <c r="Y17" s="237"/>
      <c r="Z17" s="237"/>
      <c r="AA17" s="237"/>
      <c r="AB17" s="237"/>
      <c r="AC17" s="237"/>
      <c r="AD17" s="237"/>
      <c r="AE17" s="237"/>
      <c r="AF17" s="237"/>
      <c r="AG17" s="237"/>
      <c r="AH17" s="237"/>
      <c r="AI17" s="237"/>
      <c r="AJ17" s="237"/>
      <c r="AK17" s="237"/>
      <c r="AL17" s="237"/>
      <c r="AM17" s="237"/>
      <c r="AN17" s="237"/>
      <c r="AO17" s="237"/>
      <c r="AP17" s="237"/>
      <c r="AQ17" s="237"/>
      <c r="AR17" s="237"/>
      <c r="AS17" s="237"/>
      <c r="AT17" s="237"/>
      <c r="AU17" s="237"/>
      <c r="AV17" s="237"/>
      <c r="AW17" s="237"/>
      <c r="AX17" s="237"/>
      <c r="AY17" s="237"/>
      <c r="AZ17" s="237"/>
      <c r="BA17" s="237"/>
      <c r="BB17" s="237"/>
      <c r="BC17" s="237"/>
      <c r="BD17" s="237"/>
      <c r="BE17" s="237"/>
      <c r="BF17" s="237"/>
      <c r="BG17" s="373"/>
      <c r="BH17" s="373"/>
      <c r="BI17" s="373"/>
      <c r="BJ17" s="373"/>
      <c r="BK17" s="373"/>
      <c r="BL17" s="373"/>
      <c r="BM17" s="373"/>
      <c r="BN17" s="373"/>
      <c r="BO17" s="373"/>
      <c r="BP17" s="373"/>
      <c r="BQ17" s="373"/>
      <c r="BR17" s="373"/>
      <c r="BS17" s="373"/>
      <c r="BT17" s="373"/>
      <c r="BU17" s="373"/>
      <c r="BV17" s="373"/>
    </row>
    <row r="18" spans="1:74" ht="11.1" customHeight="1" x14ac:dyDescent="0.2">
      <c r="A18" s="111" t="s">
        <v>845</v>
      </c>
      <c r="B18" s="206" t="s">
        <v>598</v>
      </c>
      <c r="C18" s="241">
        <v>123.7092361</v>
      </c>
      <c r="D18" s="241">
        <v>127.18534</v>
      </c>
      <c r="E18" s="241">
        <v>118.2194119</v>
      </c>
      <c r="F18" s="241">
        <v>114.9006413</v>
      </c>
      <c r="G18" s="241">
        <v>112.9606713</v>
      </c>
      <c r="H18" s="241">
        <v>131.0708577</v>
      </c>
      <c r="I18" s="241">
        <v>139.29186480000001</v>
      </c>
      <c r="J18" s="241">
        <v>134.82502450000001</v>
      </c>
      <c r="K18" s="241">
        <v>129.16835570000001</v>
      </c>
      <c r="L18" s="241">
        <v>117.50085129999999</v>
      </c>
      <c r="M18" s="241">
        <v>113.1423343</v>
      </c>
      <c r="N18" s="241">
        <v>118.29367809999999</v>
      </c>
      <c r="O18" s="241">
        <v>121.1753697</v>
      </c>
      <c r="P18" s="241">
        <v>122.3407948</v>
      </c>
      <c r="Q18" s="241">
        <v>115.1476894</v>
      </c>
      <c r="R18" s="241">
        <v>112.86697770000001</v>
      </c>
      <c r="S18" s="241">
        <v>113.8207058</v>
      </c>
      <c r="T18" s="241">
        <v>128.93126899999999</v>
      </c>
      <c r="U18" s="241">
        <v>137.21537069999999</v>
      </c>
      <c r="V18" s="241">
        <v>141.945459</v>
      </c>
      <c r="W18" s="241">
        <v>128.0085387</v>
      </c>
      <c r="X18" s="241">
        <v>116.56172770000001</v>
      </c>
      <c r="Y18" s="241">
        <v>114.8036323</v>
      </c>
      <c r="Z18" s="241">
        <v>117.9411448</v>
      </c>
      <c r="AA18" s="241">
        <v>121.661581</v>
      </c>
      <c r="AB18" s="241">
        <v>128.2493029</v>
      </c>
      <c r="AC18" s="241">
        <v>115.1526552</v>
      </c>
      <c r="AD18" s="241">
        <v>113.477402</v>
      </c>
      <c r="AE18" s="241">
        <v>112.5850236</v>
      </c>
      <c r="AF18" s="241">
        <v>129.38792330000001</v>
      </c>
      <c r="AG18" s="241">
        <v>144.28486290000001</v>
      </c>
      <c r="AH18" s="241">
        <v>132.407411</v>
      </c>
      <c r="AI18" s="241">
        <v>128.74512999999999</v>
      </c>
      <c r="AJ18" s="241">
        <v>116.2001303</v>
      </c>
      <c r="AK18" s="241">
        <v>115.42608199999999</v>
      </c>
      <c r="AL18" s="241">
        <v>120.1662539</v>
      </c>
      <c r="AM18" s="241">
        <v>148.29209</v>
      </c>
      <c r="AN18" s="241">
        <v>156.61292499999999</v>
      </c>
      <c r="AO18" s="241">
        <v>140.3248577</v>
      </c>
      <c r="AP18" s="241">
        <v>134.9517137</v>
      </c>
      <c r="AQ18" s="241">
        <v>131.8207745</v>
      </c>
      <c r="AR18" s="241">
        <v>147.08134469999999</v>
      </c>
      <c r="AS18" s="241">
        <v>158.73089229999999</v>
      </c>
      <c r="AT18" s="241">
        <v>149.4265158</v>
      </c>
      <c r="AU18" s="241">
        <v>154.575051</v>
      </c>
      <c r="AV18" s="241">
        <v>138.4933245</v>
      </c>
      <c r="AW18" s="241">
        <v>138.91727</v>
      </c>
      <c r="AX18" s="241">
        <v>139.3103203</v>
      </c>
      <c r="AY18" s="241">
        <v>145.8821729</v>
      </c>
      <c r="AZ18" s="241">
        <v>156.80244859999999</v>
      </c>
      <c r="BA18" s="241">
        <v>140.7551694</v>
      </c>
      <c r="BB18" s="241">
        <v>136.59347729999999</v>
      </c>
      <c r="BC18" s="241">
        <v>131.53237319999999</v>
      </c>
      <c r="BD18" s="241">
        <v>150.40925870000001</v>
      </c>
      <c r="BE18" s="241">
        <v>158.10429999999999</v>
      </c>
      <c r="BF18" s="241">
        <v>157.608</v>
      </c>
      <c r="BG18" s="334">
        <v>153.52600000000001</v>
      </c>
      <c r="BH18" s="334">
        <v>137.8306</v>
      </c>
      <c r="BI18" s="334">
        <v>135.93879999999999</v>
      </c>
      <c r="BJ18" s="334">
        <v>140.76060000000001</v>
      </c>
      <c r="BK18" s="334">
        <v>145.5522</v>
      </c>
      <c r="BL18" s="334">
        <v>151.3466</v>
      </c>
      <c r="BM18" s="334">
        <v>138.14519999999999</v>
      </c>
      <c r="BN18" s="334">
        <v>134.44710000000001</v>
      </c>
      <c r="BO18" s="334">
        <v>133.7646</v>
      </c>
      <c r="BP18" s="334">
        <v>152.7698</v>
      </c>
      <c r="BQ18" s="334">
        <v>162.5694</v>
      </c>
      <c r="BR18" s="334">
        <v>157.25229999999999</v>
      </c>
      <c r="BS18" s="334">
        <v>152.1472</v>
      </c>
      <c r="BT18" s="334">
        <v>137.8329</v>
      </c>
      <c r="BU18" s="334">
        <v>135.94049999999999</v>
      </c>
      <c r="BV18" s="334">
        <v>140.76249999999999</v>
      </c>
    </row>
    <row r="19" spans="1:74" ht="11.1" customHeight="1" x14ac:dyDescent="0.2">
      <c r="A19" s="111" t="s">
        <v>846</v>
      </c>
      <c r="B19" s="188" t="s">
        <v>632</v>
      </c>
      <c r="C19" s="241">
        <v>434.79098449999998</v>
      </c>
      <c r="D19" s="241">
        <v>454.02177180000001</v>
      </c>
      <c r="E19" s="241">
        <v>414.97451869999998</v>
      </c>
      <c r="F19" s="241">
        <v>398.67158999999998</v>
      </c>
      <c r="G19" s="241">
        <v>402.75219609999999</v>
      </c>
      <c r="H19" s="241">
        <v>459.24379729999998</v>
      </c>
      <c r="I19" s="241">
        <v>497.07462870000001</v>
      </c>
      <c r="J19" s="241">
        <v>485.87000769999997</v>
      </c>
      <c r="K19" s="241">
        <v>464.26128569999997</v>
      </c>
      <c r="L19" s="241">
        <v>411.96273939999998</v>
      </c>
      <c r="M19" s="241">
        <v>395.55933770000001</v>
      </c>
      <c r="N19" s="241">
        <v>411.1133481</v>
      </c>
      <c r="O19" s="241">
        <v>420.43081940000002</v>
      </c>
      <c r="P19" s="241">
        <v>430.75792139999999</v>
      </c>
      <c r="Q19" s="241">
        <v>401.14368480000002</v>
      </c>
      <c r="R19" s="241">
        <v>396.63724200000001</v>
      </c>
      <c r="S19" s="241">
        <v>404.563199</v>
      </c>
      <c r="T19" s="241">
        <v>451.12987399999997</v>
      </c>
      <c r="U19" s="241">
        <v>491.90100769999998</v>
      </c>
      <c r="V19" s="241">
        <v>486.65346940000001</v>
      </c>
      <c r="W19" s="241">
        <v>467.3231553</v>
      </c>
      <c r="X19" s="241">
        <v>405.81300870000001</v>
      </c>
      <c r="Y19" s="241">
        <v>393.5885437</v>
      </c>
      <c r="Z19" s="241">
        <v>406.45816100000002</v>
      </c>
      <c r="AA19" s="241">
        <v>418.31679320000001</v>
      </c>
      <c r="AB19" s="241">
        <v>459.29675709999998</v>
      </c>
      <c r="AC19" s="241">
        <v>407.88747030000002</v>
      </c>
      <c r="AD19" s="241">
        <v>396.69394670000003</v>
      </c>
      <c r="AE19" s="241">
        <v>395.88177100000001</v>
      </c>
      <c r="AF19" s="241">
        <v>450.1973673</v>
      </c>
      <c r="AG19" s="241">
        <v>492.57097809999999</v>
      </c>
      <c r="AH19" s="241">
        <v>475.86944390000002</v>
      </c>
      <c r="AI19" s="241">
        <v>454.97562470000003</v>
      </c>
      <c r="AJ19" s="241">
        <v>409.21728610000002</v>
      </c>
      <c r="AK19" s="241">
        <v>406.12466899999998</v>
      </c>
      <c r="AL19" s="241">
        <v>420.20372809999998</v>
      </c>
      <c r="AM19" s="241">
        <v>436.28239000000002</v>
      </c>
      <c r="AN19" s="241">
        <v>469.46089139999998</v>
      </c>
      <c r="AO19" s="241">
        <v>423.7007658</v>
      </c>
      <c r="AP19" s="241">
        <v>402.89482370000002</v>
      </c>
      <c r="AQ19" s="241">
        <v>393.93785029999998</v>
      </c>
      <c r="AR19" s="241">
        <v>443.32015200000001</v>
      </c>
      <c r="AS19" s="241">
        <v>472.82060319999999</v>
      </c>
      <c r="AT19" s="241">
        <v>454.35288480000003</v>
      </c>
      <c r="AU19" s="241">
        <v>454.68916999999999</v>
      </c>
      <c r="AV19" s="241">
        <v>406.8894884</v>
      </c>
      <c r="AW19" s="241">
        <v>402.23842200000001</v>
      </c>
      <c r="AX19" s="241">
        <v>418.95957420000002</v>
      </c>
      <c r="AY19" s="241">
        <v>434.76344970000002</v>
      </c>
      <c r="AZ19" s="241">
        <v>471.04257860000001</v>
      </c>
      <c r="BA19" s="241">
        <v>428.52525650000001</v>
      </c>
      <c r="BB19" s="241">
        <v>399.50860970000002</v>
      </c>
      <c r="BC19" s="241">
        <v>405.45370029999998</v>
      </c>
      <c r="BD19" s="241">
        <v>444.61394630000001</v>
      </c>
      <c r="BE19" s="241">
        <v>474.35559999999998</v>
      </c>
      <c r="BF19" s="241">
        <v>464.23469999999998</v>
      </c>
      <c r="BG19" s="334">
        <v>459.22919999999999</v>
      </c>
      <c r="BH19" s="334">
        <v>410.09690000000001</v>
      </c>
      <c r="BI19" s="334">
        <v>401.59969999999998</v>
      </c>
      <c r="BJ19" s="334">
        <v>418.79149999999998</v>
      </c>
      <c r="BK19" s="334">
        <v>438.33229999999998</v>
      </c>
      <c r="BL19" s="334">
        <v>461.9776</v>
      </c>
      <c r="BM19" s="334">
        <v>420.25240000000002</v>
      </c>
      <c r="BN19" s="334">
        <v>395.39850000000001</v>
      </c>
      <c r="BO19" s="334">
        <v>397.9391</v>
      </c>
      <c r="BP19" s="334">
        <v>450.86759999999998</v>
      </c>
      <c r="BQ19" s="334">
        <v>486.4683</v>
      </c>
      <c r="BR19" s="334">
        <v>473.6576</v>
      </c>
      <c r="BS19" s="334">
        <v>458.76940000000002</v>
      </c>
      <c r="BT19" s="334">
        <v>411.7364</v>
      </c>
      <c r="BU19" s="334">
        <v>403.20460000000003</v>
      </c>
      <c r="BV19" s="334">
        <v>420.46559999999999</v>
      </c>
    </row>
    <row r="20" spans="1:74" ht="11.1" customHeight="1" x14ac:dyDescent="0.2">
      <c r="A20" s="111" t="s">
        <v>850</v>
      </c>
      <c r="B20" s="206" t="s">
        <v>599</v>
      </c>
      <c r="C20" s="241">
        <v>505.50112230000002</v>
      </c>
      <c r="D20" s="241">
        <v>507.8535382</v>
      </c>
      <c r="E20" s="241">
        <v>478.62529480000001</v>
      </c>
      <c r="F20" s="241">
        <v>450.73467829999998</v>
      </c>
      <c r="G20" s="241">
        <v>479.45548289999999</v>
      </c>
      <c r="H20" s="241">
        <v>526.25811729999998</v>
      </c>
      <c r="I20" s="241">
        <v>592.29469940000001</v>
      </c>
      <c r="J20" s="241">
        <v>560.35224740000001</v>
      </c>
      <c r="K20" s="241">
        <v>502.99990000000003</v>
      </c>
      <c r="L20" s="241">
        <v>479.14582259999997</v>
      </c>
      <c r="M20" s="241">
        <v>466.47598169999998</v>
      </c>
      <c r="N20" s="241">
        <v>477.03757899999999</v>
      </c>
      <c r="O20" s="241">
        <v>489.35812650000003</v>
      </c>
      <c r="P20" s="241">
        <v>486.45177030000002</v>
      </c>
      <c r="Q20" s="241">
        <v>464.0560261</v>
      </c>
      <c r="R20" s="241">
        <v>454.102664</v>
      </c>
      <c r="S20" s="241">
        <v>493.46835229999999</v>
      </c>
      <c r="T20" s="241">
        <v>547.78199099999995</v>
      </c>
      <c r="U20" s="241">
        <v>592.92763479999996</v>
      </c>
      <c r="V20" s="241">
        <v>554.04741550000006</v>
      </c>
      <c r="W20" s="241">
        <v>501.41870230000001</v>
      </c>
      <c r="X20" s="241">
        <v>488.0077761</v>
      </c>
      <c r="Y20" s="241">
        <v>462.18000030000002</v>
      </c>
      <c r="Z20" s="241">
        <v>474.95253609999997</v>
      </c>
      <c r="AA20" s="241">
        <v>492.4337203</v>
      </c>
      <c r="AB20" s="241">
        <v>501.00304640000002</v>
      </c>
      <c r="AC20" s="241">
        <v>478.95183839999999</v>
      </c>
      <c r="AD20" s="241">
        <v>462.29001629999999</v>
      </c>
      <c r="AE20" s="241">
        <v>481.00742289999999</v>
      </c>
      <c r="AF20" s="241">
        <v>523.20800399999996</v>
      </c>
      <c r="AG20" s="241">
        <v>549.60300029999996</v>
      </c>
      <c r="AH20" s="241">
        <v>546.10239999999999</v>
      </c>
      <c r="AI20" s="241">
        <v>513.25072999999998</v>
      </c>
      <c r="AJ20" s="241">
        <v>490.29090680000002</v>
      </c>
      <c r="AK20" s="241">
        <v>470.82497000000001</v>
      </c>
      <c r="AL20" s="241">
        <v>499.77752290000001</v>
      </c>
      <c r="AM20" s="241">
        <v>524.35901130000002</v>
      </c>
      <c r="AN20" s="241">
        <v>519.92593290000002</v>
      </c>
      <c r="AO20" s="241">
        <v>489.16893900000002</v>
      </c>
      <c r="AP20" s="241">
        <v>458.78850829999999</v>
      </c>
      <c r="AQ20" s="241">
        <v>475.40302550000001</v>
      </c>
      <c r="AR20" s="241">
        <v>537.31794830000001</v>
      </c>
      <c r="AS20" s="241">
        <v>528.41957769999999</v>
      </c>
      <c r="AT20" s="241">
        <v>539.34187899999995</v>
      </c>
      <c r="AU20" s="241">
        <v>508.58133830000003</v>
      </c>
      <c r="AV20" s="241">
        <v>475.09935869999998</v>
      </c>
      <c r="AW20" s="241">
        <v>480.57078100000001</v>
      </c>
      <c r="AX20" s="241">
        <v>485.44207419999998</v>
      </c>
      <c r="AY20" s="241">
        <v>512.90631099999996</v>
      </c>
      <c r="AZ20" s="241">
        <v>531.48176709999996</v>
      </c>
      <c r="BA20" s="241">
        <v>487.14802359999999</v>
      </c>
      <c r="BB20" s="241">
        <v>458.28949929999999</v>
      </c>
      <c r="BC20" s="241">
        <v>487.4463968</v>
      </c>
      <c r="BD20" s="241">
        <v>525.13740299999995</v>
      </c>
      <c r="BE20" s="241">
        <v>544.39940000000001</v>
      </c>
      <c r="BF20" s="241">
        <v>531.87270000000001</v>
      </c>
      <c r="BG20" s="334">
        <v>512.25120000000004</v>
      </c>
      <c r="BH20" s="334">
        <v>486.9667</v>
      </c>
      <c r="BI20" s="334">
        <v>476.20800000000003</v>
      </c>
      <c r="BJ20" s="334">
        <v>489.75290000000001</v>
      </c>
      <c r="BK20" s="334">
        <v>520.23289999999997</v>
      </c>
      <c r="BL20" s="334">
        <v>521.48710000000005</v>
      </c>
      <c r="BM20" s="334">
        <v>491.96480000000003</v>
      </c>
      <c r="BN20" s="334">
        <v>465.0258</v>
      </c>
      <c r="BO20" s="334">
        <v>490.5917</v>
      </c>
      <c r="BP20" s="334">
        <v>544.71069999999997</v>
      </c>
      <c r="BQ20" s="334">
        <v>576.16830000000004</v>
      </c>
      <c r="BR20" s="334">
        <v>565.37959999999998</v>
      </c>
      <c r="BS20" s="334">
        <v>515.84680000000003</v>
      </c>
      <c r="BT20" s="334">
        <v>497.2131</v>
      </c>
      <c r="BU20" s="334">
        <v>486.24239999999998</v>
      </c>
      <c r="BV20" s="334">
        <v>500.06319999999999</v>
      </c>
    </row>
    <row r="21" spans="1:74" ht="11.1" customHeight="1" x14ac:dyDescent="0.2">
      <c r="A21" s="111" t="s">
        <v>851</v>
      </c>
      <c r="B21" s="206" t="s">
        <v>600</v>
      </c>
      <c r="C21" s="241">
        <v>272.66135100000002</v>
      </c>
      <c r="D21" s="241">
        <v>282.08629680000001</v>
      </c>
      <c r="E21" s="241">
        <v>257.44052099999999</v>
      </c>
      <c r="F21" s="241">
        <v>247.039299</v>
      </c>
      <c r="G21" s="241">
        <v>253.14030650000001</v>
      </c>
      <c r="H21" s="241">
        <v>288.98537329999999</v>
      </c>
      <c r="I21" s="241">
        <v>313.08529679999998</v>
      </c>
      <c r="J21" s="241">
        <v>305.20265710000001</v>
      </c>
      <c r="K21" s="241">
        <v>275.72392170000001</v>
      </c>
      <c r="L21" s="241">
        <v>260.82562130000002</v>
      </c>
      <c r="M21" s="241">
        <v>253.70069269999999</v>
      </c>
      <c r="N21" s="241">
        <v>260.90163810000001</v>
      </c>
      <c r="O21" s="241">
        <v>260.30461450000001</v>
      </c>
      <c r="P21" s="241">
        <v>267.16681</v>
      </c>
      <c r="Q21" s="241">
        <v>248.22696189999999</v>
      </c>
      <c r="R21" s="241">
        <v>252.2525497</v>
      </c>
      <c r="S21" s="241">
        <v>264.69963710000002</v>
      </c>
      <c r="T21" s="241">
        <v>293.06220000000002</v>
      </c>
      <c r="U21" s="241">
        <v>320.23002029999998</v>
      </c>
      <c r="V21" s="241">
        <v>299.0035881</v>
      </c>
      <c r="W21" s="241">
        <v>277.97062929999998</v>
      </c>
      <c r="X21" s="241">
        <v>262.48598290000001</v>
      </c>
      <c r="Y21" s="241">
        <v>255.227643</v>
      </c>
      <c r="Z21" s="241">
        <v>262.433831</v>
      </c>
      <c r="AA21" s="241">
        <v>271.4149142</v>
      </c>
      <c r="AB21" s="241">
        <v>279.886955</v>
      </c>
      <c r="AC21" s="241">
        <v>261.84156680000001</v>
      </c>
      <c r="AD21" s="241">
        <v>256.84891299999998</v>
      </c>
      <c r="AE21" s="241">
        <v>257.85386099999999</v>
      </c>
      <c r="AF21" s="241">
        <v>283.24030699999997</v>
      </c>
      <c r="AG21" s="241">
        <v>298.0887348</v>
      </c>
      <c r="AH21" s="241">
        <v>304.72575289999997</v>
      </c>
      <c r="AI21" s="241">
        <v>291.31456400000002</v>
      </c>
      <c r="AJ21" s="241">
        <v>266.92691810000002</v>
      </c>
      <c r="AK21" s="241">
        <v>269.6013347</v>
      </c>
      <c r="AL21" s="241">
        <v>278.28314449999999</v>
      </c>
      <c r="AM21" s="241">
        <v>291.71050839999998</v>
      </c>
      <c r="AN21" s="241">
        <v>299.54555290000002</v>
      </c>
      <c r="AO21" s="241">
        <v>269.93759610000001</v>
      </c>
      <c r="AP21" s="241">
        <v>258.95275629999998</v>
      </c>
      <c r="AQ21" s="241">
        <v>266.6078377</v>
      </c>
      <c r="AR21" s="241">
        <v>293.52699100000001</v>
      </c>
      <c r="AS21" s="241">
        <v>296.464879</v>
      </c>
      <c r="AT21" s="241">
        <v>310.07109129999998</v>
      </c>
      <c r="AU21" s="241">
        <v>285.60222329999999</v>
      </c>
      <c r="AV21" s="241">
        <v>265.00982160000001</v>
      </c>
      <c r="AW21" s="241">
        <v>275.50891630000001</v>
      </c>
      <c r="AX21" s="241">
        <v>275.3796668</v>
      </c>
      <c r="AY21" s="241">
        <v>285.45363579999997</v>
      </c>
      <c r="AZ21" s="241">
        <v>295.27199180000002</v>
      </c>
      <c r="BA21" s="241">
        <v>264.70045229999999</v>
      </c>
      <c r="BB21" s="241">
        <v>255.07724229999999</v>
      </c>
      <c r="BC21" s="241">
        <v>260.89446520000001</v>
      </c>
      <c r="BD21" s="241">
        <v>292.33294669999998</v>
      </c>
      <c r="BE21" s="241">
        <v>310.00749999999999</v>
      </c>
      <c r="BF21" s="241">
        <v>304.81150000000002</v>
      </c>
      <c r="BG21" s="334">
        <v>288.5718</v>
      </c>
      <c r="BH21" s="334">
        <v>271.3895</v>
      </c>
      <c r="BI21" s="334">
        <v>271.10469999999998</v>
      </c>
      <c r="BJ21" s="334">
        <v>278.94600000000003</v>
      </c>
      <c r="BK21" s="334">
        <v>288.4547</v>
      </c>
      <c r="BL21" s="334">
        <v>296.16410000000002</v>
      </c>
      <c r="BM21" s="334">
        <v>271.22140000000002</v>
      </c>
      <c r="BN21" s="334">
        <v>263.40899999999999</v>
      </c>
      <c r="BO21" s="334">
        <v>270.44260000000003</v>
      </c>
      <c r="BP21" s="334">
        <v>302.79090000000002</v>
      </c>
      <c r="BQ21" s="334">
        <v>321.7405</v>
      </c>
      <c r="BR21" s="334">
        <v>321.94779999999997</v>
      </c>
      <c r="BS21" s="334">
        <v>295.50150000000002</v>
      </c>
      <c r="BT21" s="334">
        <v>277.63920000000002</v>
      </c>
      <c r="BU21" s="334">
        <v>277.3535</v>
      </c>
      <c r="BV21" s="334">
        <v>285.3716</v>
      </c>
    </row>
    <row r="22" spans="1:74" ht="11.1" customHeight="1" x14ac:dyDescent="0.2">
      <c r="A22" s="111" t="s">
        <v>852</v>
      </c>
      <c r="B22" s="206" t="s">
        <v>601</v>
      </c>
      <c r="C22" s="241">
        <v>798.20434190000003</v>
      </c>
      <c r="D22" s="241">
        <v>786.51468609999995</v>
      </c>
      <c r="E22" s="241">
        <v>752.23760549999997</v>
      </c>
      <c r="F22" s="241">
        <v>785.04355499999997</v>
      </c>
      <c r="G22" s="241">
        <v>834.64096940000002</v>
      </c>
      <c r="H22" s="241">
        <v>941.20503029999998</v>
      </c>
      <c r="I22" s="241">
        <v>963.93671099999995</v>
      </c>
      <c r="J22" s="241">
        <v>948.00873520000005</v>
      </c>
      <c r="K22" s="241">
        <v>910.26492029999997</v>
      </c>
      <c r="L22" s="241">
        <v>800.32601869999996</v>
      </c>
      <c r="M22" s="241">
        <v>761.65360899999996</v>
      </c>
      <c r="N22" s="241">
        <v>760.56324419999999</v>
      </c>
      <c r="O22" s="241">
        <v>765.19209320000004</v>
      </c>
      <c r="P22" s="241">
        <v>774.77408969999999</v>
      </c>
      <c r="Q22" s="241">
        <v>747.70077809999998</v>
      </c>
      <c r="R22" s="241">
        <v>787.84115229999998</v>
      </c>
      <c r="S22" s="241">
        <v>844.25496769999995</v>
      </c>
      <c r="T22" s="241">
        <v>909.82347330000005</v>
      </c>
      <c r="U22" s="241">
        <v>953.2577503</v>
      </c>
      <c r="V22" s="241">
        <v>942.62725969999997</v>
      </c>
      <c r="W22" s="241">
        <v>886.80986670000004</v>
      </c>
      <c r="X22" s="241">
        <v>803.16175069999997</v>
      </c>
      <c r="Y22" s="241">
        <v>774.76705070000003</v>
      </c>
      <c r="Z22" s="241">
        <v>752.62756709999996</v>
      </c>
      <c r="AA22" s="241">
        <v>775.42561939999996</v>
      </c>
      <c r="AB22" s="241">
        <v>804.18136360000005</v>
      </c>
      <c r="AC22" s="241">
        <v>762.61214840000002</v>
      </c>
      <c r="AD22" s="241">
        <v>758.43007169999998</v>
      </c>
      <c r="AE22" s="241">
        <v>819.30718939999997</v>
      </c>
      <c r="AF22" s="241">
        <v>915.65549629999998</v>
      </c>
      <c r="AG22" s="241">
        <v>931.79977770000005</v>
      </c>
      <c r="AH22" s="241">
        <v>925.26282519999995</v>
      </c>
      <c r="AI22" s="241">
        <v>890.48368970000001</v>
      </c>
      <c r="AJ22" s="241">
        <v>824.16353130000005</v>
      </c>
      <c r="AK22" s="241">
        <v>791.24278700000002</v>
      </c>
      <c r="AL22" s="241">
        <v>775.70518319999996</v>
      </c>
      <c r="AM22" s="241">
        <v>833.9584529</v>
      </c>
      <c r="AN22" s="241">
        <v>799.97078999999997</v>
      </c>
      <c r="AO22" s="241">
        <v>775.34272390000001</v>
      </c>
      <c r="AP22" s="241">
        <v>773.59754129999999</v>
      </c>
      <c r="AQ22" s="241">
        <v>833.23912680000001</v>
      </c>
      <c r="AR22" s="241">
        <v>920.59017400000005</v>
      </c>
      <c r="AS22" s="241">
        <v>928.27285549999999</v>
      </c>
      <c r="AT22" s="241">
        <v>937.38834359999998</v>
      </c>
      <c r="AU22" s="241">
        <v>893.7158733</v>
      </c>
      <c r="AV22" s="241">
        <v>820.9924287</v>
      </c>
      <c r="AW22" s="241">
        <v>793.55892170000004</v>
      </c>
      <c r="AX22" s="241">
        <v>764.34726579999995</v>
      </c>
      <c r="AY22" s="241">
        <v>811.46399029999998</v>
      </c>
      <c r="AZ22" s="241">
        <v>846.42200820000005</v>
      </c>
      <c r="BA22" s="241">
        <v>762.12954390000004</v>
      </c>
      <c r="BB22" s="241">
        <v>793.86484929999995</v>
      </c>
      <c r="BC22" s="241">
        <v>846.32862069999999</v>
      </c>
      <c r="BD22" s="241">
        <v>938.12198000000001</v>
      </c>
      <c r="BE22" s="241">
        <v>962.17909999999995</v>
      </c>
      <c r="BF22" s="241">
        <v>942.47569999999996</v>
      </c>
      <c r="BG22" s="334">
        <v>915.94629999999995</v>
      </c>
      <c r="BH22" s="334">
        <v>827.23209999999995</v>
      </c>
      <c r="BI22" s="334">
        <v>795.81989999999996</v>
      </c>
      <c r="BJ22" s="334">
        <v>791.06209999999999</v>
      </c>
      <c r="BK22" s="334">
        <v>824.4366</v>
      </c>
      <c r="BL22" s="334">
        <v>826.65779999999995</v>
      </c>
      <c r="BM22" s="334">
        <v>778.51869999999997</v>
      </c>
      <c r="BN22" s="334">
        <v>784.82399999999996</v>
      </c>
      <c r="BO22" s="334">
        <v>842.90610000000004</v>
      </c>
      <c r="BP22" s="334">
        <v>943.98040000000003</v>
      </c>
      <c r="BQ22" s="334">
        <v>974.58609999999999</v>
      </c>
      <c r="BR22" s="334">
        <v>968.20529999999997</v>
      </c>
      <c r="BS22" s="334">
        <v>927.83439999999996</v>
      </c>
      <c r="BT22" s="334">
        <v>844.56730000000005</v>
      </c>
      <c r="BU22" s="334">
        <v>812.47149999999999</v>
      </c>
      <c r="BV22" s="334">
        <v>807.63049999999998</v>
      </c>
    </row>
    <row r="23" spans="1:74" ht="11.1" customHeight="1" x14ac:dyDescent="0.2">
      <c r="A23" s="111" t="s">
        <v>853</v>
      </c>
      <c r="B23" s="206" t="s">
        <v>602</v>
      </c>
      <c r="C23" s="241">
        <v>224.61741649999999</v>
      </c>
      <c r="D23" s="241">
        <v>226.69093000000001</v>
      </c>
      <c r="E23" s="241">
        <v>202.4553219</v>
      </c>
      <c r="F23" s="241">
        <v>211.06638330000001</v>
      </c>
      <c r="G23" s="241">
        <v>216.1439048</v>
      </c>
      <c r="H23" s="241">
        <v>256.48415299999999</v>
      </c>
      <c r="I23" s="241">
        <v>269.27716579999998</v>
      </c>
      <c r="J23" s="241">
        <v>276.89603549999998</v>
      </c>
      <c r="K23" s="241">
        <v>249.80892270000001</v>
      </c>
      <c r="L23" s="241">
        <v>212.31768360000001</v>
      </c>
      <c r="M23" s="241">
        <v>205.3904387</v>
      </c>
      <c r="N23" s="241">
        <v>201.89321580000001</v>
      </c>
      <c r="O23" s="241">
        <v>207.7546207</v>
      </c>
      <c r="P23" s="241">
        <v>213.00307240000001</v>
      </c>
      <c r="Q23" s="241">
        <v>200.2299587</v>
      </c>
      <c r="R23" s="241">
        <v>210.22183100000001</v>
      </c>
      <c r="S23" s="241">
        <v>223.50008650000001</v>
      </c>
      <c r="T23" s="241">
        <v>248.4095773</v>
      </c>
      <c r="U23" s="241">
        <v>266.1341223</v>
      </c>
      <c r="V23" s="241">
        <v>262.6153084</v>
      </c>
      <c r="W23" s="241">
        <v>248.72392600000001</v>
      </c>
      <c r="X23" s="241">
        <v>214.42599709999999</v>
      </c>
      <c r="Y23" s="241">
        <v>202.85057900000001</v>
      </c>
      <c r="Z23" s="241">
        <v>199.7467297</v>
      </c>
      <c r="AA23" s="241">
        <v>230.68228479999999</v>
      </c>
      <c r="AB23" s="241">
        <v>243.38376070000001</v>
      </c>
      <c r="AC23" s="241">
        <v>219.5294097</v>
      </c>
      <c r="AD23" s="241">
        <v>225.41635400000001</v>
      </c>
      <c r="AE23" s="241">
        <v>232.44978259999999</v>
      </c>
      <c r="AF23" s="241">
        <v>280.2142273</v>
      </c>
      <c r="AG23" s="241">
        <v>292.45275770000001</v>
      </c>
      <c r="AH23" s="241">
        <v>295.00215229999998</v>
      </c>
      <c r="AI23" s="241">
        <v>287.25993999999997</v>
      </c>
      <c r="AJ23" s="241">
        <v>242.7698619</v>
      </c>
      <c r="AK23" s="241">
        <v>227.167205</v>
      </c>
      <c r="AL23" s="241">
        <v>227.54510289999999</v>
      </c>
      <c r="AM23" s="241">
        <v>246.66601610000001</v>
      </c>
      <c r="AN23" s="241">
        <v>253.69722039999999</v>
      </c>
      <c r="AO23" s="241">
        <v>217.98274359999999</v>
      </c>
      <c r="AP23" s="241">
        <v>219.84789069999999</v>
      </c>
      <c r="AQ23" s="241">
        <v>228.74886649999999</v>
      </c>
      <c r="AR23" s="241">
        <v>264.03555230000001</v>
      </c>
      <c r="AS23" s="241">
        <v>268.49044450000002</v>
      </c>
      <c r="AT23" s="241">
        <v>271.0369116</v>
      </c>
      <c r="AU23" s="241">
        <v>275.00676600000003</v>
      </c>
      <c r="AV23" s="241">
        <v>233.8592926</v>
      </c>
      <c r="AW23" s="241">
        <v>223.1493783</v>
      </c>
      <c r="AX23" s="241">
        <v>219.8937736</v>
      </c>
      <c r="AY23" s="241">
        <v>234.32549359999999</v>
      </c>
      <c r="AZ23" s="241">
        <v>249.66644790000001</v>
      </c>
      <c r="BA23" s="241">
        <v>222.5058329</v>
      </c>
      <c r="BB23" s="241">
        <v>222.10652469999999</v>
      </c>
      <c r="BC23" s="241">
        <v>228.83488679999999</v>
      </c>
      <c r="BD23" s="241">
        <v>265.48444499999999</v>
      </c>
      <c r="BE23" s="241">
        <v>280.64890000000003</v>
      </c>
      <c r="BF23" s="241">
        <v>279.73009999999999</v>
      </c>
      <c r="BG23" s="334">
        <v>274.06740000000002</v>
      </c>
      <c r="BH23" s="334">
        <v>234.39060000000001</v>
      </c>
      <c r="BI23" s="334">
        <v>222.9718</v>
      </c>
      <c r="BJ23" s="334">
        <v>224.37299999999999</v>
      </c>
      <c r="BK23" s="334">
        <v>238.96709999999999</v>
      </c>
      <c r="BL23" s="334">
        <v>247.62960000000001</v>
      </c>
      <c r="BM23" s="334">
        <v>220.1251</v>
      </c>
      <c r="BN23" s="334">
        <v>220.99760000000001</v>
      </c>
      <c r="BO23" s="334">
        <v>229.85159999999999</v>
      </c>
      <c r="BP23" s="334">
        <v>269.7774</v>
      </c>
      <c r="BQ23" s="334">
        <v>283.40649999999999</v>
      </c>
      <c r="BR23" s="334">
        <v>286.23239999999998</v>
      </c>
      <c r="BS23" s="334">
        <v>273.5265</v>
      </c>
      <c r="BT23" s="334">
        <v>237.21690000000001</v>
      </c>
      <c r="BU23" s="334">
        <v>225.67019999999999</v>
      </c>
      <c r="BV23" s="334">
        <v>227.08199999999999</v>
      </c>
    </row>
    <row r="24" spans="1:74" ht="11.1" customHeight="1" x14ac:dyDescent="0.2">
      <c r="A24" s="111" t="s">
        <v>854</v>
      </c>
      <c r="B24" s="206" t="s">
        <v>603</v>
      </c>
      <c r="C24" s="241">
        <v>444.86780770000001</v>
      </c>
      <c r="D24" s="241">
        <v>462.00535960000002</v>
      </c>
      <c r="E24" s="241">
        <v>441.8756487</v>
      </c>
      <c r="F24" s="241">
        <v>462.36236969999999</v>
      </c>
      <c r="G24" s="241">
        <v>479.83087810000001</v>
      </c>
      <c r="H24" s="241">
        <v>578.70339430000001</v>
      </c>
      <c r="I24" s="241">
        <v>584.02111769999999</v>
      </c>
      <c r="J24" s="241">
        <v>625.79386710000006</v>
      </c>
      <c r="K24" s="241">
        <v>589.77551900000003</v>
      </c>
      <c r="L24" s="241">
        <v>499.24071259999999</v>
      </c>
      <c r="M24" s="241">
        <v>446.22492069999998</v>
      </c>
      <c r="N24" s="241">
        <v>440.67273649999998</v>
      </c>
      <c r="O24" s="241">
        <v>451.51403770000002</v>
      </c>
      <c r="P24" s="241">
        <v>460.74348900000001</v>
      </c>
      <c r="Q24" s="241">
        <v>447.43224129999999</v>
      </c>
      <c r="R24" s="241">
        <v>477.30865569999997</v>
      </c>
      <c r="S24" s="241">
        <v>516.34369230000004</v>
      </c>
      <c r="T24" s="241">
        <v>575.18011230000002</v>
      </c>
      <c r="U24" s="241">
        <v>607.30854899999997</v>
      </c>
      <c r="V24" s="241">
        <v>618.66391810000005</v>
      </c>
      <c r="W24" s="241">
        <v>591.6850627</v>
      </c>
      <c r="X24" s="241">
        <v>521.39462360000005</v>
      </c>
      <c r="Y24" s="241">
        <v>484.38666000000001</v>
      </c>
      <c r="Z24" s="241">
        <v>456.52171679999998</v>
      </c>
      <c r="AA24" s="241">
        <v>469.68993970000002</v>
      </c>
      <c r="AB24" s="241">
        <v>484.42910139999998</v>
      </c>
      <c r="AC24" s="241">
        <v>445.98250159999998</v>
      </c>
      <c r="AD24" s="241">
        <v>475.15885530000003</v>
      </c>
      <c r="AE24" s="241">
        <v>497.99654579999998</v>
      </c>
      <c r="AF24" s="241">
        <v>583.21748430000002</v>
      </c>
      <c r="AG24" s="241">
        <v>607.77738069999998</v>
      </c>
      <c r="AH24" s="241">
        <v>620.64744159999998</v>
      </c>
      <c r="AI24" s="241">
        <v>617.07803769999998</v>
      </c>
      <c r="AJ24" s="241">
        <v>547.58923189999996</v>
      </c>
      <c r="AK24" s="241">
        <v>489.25901370000003</v>
      </c>
      <c r="AL24" s="241">
        <v>487.91990900000002</v>
      </c>
      <c r="AM24" s="241">
        <v>502.4565384</v>
      </c>
      <c r="AN24" s="241">
        <v>517.50470859999996</v>
      </c>
      <c r="AO24" s="241">
        <v>463.15523450000001</v>
      </c>
      <c r="AP24" s="241">
        <v>471.68611670000001</v>
      </c>
      <c r="AQ24" s="241">
        <v>507.28289999999998</v>
      </c>
      <c r="AR24" s="241">
        <v>583.5426837</v>
      </c>
      <c r="AS24" s="241">
        <v>593.95253609999997</v>
      </c>
      <c r="AT24" s="241">
        <v>612.25503160000005</v>
      </c>
      <c r="AU24" s="241">
        <v>623.20346029999996</v>
      </c>
      <c r="AV24" s="241">
        <v>551.04754290000005</v>
      </c>
      <c r="AW24" s="241">
        <v>483.95369929999998</v>
      </c>
      <c r="AX24" s="241">
        <v>476.4815365</v>
      </c>
      <c r="AY24" s="241">
        <v>484.74770130000002</v>
      </c>
      <c r="AZ24" s="241">
        <v>516.3525214</v>
      </c>
      <c r="BA24" s="241">
        <v>489.73186420000002</v>
      </c>
      <c r="BB24" s="241">
        <v>502.98130270000001</v>
      </c>
      <c r="BC24" s="241">
        <v>494.92918070000002</v>
      </c>
      <c r="BD24" s="241">
        <v>589.09890929999995</v>
      </c>
      <c r="BE24" s="241">
        <v>613.62419999999997</v>
      </c>
      <c r="BF24" s="241">
        <v>634.31410000000005</v>
      </c>
      <c r="BG24" s="334">
        <v>625.24260000000004</v>
      </c>
      <c r="BH24" s="334">
        <v>548.95669999999996</v>
      </c>
      <c r="BI24" s="334">
        <v>493.79969999999997</v>
      </c>
      <c r="BJ24" s="334">
        <v>481.0197</v>
      </c>
      <c r="BK24" s="334">
        <v>503.0292</v>
      </c>
      <c r="BL24" s="334">
        <v>518.15970000000004</v>
      </c>
      <c r="BM24" s="334">
        <v>484.09930000000003</v>
      </c>
      <c r="BN24" s="334">
        <v>492.91309999999999</v>
      </c>
      <c r="BO24" s="334">
        <v>521.61860000000001</v>
      </c>
      <c r="BP24" s="334">
        <v>609.48009999999999</v>
      </c>
      <c r="BQ24" s="334">
        <v>624.79579999999999</v>
      </c>
      <c r="BR24" s="334">
        <v>649.09550000000002</v>
      </c>
      <c r="BS24" s="334">
        <v>630.86490000000003</v>
      </c>
      <c r="BT24" s="334">
        <v>560.47929999999997</v>
      </c>
      <c r="BU24" s="334">
        <v>504.16289999999998</v>
      </c>
      <c r="BV24" s="334">
        <v>491.1164</v>
      </c>
    </row>
    <row r="25" spans="1:74" ht="11.1" customHeight="1" x14ac:dyDescent="0.2">
      <c r="A25" s="111" t="s">
        <v>855</v>
      </c>
      <c r="B25" s="206" t="s">
        <v>604</v>
      </c>
      <c r="C25" s="241">
        <v>240.27957259999999</v>
      </c>
      <c r="D25" s="241">
        <v>248.7304925</v>
      </c>
      <c r="E25" s="241">
        <v>231.36551259999999</v>
      </c>
      <c r="F25" s="241">
        <v>239.9026317</v>
      </c>
      <c r="G25" s="241">
        <v>242.45387160000001</v>
      </c>
      <c r="H25" s="241">
        <v>268.5581497</v>
      </c>
      <c r="I25" s="241">
        <v>287.78894100000002</v>
      </c>
      <c r="J25" s="241">
        <v>299.34078449999998</v>
      </c>
      <c r="K25" s="241">
        <v>278.37462399999998</v>
      </c>
      <c r="L25" s="241">
        <v>248.0126745</v>
      </c>
      <c r="M25" s="241">
        <v>240.7833143</v>
      </c>
      <c r="N25" s="241">
        <v>244.96773099999999</v>
      </c>
      <c r="O25" s="241">
        <v>231.1260365</v>
      </c>
      <c r="P25" s="241">
        <v>241.50416759999999</v>
      </c>
      <c r="Q25" s="241">
        <v>232.2241239</v>
      </c>
      <c r="R25" s="241">
        <v>241.93965</v>
      </c>
      <c r="S25" s="241">
        <v>257.41739159999997</v>
      </c>
      <c r="T25" s="241">
        <v>285.00448169999999</v>
      </c>
      <c r="U25" s="241">
        <v>289.76640099999997</v>
      </c>
      <c r="V25" s="241">
        <v>297.84521940000002</v>
      </c>
      <c r="W25" s="241">
        <v>278.65297800000002</v>
      </c>
      <c r="X25" s="241">
        <v>249.21844229999999</v>
      </c>
      <c r="Y25" s="241">
        <v>239.8241003</v>
      </c>
      <c r="Z25" s="241">
        <v>240.70063809999999</v>
      </c>
      <c r="AA25" s="241">
        <v>241.9457458</v>
      </c>
      <c r="AB25" s="241">
        <v>247.8228575</v>
      </c>
      <c r="AC25" s="241">
        <v>233.90110680000001</v>
      </c>
      <c r="AD25" s="241">
        <v>245.85395930000001</v>
      </c>
      <c r="AE25" s="241">
        <v>256.66974809999999</v>
      </c>
      <c r="AF25" s="241">
        <v>287.88326599999999</v>
      </c>
      <c r="AG25" s="241">
        <v>291.31655230000001</v>
      </c>
      <c r="AH25" s="241">
        <v>297.81781580000001</v>
      </c>
      <c r="AI25" s="241">
        <v>275.61462</v>
      </c>
      <c r="AJ25" s="241">
        <v>243.45157420000001</v>
      </c>
      <c r="AK25" s="241">
        <v>243.0083563</v>
      </c>
      <c r="AL25" s="241">
        <v>245.4277165</v>
      </c>
      <c r="AM25" s="241">
        <v>239.9013152</v>
      </c>
      <c r="AN25" s="241">
        <v>241.53557140000001</v>
      </c>
      <c r="AO25" s="241">
        <v>234.93457190000001</v>
      </c>
      <c r="AP25" s="241">
        <v>240.3668677</v>
      </c>
      <c r="AQ25" s="241">
        <v>259.0324865</v>
      </c>
      <c r="AR25" s="241">
        <v>277.24503670000001</v>
      </c>
      <c r="AS25" s="241">
        <v>295.004751</v>
      </c>
      <c r="AT25" s="241">
        <v>286.32587999999998</v>
      </c>
      <c r="AU25" s="241">
        <v>278.08939670000001</v>
      </c>
      <c r="AV25" s="241">
        <v>248.2434197</v>
      </c>
      <c r="AW25" s="241">
        <v>243.04497330000001</v>
      </c>
      <c r="AX25" s="241">
        <v>238.7572352</v>
      </c>
      <c r="AY25" s="241">
        <v>238.80901259999999</v>
      </c>
      <c r="AZ25" s="241">
        <v>243.15445249999999</v>
      </c>
      <c r="BA25" s="241">
        <v>234.9912855</v>
      </c>
      <c r="BB25" s="241">
        <v>240.79574830000001</v>
      </c>
      <c r="BC25" s="241">
        <v>246.54177419999999</v>
      </c>
      <c r="BD25" s="241">
        <v>280.29864500000002</v>
      </c>
      <c r="BE25" s="241">
        <v>288.03680000000003</v>
      </c>
      <c r="BF25" s="241">
        <v>294.44659999999999</v>
      </c>
      <c r="BG25" s="334">
        <v>280.10770000000002</v>
      </c>
      <c r="BH25" s="334">
        <v>250.6052</v>
      </c>
      <c r="BI25" s="334">
        <v>244.88749999999999</v>
      </c>
      <c r="BJ25" s="334">
        <v>244.00239999999999</v>
      </c>
      <c r="BK25" s="334">
        <v>245.2859</v>
      </c>
      <c r="BL25" s="334">
        <v>251.93790000000001</v>
      </c>
      <c r="BM25" s="334">
        <v>239.92859999999999</v>
      </c>
      <c r="BN25" s="334">
        <v>244.5676</v>
      </c>
      <c r="BO25" s="334">
        <v>255.00980000000001</v>
      </c>
      <c r="BP25" s="334">
        <v>282.13740000000001</v>
      </c>
      <c r="BQ25" s="334">
        <v>299.8356</v>
      </c>
      <c r="BR25" s="334">
        <v>301.54149999999998</v>
      </c>
      <c r="BS25" s="334">
        <v>286.27379999999999</v>
      </c>
      <c r="BT25" s="334">
        <v>257.12810000000002</v>
      </c>
      <c r="BU25" s="334">
        <v>251.26660000000001</v>
      </c>
      <c r="BV25" s="334">
        <v>250.35509999999999</v>
      </c>
    </row>
    <row r="26" spans="1:74" ht="11.1" customHeight="1" x14ac:dyDescent="0.2">
      <c r="A26" s="111" t="s">
        <v>856</v>
      </c>
      <c r="B26" s="206" t="s">
        <v>263</v>
      </c>
      <c r="C26" s="241">
        <v>430.06349740000002</v>
      </c>
      <c r="D26" s="241">
        <v>450.64050639999999</v>
      </c>
      <c r="E26" s="241">
        <v>448.61000259999997</v>
      </c>
      <c r="F26" s="241">
        <v>423.43253229999999</v>
      </c>
      <c r="G26" s="241">
        <v>433.7553077</v>
      </c>
      <c r="H26" s="241">
        <v>472.15793400000001</v>
      </c>
      <c r="I26" s="241">
        <v>467.98777610000002</v>
      </c>
      <c r="J26" s="241">
        <v>519.78795839999998</v>
      </c>
      <c r="K26" s="241">
        <v>514.21538899999996</v>
      </c>
      <c r="L26" s="241">
        <v>458.65423290000001</v>
      </c>
      <c r="M26" s="241">
        <v>451.42314099999999</v>
      </c>
      <c r="N26" s="241">
        <v>450.47238320000002</v>
      </c>
      <c r="O26" s="241">
        <v>430.96121549999998</v>
      </c>
      <c r="P26" s="241">
        <v>436.51965209999997</v>
      </c>
      <c r="Q26" s="241">
        <v>433.05841290000001</v>
      </c>
      <c r="R26" s="241">
        <v>418.28975070000001</v>
      </c>
      <c r="S26" s="241">
        <v>440.0753277</v>
      </c>
      <c r="T26" s="241">
        <v>478.20800200000002</v>
      </c>
      <c r="U26" s="241">
        <v>471.37754999999999</v>
      </c>
      <c r="V26" s="241">
        <v>512.28228769999998</v>
      </c>
      <c r="W26" s="241">
        <v>489.00457230000001</v>
      </c>
      <c r="X26" s="241">
        <v>485.74202739999998</v>
      </c>
      <c r="Y26" s="241">
        <v>443.20737830000002</v>
      </c>
      <c r="Z26" s="241">
        <v>430.19972480000001</v>
      </c>
      <c r="AA26" s="241">
        <v>445.19365290000002</v>
      </c>
      <c r="AB26" s="241">
        <v>451.76467359999998</v>
      </c>
      <c r="AC26" s="241">
        <v>425.54214230000002</v>
      </c>
      <c r="AD26" s="241">
        <v>445.59486329999999</v>
      </c>
      <c r="AE26" s="241">
        <v>459.0927719</v>
      </c>
      <c r="AF26" s="241">
        <v>472.2414177</v>
      </c>
      <c r="AG26" s="241">
        <v>515.0096929</v>
      </c>
      <c r="AH26" s="241">
        <v>514.23239650000005</v>
      </c>
      <c r="AI26" s="241">
        <v>496.645869</v>
      </c>
      <c r="AJ26" s="241">
        <v>473.24785259999999</v>
      </c>
      <c r="AK26" s="241">
        <v>431.16077330000002</v>
      </c>
      <c r="AL26" s="241">
        <v>448.04979650000001</v>
      </c>
      <c r="AM26" s="241">
        <v>442.8799477</v>
      </c>
      <c r="AN26" s="241">
        <v>458.94737709999998</v>
      </c>
      <c r="AO26" s="241">
        <v>426.68233900000001</v>
      </c>
      <c r="AP26" s="241">
        <v>450.60708870000002</v>
      </c>
      <c r="AQ26" s="241">
        <v>448.70811259999999</v>
      </c>
      <c r="AR26" s="241">
        <v>489.2450867</v>
      </c>
      <c r="AS26" s="241">
        <v>515.40519389999997</v>
      </c>
      <c r="AT26" s="241">
        <v>501.07612130000001</v>
      </c>
      <c r="AU26" s="241">
        <v>525.88265100000001</v>
      </c>
      <c r="AV26" s="241">
        <v>504.12294480000003</v>
      </c>
      <c r="AW26" s="241">
        <v>422.17246770000003</v>
      </c>
      <c r="AX26" s="241">
        <v>454.87934610000002</v>
      </c>
      <c r="AY26" s="241">
        <v>425.65859189999998</v>
      </c>
      <c r="AZ26" s="241">
        <v>440.63108929999999</v>
      </c>
      <c r="BA26" s="241">
        <v>437.6541239</v>
      </c>
      <c r="BB26" s="241">
        <v>454.08649930000001</v>
      </c>
      <c r="BC26" s="241">
        <v>425.03770900000001</v>
      </c>
      <c r="BD26" s="241">
        <v>495.08775600000001</v>
      </c>
      <c r="BE26" s="241">
        <v>515.5575</v>
      </c>
      <c r="BF26" s="241">
        <v>516.07550000000003</v>
      </c>
      <c r="BG26" s="334">
        <v>521.09810000000004</v>
      </c>
      <c r="BH26" s="334">
        <v>485.63440000000003</v>
      </c>
      <c r="BI26" s="334">
        <v>446.75409999999999</v>
      </c>
      <c r="BJ26" s="334">
        <v>454.90350000000001</v>
      </c>
      <c r="BK26" s="334">
        <v>432.3245</v>
      </c>
      <c r="BL26" s="334">
        <v>448.8193</v>
      </c>
      <c r="BM26" s="334">
        <v>433.25709999999998</v>
      </c>
      <c r="BN26" s="334">
        <v>452.62110000000001</v>
      </c>
      <c r="BO26" s="334">
        <v>454.25110000000001</v>
      </c>
      <c r="BP26" s="334">
        <v>494.52749999999997</v>
      </c>
      <c r="BQ26" s="334">
        <v>506.16079999999999</v>
      </c>
      <c r="BR26" s="334">
        <v>526.03430000000003</v>
      </c>
      <c r="BS26" s="334">
        <v>521.61710000000005</v>
      </c>
      <c r="BT26" s="334">
        <v>489.51609999999999</v>
      </c>
      <c r="BU26" s="334">
        <v>450.32299999999998</v>
      </c>
      <c r="BV26" s="334">
        <v>458.53919999999999</v>
      </c>
    </row>
    <row r="27" spans="1:74" ht="11.1" customHeight="1" x14ac:dyDescent="0.2">
      <c r="A27" s="111" t="s">
        <v>868</v>
      </c>
      <c r="B27" s="206" t="s">
        <v>264</v>
      </c>
      <c r="C27" s="241">
        <v>17.260579360000001</v>
      </c>
      <c r="D27" s="241">
        <v>18.397449999999999</v>
      </c>
      <c r="E27" s="241">
        <v>17.32707065</v>
      </c>
      <c r="F27" s="241">
        <v>17.053506330000001</v>
      </c>
      <c r="G27" s="241">
        <v>16.625592900000001</v>
      </c>
      <c r="H27" s="241">
        <v>16.338991329999999</v>
      </c>
      <c r="I27" s="241">
        <v>16.38480581</v>
      </c>
      <c r="J27" s="241">
        <v>17.099397100000001</v>
      </c>
      <c r="K27" s="241">
        <v>17.117551330000001</v>
      </c>
      <c r="L27" s="241">
        <v>16.838282580000001</v>
      </c>
      <c r="M27" s="241">
        <v>17.393561330000001</v>
      </c>
      <c r="N27" s="241">
        <v>16.861178070000001</v>
      </c>
      <c r="O27" s="241">
        <v>16.999525160000001</v>
      </c>
      <c r="P27" s="241">
        <v>17.776980689999998</v>
      </c>
      <c r="Q27" s="241">
        <v>16.40667032</v>
      </c>
      <c r="R27" s="241">
        <v>16.429781999999999</v>
      </c>
      <c r="S27" s="241">
        <v>16.064612579999999</v>
      </c>
      <c r="T27" s="241">
        <v>16.115402670000002</v>
      </c>
      <c r="U27" s="241">
        <v>16.18183548</v>
      </c>
      <c r="V27" s="241">
        <v>16.78116387</v>
      </c>
      <c r="W27" s="241">
        <v>16.568253670000001</v>
      </c>
      <c r="X27" s="241">
        <v>16.769631610000001</v>
      </c>
      <c r="Y27" s="241">
        <v>17.189021</v>
      </c>
      <c r="Z27" s="241">
        <v>17.203392900000001</v>
      </c>
      <c r="AA27" s="241">
        <v>16.517864840000001</v>
      </c>
      <c r="AB27" s="241">
        <v>17.054450360000001</v>
      </c>
      <c r="AC27" s="241">
        <v>16.027354840000001</v>
      </c>
      <c r="AD27" s="241">
        <v>16.409516</v>
      </c>
      <c r="AE27" s="241">
        <v>16.37448161</v>
      </c>
      <c r="AF27" s="241">
        <v>16.226800999999998</v>
      </c>
      <c r="AG27" s="241">
        <v>16.547464519999998</v>
      </c>
      <c r="AH27" s="241">
        <v>17.011595809999999</v>
      </c>
      <c r="AI27" s="241">
        <v>16.924819670000002</v>
      </c>
      <c r="AJ27" s="241">
        <v>16.689272899999999</v>
      </c>
      <c r="AK27" s="241">
        <v>16.91310133</v>
      </c>
      <c r="AL27" s="241">
        <v>17.723812259999999</v>
      </c>
      <c r="AM27" s="241">
        <v>16.348897099999999</v>
      </c>
      <c r="AN27" s="241">
        <v>17.439986789999999</v>
      </c>
      <c r="AO27" s="241">
        <v>15.94982871</v>
      </c>
      <c r="AP27" s="241">
        <v>16.071359000000001</v>
      </c>
      <c r="AQ27" s="241">
        <v>15.69218613</v>
      </c>
      <c r="AR27" s="241">
        <v>15.845869329999999</v>
      </c>
      <c r="AS27" s="241">
        <v>16.06241516</v>
      </c>
      <c r="AT27" s="241">
        <v>16.570189679999999</v>
      </c>
      <c r="AU27" s="241">
        <v>16.962320330000001</v>
      </c>
      <c r="AV27" s="241">
        <v>16.74018161</v>
      </c>
      <c r="AW27" s="241">
        <v>16.588110329999999</v>
      </c>
      <c r="AX27" s="241">
        <v>16.30979645</v>
      </c>
      <c r="AY27" s="241">
        <v>15.78189742</v>
      </c>
      <c r="AZ27" s="241">
        <v>17.176778209999998</v>
      </c>
      <c r="BA27" s="241">
        <v>15.707570970000001</v>
      </c>
      <c r="BB27" s="241">
        <v>16.20117033</v>
      </c>
      <c r="BC27" s="241">
        <v>15.55487548</v>
      </c>
      <c r="BD27" s="241">
        <v>16.011165999999999</v>
      </c>
      <c r="BE27" s="241">
        <v>16.209520000000001</v>
      </c>
      <c r="BF27" s="241">
        <v>16.715039999999998</v>
      </c>
      <c r="BG27" s="334">
        <v>16.872219999999999</v>
      </c>
      <c r="BH27" s="334">
        <v>16.46574</v>
      </c>
      <c r="BI27" s="334">
        <v>16.728169999999999</v>
      </c>
      <c r="BJ27" s="334">
        <v>16.740749999999998</v>
      </c>
      <c r="BK27" s="334">
        <v>16.19201</v>
      </c>
      <c r="BL27" s="334">
        <v>16.963480000000001</v>
      </c>
      <c r="BM27" s="334">
        <v>15.843909999999999</v>
      </c>
      <c r="BN27" s="334">
        <v>16.21611</v>
      </c>
      <c r="BO27" s="334">
        <v>15.93952</v>
      </c>
      <c r="BP27" s="334">
        <v>15.946</v>
      </c>
      <c r="BQ27" s="334">
        <v>16.29861</v>
      </c>
      <c r="BR27" s="334">
        <v>16.877369999999999</v>
      </c>
      <c r="BS27" s="334">
        <v>16.88908</v>
      </c>
      <c r="BT27" s="334">
        <v>16.54806</v>
      </c>
      <c r="BU27" s="334">
        <v>16.811789999999998</v>
      </c>
      <c r="BV27" s="334">
        <v>16.82443</v>
      </c>
    </row>
    <row r="28" spans="1:74" ht="11.1" customHeight="1" x14ac:dyDescent="0.2">
      <c r="A28" s="111" t="s">
        <v>869</v>
      </c>
      <c r="B28" s="206" t="s">
        <v>606</v>
      </c>
      <c r="C28" s="241">
        <v>3491.9559089999998</v>
      </c>
      <c r="D28" s="241">
        <v>3564.1263709999998</v>
      </c>
      <c r="E28" s="241">
        <v>3363.1309080000001</v>
      </c>
      <c r="F28" s="241">
        <v>3350.207187</v>
      </c>
      <c r="G28" s="241">
        <v>3471.7591809999999</v>
      </c>
      <c r="H28" s="241">
        <v>3939.0057980000001</v>
      </c>
      <c r="I28" s="241">
        <v>4131.1430069999997</v>
      </c>
      <c r="J28" s="241">
        <v>4173.1767149999996</v>
      </c>
      <c r="K28" s="241">
        <v>3931.7103889999999</v>
      </c>
      <c r="L28" s="241">
        <v>3504.8246389999999</v>
      </c>
      <c r="M28" s="241">
        <v>3351.747331</v>
      </c>
      <c r="N28" s="241">
        <v>3382.7767319999998</v>
      </c>
      <c r="O28" s="241">
        <v>3394.8164590000001</v>
      </c>
      <c r="P28" s="241">
        <v>3451.0387479999999</v>
      </c>
      <c r="Q28" s="241">
        <v>3305.6265469999998</v>
      </c>
      <c r="R28" s="241">
        <v>3367.8902549999998</v>
      </c>
      <c r="S28" s="241">
        <v>3574.207973</v>
      </c>
      <c r="T28" s="241">
        <v>3933.6463829999998</v>
      </c>
      <c r="U28" s="241">
        <v>4146.3002420000003</v>
      </c>
      <c r="V28" s="241">
        <v>4132.4650890000003</v>
      </c>
      <c r="W28" s="241">
        <v>3886.1656849999999</v>
      </c>
      <c r="X28" s="241">
        <v>3563.5809680000002</v>
      </c>
      <c r="Y28" s="241">
        <v>3388.0246090000001</v>
      </c>
      <c r="Z28" s="241">
        <v>3358.7854419999999</v>
      </c>
      <c r="AA28" s="241">
        <v>3483.2821159999999</v>
      </c>
      <c r="AB28" s="241">
        <v>3617.0722689999998</v>
      </c>
      <c r="AC28" s="241">
        <v>3367.4281940000001</v>
      </c>
      <c r="AD28" s="241">
        <v>3396.173898</v>
      </c>
      <c r="AE28" s="241">
        <v>3529.2185979999999</v>
      </c>
      <c r="AF28" s="241">
        <v>3941.4722940000001</v>
      </c>
      <c r="AG28" s="241">
        <v>4139.4512020000002</v>
      </c>
      <c r="AH28" s="241">
        <v>4129.0792350000002</v>
      </c>
      <c r="AI28" s="241">
        <v>3972.2930249999999</v>
      </c>
      <c r="AJ28" s="241">
        <v>3630.546566</v>
      </c>
      <c r="AK28" s="241">
        <v>3460.7282919999998</v>
      </c>
      <c r="AL28" s="241">
        <v>3520.8021699999999</v>
      </c>
      <c r="AM28" s="241">
        <v>3682.8551670000002</v>
      </c>
      <c r="AN28" s="241">
        <v>3734.6409560000002</v>
      </c>
      <c r="AO28" s="241">
        <v>3457.1795999999999</v>
      </c>
      <c r="AP28" s="241">
        <v>3427.764666</v>
      </c>
      <c r="AQ28" s="241">
        <v>3560.4731670000001</v>
      </c>
      <c r="AR28" s="241">
        <v>3971.7508389999998</v>
      </c>
      <c r="AS28" s="241">
        <v>4073.6241479999999</v>
      </c>
      <c r="AT28" s="241">
        <v>4077.8448490000001</v>
      </c>
      <c r="AU28" s="241">
        <v>4016.30825</v>
      </c>
      <c r="AV28" s="241">
        <v>3660.4978040000001</v>
      </c>
      <c r="AW28" s="241">
        <v>3479.7029400000001</v>
      </c>
      <c r="AX28" s="241">
        <v>3489.760589</v>
      </c>
      <c r="AY28" s="241">
        <v>3589.7922570000001</v>
      </c>
      <c r="AZ28" s="241">
        <v>3768.0020840000002</v>
      </c>
      <c r="BA28" s="241">
        <v>3483.849123</v>
      </c>
      <c r="BB28" s="241">
        <v>3479.504923</v>
      </c>
      <c r="BC28" s="241">
        <v>3542.5539819999999</v>
      </c>
      <c r="BD28" s="241">
        <v>3996.5964560000002</v>
      </c>
      <c r="BE28" s="241">
        <v>4163.1229999999996</v>
      </c>
      <c r="BF28" s="241">
        <v>4142.2839999999997</v>
      </c>
      <c r="BG28" s="334">
        <v>4046.913</v>
      </c>
      <c r="BH28" s="334">
        <v>3669.5680000000002</v>
      </c>
      <c r="BI28" s="334">
        <v>3505.8130000000001</v>
      </c>
      <c r="BJ28" s="334">
        <v>3540.3530000000001</v>
      </c>
      <c r="BK28" s="334">
        <v>3652.8069999999998</v>
      </c>
      <c r="BL28" s="334">
        <v>3741.143</v>
      </c>
      <c r="BM28" s="334">
        <v>3493.3560000000002</v>
      </c>
      <c r="BN28" s="334">
        <v>3470.42</v>
      </c>
      <c r="BO28" s="334">
        <v>3612.3150000000001</v>
      </c>
      <c r="BP28" s="334">
        <v>4066.9879999999998</v>
      </c>
      <c r="BQ28" s="334">
        <v>4252.03</v>
      </c>
      <c r="BR28" s="334">
        <v>4266.2240000000002</v>
      </c>
      <c r="BS28" s="334">
        <v>4079.2710000000002</v>
      </c>
      <c r="BT28" s="334">
        <v>3729.877</v>
      </c>
      <c r="BU28" s="334">
        <v>3563.4470000000001</v>
      </c>
      <c r="BV28" s="334">
        <v>3598.2109999999998</v>
      </c>
    </row>
    <row r="29" spans="1:74" ht="11.1" customHeight="1" x14ac:dyDescent="0.2">
      <c r="A29" s="111"/>
      <c r="B29" s="113" t="s">
        <v>33</v>
      </c>
      <c r="C29" s="237"/>
      <c r="D29" s="237"/>
      <c r="E29" s="237"/>
      <c r="F29" s="237"/>
      <c r="G29" s="237"/>
      <c r="H29" s="237"/>
      <c r="I29" s="237"/>
      <c r="J29" s="237"/>
      <c r="K29" s="237"/>
      <c r="L29" s="237"/>
      <c r="M29" s="237"/>
      <c r="N29" s="237"/>
      <c r="O29" s="237"/>
      <c r="P29" s="237"/>
      <c r="Q29" s="237"/>
      <c r="R29" s="237"/>
      <c r="S29" s="237"/>
      <c r="T29" s="237"/>
      <c r="U29" s="237"/>
      <c r="V29" s="237"/>
      <c r="W29" s="237"/>
      <c r="X29" s="237"/>
      <c r="Y29" s="237"/>
      <c r="Z29" s="237"/>
      <c r="AA29" s="237"/>
      <c r="AB29" s="237"/>
      <c r="AC29" s="237"/>
      <c r="AD29" s="237"/>
      <c r="AE29" s="237"/>
      <c r="AF29" s="237"/>
      <c r="AG29" s="237"/>
      <c r="AH29" s="237"/>
      <c r="AI29" s="237"/>
      <c r="AJ29" s="237"/>
      <c r="AK29" s="237"/>
      <c r="AL29" s="237"/>
      <c r="AM29" s="237"/>
      <c r="AN29" s="237"/>
      <c r="AO29" s="237"/>
      <c r="AP29" s="237"/>
      <c r="AQ29" s="237"/>
      <c r="AR29" s="237"/>
      <c r="AS29" s="237"/>
      <c r="AT29" s="237"/>
      <c r="AU29" s="237"/>
      <c r="AV29" s="237"/>
      <c r="AW29" s="237"/>
      <c r="AX29" s="237"/>
      <c r="AY29" s="237"/>
      <c r="AZ29" s="237"/>
      <c r="BA29" s="237"/>
      <c r="BB29" s="237"/>
      <c r="BC29" s="237"/>
      <c r="BD29" s="237"/>
      <c r="BE29" s="237"/>
      <c r="BF29" s="237"/>
      <c r="BG29" s="373"/>
      <c r="BH29" s="373"/>
      <c r="BI29" s="373"/>
      <c r="BJ29" s="373"/>
      <c r="BK29" s="373"/>
      <c r="BL29" s="373"/>
      <c r="BM29" s="373"/>
      <c r="BN29" s="373"/>
      <c r="BO29" s="373"/>
      <c r="BP29" s="373"/>
      <c r="BQ29" s="373"/>
      <c r="BR29" s="373"/>
      <c r="BS29" s="373"/>
      <c r="BT29" s="373"/>
      <c r="BU29" s="373"/>
      <c r="BV29" s="373"/>
    </row>
    <row r="30" spans="1:74" ht="11.1" customHeight="1" x14ac:dyDescent="0.2">
      <c r="A30" s="111" t="s">
        <v>857</v>
      </c>
      <c r="B30" s="206" t="s">
        <v>598</v>
      </c>
      <c r="C30" s="241">
        <v>71.760390650000005</v>
      </c>
      <c r="D30" s="241">
        <v>78.219569640000003</v>
      </c>
      <c r="E30" s="241">
        <v>75.188372580000006</v>
      </c>
      <c r="F30" s="241">
        <v>75.892313999999999</v>
      </c>
      <c r="G30" s="241">
        <v>73.407574190000005</v>
      </c>
      <c r="H30" s="241">
        <v>78.55802233</v>
      </c>
      <c r="I30" s="241">
        <v>81.225491939999998</v>
      </c>
      <c r="J30" s="241">
        <v>79.948267740000006</v>
      </c>
      <c r="K30" s="241">
        <v>83.50623933</v>
      </c>
      <c r="L30" s="241">
        <v>75.892164840000007</v>
      </c>
      <c r="M30" s="241">
        <v>74.175183669999996</v>
      </c>
      <c r="N30" s="241">
        <v>70.730520970000001</v>
      </c>
      <c r="O30" s="241">
        <v>73.239149679999997</v>
      </c>
      <c r="P30" s="241">
        <v>75.508939310000002</v>
      </c>
      <c r="Q30" s="241">
        <v>72.393218390000001</v>
      </c>
      <c r="R30" s="241">
        <v>75.415548329999993</v>
      </c>
      <c r="S30" s="241">
        <v>70.965724839999993</v>
      </c>
      <c r="T30" s="241">
        <v>78.868705669999997</v>
      </c>
      <c r="U30" s="241">
        <v>81.369873229999996</v>
      </c>
      <c r="V30" s="241">
        <v>83.401436770000004</v>
      </c>
      <c r="W30" s="241">
        <v>80.307503670000003</v>
      </c>
      <c r="X30" s="241">
        <v>73.139783870000002</v>
      </c>
      <c r="Y30" s="241">
        <v>74.915262670000004</v>
      </c>
      <c r="Z30" s="241">
        <v>72.684819360000006</v>
      </c>
      <c r="AA30" s="241">
        <v>73.184688070000007</v>
      </c>
      <c r="AB30" s="241">
        <v>78.631416790000003</v>
      </c>
      <c r="AC30" s="241">
        <v>71.798460649999996</v>
      </c>
      <c r="AD30" s="241">
        <v>74.389045999999993</v>
      </c>
      <c r="AE30" s="241">
        <v>73.151979359999999</v>
      </c>
      <c r="AF30" s="241">
        <v>77.262512330000007</v>
      </c>
      <c r="AG30" s="241">
        <v>81.894760000000005</v>
      </c>
      <c r="AH30" s="241">
        <v>78.102388070000003</v>
      </c>
      <c r="AI30" s="241">
        <v>79.359330999999997</v>
      </c>
      <c r="AJ30" s="241">
        <v>73.026150650000005</v>
      </c>
      <c r="AK30" s="241">
        <v>72.091735330000006</v>
      </c>
      <c r="AL30" s="241">
        <v>70.683206769999998</v>
      </c>
      <c r="AM30" s="241">
        <v>47.319585480000001</v>
      </c>
      <c r="AN30" s="241">
        <v>51.276088209999998</v>
      </c>
      <c r="AO30" s="241">
        <v>48.154649030000002</v>
      </c>
      <c r="AP30" s="241">
        <v>49.127016670000003</v>
      </c>
      <c r="AQ30" s="241">
        <v>48.559932580000002</v>
      </c>
      <c r="AR30" s="241">
        <v>51.202458329999999</v>
      </c>
      <c r="AS30" s="241">
        <v>52.130847420000002</v>
      </c>
      <c r="AT30" s="241">
        <v>54.202442259999998</v>
      </c>
      <c r="AU30" s="241">
        <v>50.965116000000002</v>
      </c>
      <c r="AV30" s="241">
        <v>50.685641609999998</v>
      </c>
      <c r="AW30" s="241">
        <v>51.796022669999999</v>
      </c>
      <c r="AX30" s="241">
        <v>48.045099360000002</v>
      </c>
      <c r="AY30" s="241">
        <v>46.005867100000003</v>
      </c>
      <c r="AZ30" s="241">
        <v>49.751388210000002</v>
      </c>
      <c r="BA30" s="241">
        <v>50.055612259999997</v>
      </c>
      <c r="BB30" s="241">
        <v>51.056075999999997</v>
      </c>
      <c r="BC30" s="241">
        <v>49.236518709999999</v>
      </c>
      <c r="BD30" s="241">
        <v>53.296202000000001</v>
      </c>
      <c r="BE30" s="241">
        <v>51.396059999999999</v>
      </c>
      <c r="BF30" s="241">
        <v>53.386989999999997</v>
      </c>
      <c r="BG30" s="334">
        <v>52.67774</v>
      </c>
      <c r="BH30" s="334">
        <v>50.756399999999999</v>
      </c>
      <c r="BI30" s="334">
        <v>50.705240000000003</v>
      </c>
      <c r="BJ30" s="334">
        <v>48.262300000000003</v>
      </c>
      <c r="BK30" s="334">
        <v>47.739260000000002</v>
      </c>
      <c r="BL30" s="334">
        <v>51.045670000000001</v>
      </c>
      <c r="BM30" s="334">
        <v>48.185470000000002</v>
      </c>
      <c r="BN30" s="334">
        <v>49.045810000000003</v>
      </c>
      <c r="BO30" s="334">
        <v>48.297460000000001</v>
      </c>
      <c r="BP30" s="334">
        <v>51.569299999999998</v>
      </c>
      <c r="BQ30" s="334">
        <v>53.084670000000003</v>
      </c>
      <c r="BR30" s="334">
        <v>53.297899999999998</v>
      </c>
      <c r="BS30" s="334">
        <v>53.214500000000001</v>
      </c>
      <c r="BT30" s="334">
        <v>49.56174</v>
      </c>
      <c r="BU30" s="334">
        <v>49.5105</v>
      </c>
      <c r="BV30" s="334">
        <v>47.124510000000001</v>
      </c>
    </row>
    <row r="31" spans="1:74" ht="11.1" customHeight="1" x14ac:dyDescent="0.2">
      <c r="A31" s="111" t="s">
        <v>858</v>
      </c>
      <c r="B31" s="188" t="s">
        <v>632</v>
      </c>
      <c r="C31" s="241">
        <v>202.47412940000001</v>
      </c>
      <c r="D31" s="241">
        <v>207.30958570000001</v>
      </c>
      <c r="E31" s="241">
        <v>189.31601069999999</v>
      </c>
      <c r="F31" s="241">
        <v>189.14436269999999</v>
      </c>
      <c r="G31" s="241">
        <v>188.66649770000001</v>
      </c>
      <c r="H31" s="241">
        <v>202.62201899999999</v>
      </c>
      <c r="I31" s="241">
        <v>195.65035359999999</v>
      </c>
      <c r="J31" s="241">
        <v>198.48651290000001</v>
      </c>
      <c r="K31" s="241">
        <v>198.15714130000001</v>
      </c>
      <c r="L31" s="241">
        <v>191.70624839999999</v>
      </c>
      <c r="M31" s="241">
        <v>191.52221470000001</v>
      </c>
      <c r="N31" s="241">
        <v>181.7909081</v>
      </c>
      <c r="O31" s="241">
        <v>181.16948099999999</v>
      </c>
      <c r="P31" s="241">
        <v>191.3048014</v>
      </c>
      <c r="Q31" s="241">
        <v>191.58088739999999</v>
      </c>
      <c r="R31" s="241">
        <v>185.46053570000001</v>
      </c>
      <c r="S31" s="241">
        <v>196.946079</v>
      </c>
      <c r="T31" s="241">
        <v>186.14411369999999</v>
      </c>
      <c r="U31" s="241">
        <v>196.15049389999999</v>
      </c>
      <c r="V31" s="241">
        <v>196.55838030000001</v>
      </c>
      <c r="W31" s="241">
        <v>199.77828400000001</v>
      </c>
      <c r="X31" s="241">
        <v>187.6605016</v>
      </c>
      <c r="Y31" s="241">
        <v>184.13551330000001</v>
      </c>
      <c r="Z31" s="241">
        <v>181.97051099999999</v>
      </c>
      <c r="AA31" s="241">
        <v>194.60872520000001</v>
      </c>
      <c r="AB31" s="241">
        <v>213.49511889999999</v>
      </c>
      <c r="AC31" s="241">
        <v>196.02506260000001</v>
      </c>
      <c r="AD31" s="241">
        <v>198.93848399999999</v>
      </c>
      <c r="AE31" s="241">
        <v>196.5415519</v>
      </c>
      <c r="AF31" s="241">
        <v>203.46499030000001</v>
      </c>
      <c r="AG31" s="241">
        <v>210.39825260000001</v>
      </c>
      <c r="AH31" s="241">
        <v>204.36027809999999</v>
      </c>
      <c r="AI31" s="241">
        <v>205.8796217</v>
      </c>
      <c r="AJ31" s="241">
        <v>201.7603445</v>
      </c>
      <c r="AK31" s="241">
        <v>198.90254100000001</v>
      </c>
      <c r="AL31" s="241">
        <v>193.93019029999999</v>
      </c>
      <c r="AM31" s="241">
        <v>201.04866680000001</v>
      </c>
      <c r="AN31" s="241">
        <v>209.8344007</v>
      </c>
      <c r="AO31" s="241">
        <v>192.4486871</v>
      </c>
      <c r="AP31" s="241">
        <v>194.0669427</v>
      </c>
      <c r="AQ31" s="241">
        <v>196.54800420000001</v>
      </c>
      <c r="AR31" s="241">
        <v>202.6746843</v>
      </c>
      <c r="AS31" s="241">
        <v>202.34269610000001</v>
      </c>
      <c r="AT31" s="241">
        <v>206.9205268</v>
      </c>
      <c r="AU31" s="241">
        <v>205.8342973</v>
      </c>
      <c r="AV31" s="241">
        <v>200.16771030000001</v>
      </c>
      <c r="AW31" s="241">
        <v>193.0722403</v>
      </c>
      <c r="AX31" s="241">
        <v>187.74158069999999</v>
      </c>
      <c r="AY31" s="241">
        <v>190.97755520000001</v>
      </c>
      <c r="AZ31" s="241">
        <v>208.73286999999999</v>
      </c>
      <c r="BA31" s="241">
        <v>196.44863770000001</v>
      </c>
      <c r="BB31" s="241">
        <v>194.19448869999999</v>
      </c>
      <c r="BC31" s="241">
        <v>176.36812230000001</v>
      </c>
      <c r="BD31" s="241">
        <v>217.52260699999999</v>
      </c>
      <c r="BE31" s="241">
        <v>208.9648</v>
      </c>
      <c r="BF31" s="241">
        <v>202.09289999999999</v>
      </c>
      <c r="BG31" s="334">
        <v>206.95500000000001</v>
      </c>
      <c r="BH31" s="334">
        <v>201.02440000000001</v>
      </c>
      <c r="BI31" s="334">
        <v>197.33930000000001</v>
      </c>
      <c r="BJ31" s="334">
        <v>193.9556</v>
      </c>
      <c r="BK31" s="334">
        <v>199.88720000000001</v>
      </c>
      <c r="BL31" s="334">
        <v>210.53399999999999</v>
      </c>
      <c r="BM31" s="334">
        <v>199.1661</v>
      </c>
      <c r="BN31" s="334">
        <v>199.98910000000001</v>
      </c>
      <c r="BO31" s="334">
        <v>201.3494</v>
      </c>
      <c r="BP31" s="334">
        <v>207.31739999999999</v>
      </c>
      <c r="BQ31" s="334">
        <v>209.2286</v>
      </c>
      <c r="BR31" s="334">
        <v>209.2826</v>
      </c>
      <c r="BS31" s="334">
        <v>209.84960000000001</v>
      </c>
      <c r="BT31" s="334">
        <v>201.6268</v>
      </c>
      <c r="BU31" s="334">
        <v>197.9306</v>
      </c>
      <c r="BV31" s="334">
        <v>194.5335</v>
      </c>
    </row>
    <row r="32" spans="1:74" ht="11.1" customHeight="1" x14ac:dyDescent="0.2">
      <c r="A32" s="111" t="s">
        <v>859</v>
      </c>
      <c r="B32" s="206" t="s">
        <v>599</v>
      </c>
      <c r="C32" s="241">
        <v>529.15742420000004</v>
      </c>
      <c r="D32" s="241">
        <v>552.86840710000001</v>
      </c>
      <c r="E32" s="241">
        <v>558.39978740000004</v>
      </c>
      <c r="F32" s="241">
        <v>540.1608817</v>
      </c>
      <c r="G32" s="241">
        <v>539.74690420000002</v>
      </c>
      <c r="H32" s="241">
        <v>560.99523629999999</v>
      </c>
      <c r="I32" s="241">
        <v>570.9959897</v>
      </c>
      <c r="J32" s="241">
        <v>570.19872290000001</v>
      </c>
      <c r="K32" s="241">
        <v>577.85008730000004</v>
      </c>
      <c r="L32" s="241">
        <v>556.98039129999995</v>
      </c>
      <c r="M32" s="241">
        <v>547.06814599999996</v>
      </c>
      <c r="N32" s="241">
        <v>522.9083961</v>
      </c>
      <c r="O32" s="241">
        <v>534.69845940000005</v>
      </c>
      <c r="P32" s="241">
        <v>573.88435070000003</v>
      </c>
      <c r="Q32" s="241">
        <v>545.57354190000001</v>
      </c>
      <c r="R32" s="241">
        <v>565.35083970000005</v>
      </c>
      <c r="S32" s="241">
        <v>564.36048029999995</v>
      </c>
      <c r="T32" s="241">
        <v>571.10283070000003</v>
      </c>
      <c r="U32" s="241">
        <v>576.27275740000005</v>
      </c>
      <c r="V32" s="241">
        <v>577.7072048</v>
      </c>
      <c r="W32" s="241">
        <v>548.16560030000005</v>
      </c>
      <c r="X32" s="241">
        <v>541.4015703</v>
      </c>
      <c r="Y32" s="241">
        <v>529.40084000000002</v>
      </c>
      <c r="Z32" s="241">
        <v>503.78722809999999</v>
      </c>
      <c r="AA32" s="241">
        <v>538.41857709999999</v>
      </c>
      <c r="AB32" s="241">
        <v>572.03192569999999</v>
      </c>
      <c r="AC32" s="241">
        <v>540.2151503</v>
      </c>
      <c r="AD32" s="241">
        <v>540.66545929999995</v>
      </c>
      <c r="AE32" s="241">
        <v>554.08784809999997</v>
      </c>
      <c r="AF32" s="241">
        <v>552.77725169999997</v>
      </c>
      <c r="AG32" s="241">
        <v>547.82900940000002</v>
      </c>
      <c r="AH32" s="241">
        <v>562.01689610000005</v>
      </c>
      <c r="AI32" s="241">
        <v>543.50373969999998</v>
      </c>
      <c r="AJ32" s="241">
        <v>535.16573289999997</v>
      </c>
      <c r="AK32" s="241">
        <v>525.9460947</v>
      </c>
      <c r="AL32" s="241">
        <v>508.36097100000001</v>
      </c>
      <c r="AM32" s="241">
        <v>517.05120290000002</v>
      </c>
      <c r="AN32" s="241">
        <v>537.61423749999994</v>
      </c>
      <c r="AO32" s="241">
        <v>521.49825740000006</v>
      </c>
      <c r="AP32" s="241">
        <v>510.35860730000002</v>
      </c>
      <c r="AQ32" s="241">
        <v>533.49254159999998</v>
      </c>
      <c r="AR32" s="241">
        <v>550.67801429999997</v>
      </c>
      <c r="AS32" s="241">
        <v>538.88882739999997</v>
      </c>
      <c r="AT32" s="241">
        <v>554.30670899999996</v>
      </c>
      <c r="AU32" s="241">
        <v>538.94515530000001</v>
      </c>
      <c r="AV32" s="241">
        <v>529.66509550000001</v>
      </c>
      <c r="AW32" s="241">
        <v>526.956096</v>
      </c>
      <c r="AX32" s="241">
        <v>500.24440129999999</v>
      </c>
      <c r="AY32" s="241">
        <v>504.96031390000002</v>
      </c>
      <c r="AZ32" s="241">
        <v>540.70069820000003</v>
      </c>
      <c r="BA32" s="241">
        <v>515.46932449999997</v>
      </c>
      <c r="BB32" s="241">
        <v>507.02375699999999</v>
      </c>
      <c r="BC32" s="241">
        <v>523.92435609999995</v>
      </c>
      <c r="BD32" s="241">
        <v>544.55096800000001</v>
      </c>
      <c r="BE32" s="241">
        <v>537.15300000000002</v>
      </c>
      <c r="BF32" s="241">
        <v>535.98310000000004</v>
      </c>
      <c r="BG32" s="334">
        <v>525.51750000000004</v>
      </c>
      <c r="BH32" s="334">
        <v>514.88689999999997</v>
      </c>
      <c r="BI32" s="334">
        <v>507.91930000000002</v>
      </c>
      <c r="BJ32" s="334">
        <v>491.37889999999999</v>
      </c>
      <c r="BK32" s="334">
        <v>500.47239999999999</v>
      </c>
      <c r="BL32" s="334">
        <v>532.78830000000005</v>
      </c>
      <c r="BM32" s="334">
        <v>511.74700000000001</v>
      </c>
      <c r="BN32" s="334">
        <v>512.9289</v>
      </c>
      <c r="BO32" s="334">
        <v>522.36109999999996</v>
      </c>
      <c r="BP32" s="334">
        <v>533.85559999999998</v>
      </c>
      <c r="BQ32" s="334">
        <v>531.47490000000005</v>
      </c>
      <c r="BR32" s="334">
        <v>541.54570000000001</v>
      </c>
      <c r="BS32" s="334">
        <v>524.45740000000001</v>
      </c>
      <c r="BT32" s="334">
        <v>514.94489999999996</v>
      </c>
      <c r="BU32" s="334">
        <v>508.02280000000002</v>
      </c>
      <c r="BV32" s="334">
        <v>491.46230000000003</v>
      </c>
    </row>
    <row r="33" spans="1:74" ht="11.1" customHeight="1" x14ac:dyDescent="0.2">
      <c r="A33" s="111" t="s">
        <v>860</v>
      </c>
      <c r="B33" s="206" t="s">
        <v>600</v>
      </c>
      <c r="C33" s="241">
        <v>229.20625649999999</v>
      </c>
      <c r="D33" s="241">
        <v>242.99403430000001</v>
      </c>
      <c r="E33" s="241">
        <v>233.70809940000001</v>
      </c>
      <c r="F33" s="241">
        <v>236.6715973</v>
      </c>
      <c r="G33" s="241">
        <v>232.69747000000001</v>
      </c>
      <c r="H33" s="241">
        <v>246.10449600000001</v>
      </c>
      <c r="I33" s="241">
        <v>260.75006680000001</v>
      </c>
      <c r="J33" s="241">
        <v>256.8019974</v>
      </c>
      <c r="K33" s="241">
        <v>251.6174987</v>
      </c>
      <c r="L33" s="241">
        <v>240.670931</v>
      </c>
      <c r="M33" s="241">
        <v>245.90200129999999</v>
      </c>
      <c r="N33" s="241">
        <v>232.5477368</v>
      </c>
      <c r="O33" s="241">
        <v>235.1745219</v>
      </c>
      <c r="P33" s="241">
        <v>244.5487803</v>
      </c>
      <c r="Q33" s="241">
        <v>236.41741519999999</v>
      </c>
      <c r="R33" s="241">
        <v>243.10885830000001</v>
      </c>
      <c r="S33" s="241">
        <v>252.2162471</v>
      </c>
      <c r="T33" s="241">
        <v>263.19532700000002</v>
      </c>
      <c r="U33" s="241">
        <v>272.83789610000002</v>
      </c>
      <c r="V33" s="241">
        <v>267.55400479999997</v>
      </c>
      <c r="W33" s="241">
        <v>253.07402769999999</v>
      </c>
      <c r="X33" s="241">
        <v>242.23796580000001</v>
      </c>
      <c r="Y33" s="241">
        <v>245.81914699999999</v>
      </c>
      <c r="Z33" s="241">
        <v>237.99803230000001</v>
      </c>
      <c r="AA33" s="241">
        <v>233.61234160000001</v>
      </c>
      <c r="AB33" s="241">
        <v>245.60110710000001</v>
      </c>
      <c r="AC33" s="241">
        <v>234.12874450000001</v>
      </c>
      <c r="AD33" s="241">
        <v>235.77477830000001</v>
      </c>
      <c r="AE33" s="241">
        <v>247.27059130000001</v>
      </c>
      <c r="AF33" s="241">
        <v>255.64404429999999</v>
      </c>
      <c r="AG33" s="241">
        <v>260.82631099999998</v>
      </c>
      <c r="AH33" s="241">
        <v>267.4097539</v>
      </c>
      <c r="AI33" s="241">
        <v>251.77029870000001</v>
      </c>
      <c r="AJ33" s="241">
        <v>243.26404160000001</v>
      </c>
      <c r="AK33" s="241">
        <v>251.6225067</v>
      </c>
      <c r="AL33" s="241">
        <v>239.05663999999999</v>
      </c>
      <c r="AM33" s="241">
        <v>225.8918936</v>
      </c>
      <c r="AN33" s="241">
        <v>239.58019250000001</v>
      </c>
      <c r="AO33" s="241">
        <v>227.69995259999999</v>
      </c>
      <c r="AP33" s="241">
        <v>233.4751493</v>
      </c>
      <c r="AQ33" s="241">
        <v>241.22188610000001</v>
      </c>
      <c r="AR33" s="241">
        <v>246.71216100000001</v>
      </c>
      <c r="AS33" s="241">
        <v>254.07718740000001</v>
      </c>
      <c r="AT33" s="241">
        <v>254.69113870000001</v>
      </c>
      <c r="AU33" s="241">
        <v>250.1841503</v>
      </c>
      <c r="AV33" s="241">
        <v>239.53398189999999</v>
      </c>
      <c r="AW33" s="241">
        <v>242.6860427</v>
      </c>
      <c r="AX33" s="241">
        <v>232.44979420000001</v>
      </c>
      <c r="AY33" s="241">
        <v>229.88526419999999</v>
      </c>
      <c r="AZ33" s="241">
        <v>248.87791820000001</v>
      </c>
      <c r="BA33" s="241">
        <v>232.06553289999999</v>
      </c>
      <c r="BB33" s="241">
        <v>237.432738</v>
      </c>
      <c r="BC33" s="241">
        <v>242.036969</v>
      </c>
      <c r="BD33" s="241">
        <v>247.5480857</v>
      </c>
      <c r="BE33" s="241">
        <v>257.36349999999999</v>
      </c>
      <c r="BF33" s="241">
        <v>260.11509999999998</v>
      </c>
      <c r="BG33" s="334">
        <v>255.1679</v>
      </c>
      <c r="BH33" s="334">
        <v>244.4975</v>
      </c>
      <c r="BI33" s="334">
        <v>250.42410000000001</v>
      </c>
      <c r="BJ33" s="334">
        <v>238.52289999999999</v>
      </c>
      <c r="BK33" s="334">
        <v>235.84299999999999</v>
      </c>
      <c r="BL33" s="334">
        <v>250.54920000000001</v>
      </c>
      <c r="BM33" s="334">
        <v>239.3082</v>
      </c>
      <c r="BN33" s="334">
        <v>245.77770000000001</v>
      </c>
      <c r="BO33" s="334">
        <v>250.91460000000001</v>
      </c>
      <c r="BP33" s="334">
        <v>260.01870000000002</v>
      </c>
      <c r="BQ33" s="334">
        <v>269.01729999999998</v>
      </c>
      <c r="BR33" s="334">
        <v>270.57740000000001</v>
      </c>
      <c r="BS33" s="334">
        <v>259.76920000000001</v>
      </c>
      <c r="BT33" s="334">
        <v>248.91489999999999</v>
      </c>
      <c r="BU33" s="334">
        <v>254.95949999999999</v>
      </c>
      <c r="BV33" s="334">
        <v>242.83670000000001</v>
      </c>
    </row>
    <row r="34" spans="1:74" ht="11.1" customHeight="1" x14ac:dyDescent="0.2">
      <c r="A34" s="111" t="s">
        <v>861</v>
      </c>
      <c r="B34" s="206" t="s">
        <v>601</v>
      </c>
      <c r="C34" s="241">
        <v>346.43732160000002</v>
      </c>
      <c r="D34" s="241">
        <v>386.42085889999998</v>
      </c>
      <c r="E34" s="241">
        <v>372.51553360000003</v>
      </c>
      <c r="F34" s="241">
        <v>385.69640930000003</v>
      </c>
      <c r="G34" s="241">
        <v>398.68366029999999</v>
      </c>
      <c r="H34" s="241">
        <v>392.66494829999999</v>
      </c>
      <c r="I34" s="241">
        <v>400.19701099999997</v>
      </c>
      <c r="J34" s="241">
        <v>407.56389739999997</v>
      </c>
      <c r="K34" s="241">
        <v>391.98183130000001</v>
      </c>
      <c r="L34" s="241">
        <v>382.69887610000001</v>
      </c>
      <c r="M34" s="241">
        <v>376.94664130000001</v>
      </c>
      <c r="N34" s="241">
        <v>355.45834810000002</v>
      </c>
      <c r="O34" s="241">
        <v>351.85412769999999</v>
      </c>
      <c r="P34" s="241">
        <v>387.65914279999998</v>
      </c>
      <c r="Q34" s="241">
        <v>371.62058869999998</v>
      </c>
      <c r="R34" s="241">
        <v>392.14156329999997</v>
      </c>
      <c r="S34" s="241">
        <v>396.60014130000002</v>
      </c>
      <c r="T34" s="241">
        <v>394.58690799999999</v>
      </c>
      <c r="U34" s="241">
        <v>392.70016420000002</v>
      </c>
      <c r="V34" s="241">
        <v>393.42037549999998</v>
      </c>
      <c r="W34" s="241">
        <v>378.03280799999999</v>
      </c>
      <c r="X34" s="241">
        <v>391.1194294</v>
      </c>
      <c r="Y34" s="241">
        <v>369.65895899999998</v>
      </c>
      <c r="Z34" s="241">
        <v>350.41639229999998</v>
      </c>
      <c r="AA34" s="241">
        <v>356.24189260000003</v>
      </c>
      <c r="AB34" s="241">
        <v>382.89990180000001</v>
      </c>
      <c r="AC34" s="241">
        <v>366.29869129999997</v>
      </c>
      <c r="AD34" s="241">
        <v>371.98784169999999</v>
      </c>
      <c r="AE34" s="241">
        <v>392.8026132</v>
      </c>
      <c r="AF34" s="241">
        <v>399.1166743</v>
      </c>
      <c r="AG34" s="241">
        <v>402.74911900000001</v>
      </c>
      <c r="AH34" s="241">
        <v>397.85992069999998</v>
      </c>
      <c r="AI34" s="241">
        <v>389.7237657</v>
      </c>
      <c r="AJ34" s="241">
        <v>388.46305419999999</v>
      </c>
      <c r="AK34" s="241">
        <v>390.64890270000001</v>
      </c>
      <c r="AL34" s="241">
        <v>343.05313769999998</v>
      </c>
      <c r="AM34" s="241">
        <v>365.2343497</v>
      </c>
      <c r="AN34" s="241">
        <v>371.24388140000002</v>
      </c>
      <c r="AO34" s="241">
        <v>378.30139320000001</v>
      </c>
      <c r="AP34" s="241">
        <v>379.93914230000001</v>
      </c>
      <c r="AQ34" s="241">
        <v>400.23841650000003</v>
      </c>
      <c r="AR34" s="241">
        <v>410.30177229999998</v>
      </c>
      <c r="AS34" s="241">
        <v>391.4855207</v>
      </c>
      <c r="AT34" s="241">
        <v>417.09241900000001</v>
      </c>
      <c r="AU34" s="241">
        <v>402.42159029999999</v>
      </c>
      <c r="AV34" s="241">
        <v>391.92528650000003</v>
      </c>
      <c r="AW34" s="241">
        <v>399.66885330000002</v>
      </c>
      <c r="AX34" s="241">
        <v>359.24436359999999</v>
      </c>
      <c r="AY34" s="241">
        <v>368.22847259999998</v>
      </c>
      <c r="AZ34" s="241">
        <v>406.87664960000001</v>
      </c>
      <c r="BA34" s="241">
        <v>355.0028365</v>
      </c>
      <c r="BB34" s="241">
        <v>391.99247769999999</v>
      </c>
      <c r="BC34" s="241">
        <v>411.86871769999999</v>
      </c>
      <c r="BD34" s="241">
        <v>416.70255969999999</v>
      </c>
      <c r="BE34" s="241">
        <v>398.86309999999997</v>
      </c>
      <c r="BF34" s="241">
        <v>399.17110000000002</v>
      </c>
      <c r="BG34" s="334">
        <v>393.58089999999999</v>
      </c>
      <c r="BH34" s="334">
        <v>387.6952</v>
      </c>
      <c r="BI34" s="334">
        <v>386.07929999999999</v>
      </c>
      <c r="BJ34" s="334">
        <v>356.36869999999999</v>
      </c>
      <c r="BK34" s="334">
        <v>358.4966</v>
      </c>
      <c r="BL34" s="334">
        <v>388.6404</v>
      </c>
      <c r="BM34" s="334">
        <v>376.66809999999998</v>
      </c>
      <c r="BN34" s="334">
        <v>388.851</v>
      </c>
      <c r="BO34" s="334">
        <v>404.0582</v>
      </c>
      <c r="BP34" s="334">
        <v>409.2088</v>
      </c>
      <c r="BQ34" s="334">
        <v>403.94639999999998</v>
      </c>
      <c r="BR34" s="334">
        <v>413.6798</v>
      </c>
      <c r="BS34" s="334">
        <v>399.5761</v>
      </c>
      <c r="BT34" s="334">
        <v>393.5926</v>
      </c>
      <c r="BU34" s="334">
        <v>391.98540000000003</v>
      </c>
      <c r="BV34" s="334">
        <v>361.80650000000003</v>
      </c>
    </row>
    <row r="35" spans="1:74" ht="11.1" customHeight="1" x14ac:dyDescent="0.2">
      <c r="A35" s="111" t="s">
        <v>862</v>
      </c>
      <c r="B35" s="206" t="s">
        <v>602</v>
      </c>
      <c r="C35" s="241">
        <v>337.04903189999999</v>
      </c>
      <c r="D35" s="241">
        <v>349.1534054</v>
      </c>
      <c r="E35" s="241">
        <v>345.45285480000001</v>
      </c>
      <c r="F35" s="241">
        <v>331.32265169999999</v>
      </c>
      <c r="G35" s="241">
        <v>305.73338100000001</v>
      </c>
      <c r="H35" s="241">
        <v>326.89572570000001</v>
      </c>
      <c r="I35" s="241">
        <v>328.30078159999999</v>
      </c>
      <c r="J35" s="241">
        <v>336.9026136</v>
      </c>
      <c r="K35" s="241">
        <v>348.36149799999998</v>
      </c>
      <c r="L35" s="241">
        <v>339.37882359999998</v>
      </c>
      <c r="M35" s="241">
        <v>341.051446</v>
      </c>
      <c r="N35" s="241">
        <v>331.41709550000002</v>
      </c>
      <c r="O35" s="241">
        <v>333.97382679999998</v>
      </c>
      <c r="P35" s="241">
        <v>348.9532686</v>
      </c>
      <c r="Q35" s="241">
        <v>345.21188610000002</v>
      </c>
      <c r="R35" s="241">
        <v>350.0481863</v>
      </c>
      <c r="S35" s="241">
        <v>343.96737769999999</v>
      </c>
      <c r="T35" s="241">
        <v>330.33484870000001</v>
      </c>
      <c r="U35" s="241">
        <v>329.64213869999998</v>
      </c>
      <c r="V35" s="241">
        <v>336.08332230000002</v>
      </c>
      <c r="W35" s="241">
        <v>335.10528069999998</v>
      </c>
      <c r="X35" s="241">
        <v>333.89148549999999</v>
      </c>
      <c r="Y35" s="241">
        <v>331.33691870000001</v>
      </c>
      <c r="Z35" s="241">
        <v>322.67687230000001</v>
      </c>
      <c r="AA35" s="241">
        <v>316.04297450000001</v>
      </c>
      <c r="AB35" s="241">
        <v>328.0447332</v>
      </c>
      <c r="AC35" s="241">
        <v>315.7750413</v>
      </c>
      <c r="AD35" s="241">
        <v>325.12619999999998</v>
      </c>
      <c r="AE35" s="241">
        <v>317.47947099999999</v>
      </c>
      <c r="AF35" s="241">
        <v>299.87115299999999</v>
      </c>
      <c r="AG35" s="241">
        <v>283.0504358</v>
      </c>
      <c r="AH35" s="241">
        <v>294.5921136</v>
      </c>
      <c r="AI35" s="241">
        <v>286.86212169999999</v>
      </c>
      <c r="AJ35" s="241">
        <v>285.0500748</v>
      </c>
      <c r="AK35" s="241">
        <v>281.98951099999999</v>
      </c>
      <c r="AL35" s="241">
        <v>266.54237160000002</v>
      </c>
      <c r="AM35" s="241">
        <v>273.59181740000002</v>
      </c>
      <c r="AN35" s="241">
        <v>285.01410959999998</v>
      </c>
      <c r="AO35" s="241">
        <v>278.55601289999998</v>
      </c>
      <c r="AP35" s="241">
        <v>279.54621370000001</v>
      </c>
      <c r="AQ35" s="241">
        <v>286.38468130000001</v>
      </c>
      <c r="AR35" s="241">
        <v>296.5927307</v>
      </c>
      <c r="AS35" s="241">
        <v>293.38481810000002</v>
      </c>
      <c r="AT35" s="241">
        <v>297.17260069999998</v>
      </c>
      <c r="AU35" s="241">
        <v>297.74629570000002</v>
      </c>
      <c r="AV35" s="241">
        <v>288.4407142</v>
      </c>
      <c r="AW35" s="241">
        <v>283.33812829999999</v>
      </c>
      <c r="AX35" s="241">
        <v>277.19923940000001</v>
      </c>
      <c r="AY35" s="241">
        <v>277.81072970000002</v>
      </c>
      <c r="AZ35" s="241">
        <v>286.80159140000001</v>
      </c>
      <c r="BA35" s="241">
        <v>272.31252649999999</v>
      </c>
      <c r="BB35" s="241">
        <v>283.08296369999999</v>
      </c>
      <c r="BC35" s="241">
        <v>285.52663969999998</v>
      </c>
      <c r="BD35" s="241">
        <v>293.73760429999999</v>
      </c>
      <c r="BE35" s="241">
        <v>287.55650000000003</v>
      </c>
      <c r="BF35" s="241">
        <v>288.73129999999998</v>
      </c>
      <c r="BG35" s="334">
        <v>291.07639999999998</v>
      </c>
      <c r="BH35" s="334">
        <v>281.12419999999997</v>
      </c>
      <c r="BI35" s="334">
        <v>278.68970000000002</v>
      </c>
      <c r="BJ35" s="334">
        <v>271.87979999999999</v>
      </c>
      <c r="BK35" s="334">
        <v>287.93709999999999</v>
      </c>
      <c r="BL35" s="334">
        <v>302.08010000000002</v>
      </c>
      <c r="BM35" s="334">
        <v>294.17680000000001</v>
      </c>
      <c r="BN35" s="334">
        <v>296.21539999999999</v>
      </c>
      <c r="BO35" s="334">
        <v>289.2749</v>
      </c>
      <c r="BP35" s="334">
        <v>286.935</v>
      </c>
      <c r="BQ35" s="334">
        <v>283.09910000000002</v>
      </c>
      <c r="BR35" s="334">
        <v>290.09890000000001</v>
      </c>
      <c r="BS35" s="334">
        <v>293.34620000000001</v>
      </c>
      <c r="BT35" s="334">
        <v>287.62119999999999</v>
      </c>
      <c r="BU35" s="334">
        <v>285.14120000000003</v>
      </c>
      <c r="BV35" s="334">
        <v>278.16669999999999</v>
      </c>
    </row>
    <row r="36" spans="1:74" ht="11.1" customHeight="1" x14ac:dyDescent="0.2">
      <c r="A36" s="111" t="s">
        <v>863</v>
      </c>
      <c r="B36" s="206" t="s">
        <v>603</v>
      </c>
      <c r="C36" s="241">
        <v>429.4049819</v>
      </c>
      <c r="D36" s="241">
        <v>441.91541289999998</v>
      </c>
      <c r="E36" s="241">
        <v>425.24727769999998</v>
      </c>
      <c r="F36" s="241">
        <v>455.52711069999998</v>
      </c>
      <c r="G36" s="241">
        <v>445.25401900000003</v>
      </c>
      <c r="H36" s="241">
        <v>476.66818999999998</v>
      </c>
      <c r="I36" s="241">
        <v>465.1977832</v>
      </c>
      <c r="J36" s="241">
        <v>489.35394939999998</v>
      </c>
      <c r="K36" s="241">
        <v>476.43260270000002</v>
      </c>
      <c r="L36" s="241">
        <v>452.1687258</v>
      </c>
      <c r="M36" s="241">
        <v>444.61194469999998</v>
      </c>
      <c r="N36" s="241">
        <v>423.02565099999998</v>
      </c>
      <c r="O36" s="241">
        <v>414.1981007</v>
      </c>
      <c r="P36" s="241">
        <v>424.63271140000001</v>
      </c>
      <c r="Q36" s="241">
        <v>421.80492520000001</v>
      </c>
      <c r="R36" s="241">
        <v>433.16148099999998</v>
      </c>
      <c r="S36" s="241">
        <v>432.23497479999997</v>
      </c>
      <c r="T36" s="241">
        <v>454.26660170000002</v>
      </c>
      <c r="U36" s="241">
        <v>448.90282939999997</v>
      </c>
      <c r="V36" s="241">
        <v>461.15705869999999</v>
      </c>
      <c r="W36" s="241">
        <v>444.32297269999998</v>
      </c>
      <c r="X36" s="241">
        <v>426.52972549999998</v>
      </c>
      <c r="Y36" s="241">
        <v>427.1576867</v>
      </c>
      <c r="Z36" s="241">
        <v>404.91768000000002</v>
      </c>
      <c r="AA36" s="241">
        <v>431.92319900000001</v>
      </c>
      <c r="AB36" s="241">
        <v>448.54838000000001</v>
      </c>
      <c r="AC36" s="241">
        <v>420.64019289999999</v>
      </c>
      <c r="AD36" s="241">
        <v>456.06484369999998</v>
      </c>
      <c r="AE36" s="241">
        <v>452.7928081</v>
      </c>
      <c r="AF36" s="241">
        <v>476.64061329999998</v>
      </c>
      <c r="AG36" s="241">
        <v>462.3146261</v>
      </c>
      <c r="AH36" s="241">
        <v>480.4617571</v>
      </c>
      <c r="AI36" s="241">
        <v>488.79329200000001</v>
      </c>
      <c r="AJ36" s="241">
        <v>460.0914477</v>
      </c>
      <c r="AK36" s="241">
        <v>452.68986130000002</v>
      </c>
      <c r="AL36" s="241">
        <v>435.89564769999998</v>
      </c>
      <c r="AM36" s="241">
        <v>423.35275519999999</v>
      </c>
      <c r="AN36" s="241">
        <v>440.88112860000001</v>
      </c>
      <c r="AO36" s="241">
        <v>428.40766810000002</v>
      </c>
      <c r="AP36" s="241">
        <v>469.176356</v>
      </c>
      <c r="AQ36" s="241">
        <v>460.13706100000002</v>
      </c>
      <c r="AR36" s="241">
        <v>465.16614129999999</v>
      </c>
      <c r="AS36" s="241">
        <v>463.92941869999999</v>
      </c>
      <c r="AT36" s="241">
        <v>475.08231419999998</v>
      </c>
      <c r="AU36" s="241">
        <v>475.48995830000001</v>
      </c>
      <c r="AV36" s="241">
        <v>452.77736069999997</v>
      </c>
      <c r="AW36" s="241">
        <v>449.13399199999998</v>
      </c>
      <c r="AX36" s="241">
        <v>429.62400450000001</v>
      </c>
      <c r="AY36" s="241">
        <v>421.88155649999999</v>
      </c>
      <c r="AZ36" s="241">
        <v>447.84461249999998</v>
      </c>
      <c r="BA36" s="241">
        <v>415.35844680000002</v>
      </c>
      <c r="BB36" s="241">
        <v>443.61422800000003</v>
      </c>
      <c r="BC36" s="241">
        <v>447.95151069999997</v>
      </c>
      <c r="BD36" s="241">
        <v>480.88999269999999</v>
      </c>
      <c r="BE36" s="241">
        <v>470.78390000000002</v>
      </c>
      <c r="BF36" s="241">
        <v>477.7353</v>
      </c>
      <c r="BG36" s="334">
        <v>481.77370000000002</v>
      </c>
      <c r="BH36" s="334">
        <v>458.36059999999998</v>
      </c>
      <c r="BI36" s="334">
        <v>455.8639</v>
      </c>
      <c r="BJ36" s="334">
        <v>432.99439999999998</v>
      </c>
      <c r="BK36" s="334">
        <v>431.976</v>
      </c>
      <c r="BL36" s="334">
        <v>449.2611</v>
      </c>
      <c r="BM36" s="334">
        <v>433.64339999999999</v>
      </c>
      <c r="BN36" s="334">
        <v>461.6739</v>
      </c>
      <c r="BO36" s="334">
        <v>458.82339999999999</v>
      </c>
      <c r="BP36" s="334">
        <v>483.86219999999997</v>
      </c>
      <c r="BQ36" s="334">
        <v>477.01190000000003</v>
      </c>
      <c r="BR36" s="334">
        <v>493.17099999999999</v>
      </c>
      <c r="BS36" s="334">
        <v>488.00040000000001</v>
      </c>
      <c r="BT36" s="334">
        <v>460.60820000000001</v>
      </c>
      <c r="BU36" s="334">
        <v>458.0926</v>
      </c>
      <c r="BV36" s="334">
        <v>435.11430000000001</v>
      </c>
    </row>
    <row r="37" spans="1:74" s="116" customFormat="1" ht="11.1" customHeight="1" x14ac:dyDescent="0.2">
      <c r="A37" s="111" t="s">
        <v>864</v>
      </c>
      <c r="B37" s="206" t="s">
        <v>604</v>
      </c>
      <c r="C37" s="241">
        <v>200.69073159999999</v>
      </c>
      <c r="D37" s="241">
        <v>211.81996000000001</v>
      </c>
      <c r="E37" s="241">
        <v>203.47602810000001</v>
      </c>
      <c r="F37" s="241">
        <v>208.65901070000001</v>
      </c>
      <c r="G37" s="241">
        <v>215.0381477</v>
      </c>
      <c r="H37" s="241">
        <v>236.1316027</v>
      </c>
      <c r="I37" s="241">
        <v>246.63074069999999</v>
      </c>
      <c r="J37" s="241">
        <v>248.99091999999999</v>
      </c>
      <c r="K37" s="241">
        <v>225.06574000000001</v>
      </c>
      <c r="L37" s="241">
        <v>216.15801809999999</v>
      </c>
      <c r="M37" s="241">
        <v>218.27182629999999</v>
      </c>
      <c r="N37" s="241">
        <v>212.22631029999999</v>
      </c>
      <c r="O37" s="241">
        <v>204.1233752</v>
      </c>
      <c r="P37" s="241">
        <v>213.51581830000001</v>
      </c>
      <c r="Q37" s="241">
        <v>202.9641148</v>
      </c>
      <c r="R37" s="241">
        <v>215.69732400000001</v>
      </c>
      <c r="S37" s="241">
        <v>227.6178668</v>
      </c>
      <c r="T37" s="241">
        <v>248.70556300000001</v>
      </c>
      <c r="U37" s="241">
        <v>248.6695307</v>
      </c>
      <c r="V37" s="241">
        <v>251.8598523</v>
      </c>
      <c r="W37" s="241">
        <v>232.1987053</v>
      </c>
      <c r="X37" s="241">
        <v>221.81103899999999</v>
      </c>
      <c r="Y37" s="241">
        <v>216.2501087</v>
      </c>
      <c r="Z37" s="241">
        <v>214.40536069999999</v>
      </c>
      <c r="AA37" s="241">
        <v>207.7015552</v>
      </c>
      <c r="AB37" s="241">
        <v>212.87952709999999</v>
      </c>
      <c r="AC37" s="241">
        <v>204.81160969999999</v>
      </c>
      <c r="AD37" s="241">
        <v>215.0640033</v>
      </c>
      <c r="AE37" s="241">
        <v>229.93071029999999</v>
      </c>
      <c r="AF37" s="241">
        <v>252.52150570000001</v>
      </c>
      <c r="AG37" s="241">
        <v>254.66413320000001</v>
      </c>
      <c r="AH37" s="241">
        <v>245.89194739999999</v>
      </c>
      <c r="AI37" s="241">
        <v>231.48486729999999</v>
      </c>
      <c r="AJ37" s="241">
        <v>213.29233809999999</v>
      </c>
      <c r="AK37" s="241">
        <v>218.55711529999999</v>
      </c>
      <c r="AL37" s="241">
        <v>209.9984661</v>
      </c>
      <c r="AM37" s="241">
        <v>208.9697784</v>
      </c>
      <c r="AN37" s="241">
        <v>216.22104569999999</v>
      </c>
      <c r="AO37" s="241">
        <v>204.40778739999999</v>
      </c>
      <c r="AP37" s="241">
        <v>220.818625</v>
      </c>
      <c r="AQ37" s="241">
        <v>232.4431232</v>
      </c>
      <c r="AR37" s="241">
        <v>252.9370667</v>
      </c>
      <c r="AS37" s="241">
        <v>260.75994070000002</v>
      </c>
      <c r="AT37" s="241">
        <v>245.78085899999999</v>
      </c>
      <c r="AU37" s="241">
        <v>243.30810769999999</v>
      </c>
      <c r="AV37" s="241">
        <v>222.3571465</v>
      </c>
      <c r="AW37" s="241">
        <v>219.01458170000001</v>
      </c>
      <c r="AX37" s="241">
        <v>217.5609268</v>
      </c>
      <c r="AY37" s="241">
        <v>218.8650897</v>
      </c>
      <c r="AZ37" s="241">
        <v>220.94117460000001</v>
      </c>
      <c r="BA37" s="241">
        <v>210.75153710000001</v>
      </c>
      <c r="BB37" s="241">
        <v>224.63534100000001</v>
      </c>
      <c r="BC37" s="241">
        <v>226.42556870000001</v>
      </c>
      <c r="BD37" s="241">
        <v>255.1111477</v>
      </c>
      <c r="BE37" s="241">
        <v>266.25229999999999</v>
      </c>
      <c r="BF37" s="241">
        <v>248.5187</v>
      </c>
      <c r="BG37" s="334">
        <v>241.78620000000001</v>
      </c>
      <c r="BH37" s="334">
        <v>226.40729999999999</v>
      </c>
      <c r="BI37" s="334">
        <v>226.38919999999999</v>
      </c>
      <c r="BJ37" s="334">
        <v>220.9478</v>
      </c>
      <c r="BK37" s="334">
        <v>217.25970000000001</v>
      </c>
      <c r="BL37" s="334">
        <v>227.18440000000001</v>
      </c>
      <c r="BM37" s="334">
        <v>216.3304</v>
      </c>
      <c r="BN37" s="334">
        <v>227.2953</v>
      </c>
      <c r="BO37" s="334">
        <v>238.12979999999999</v>
      </c>
      <c r="BP37" s="334">
        <v>261.63119999999998</v>
      </c>
      <c r="BQ37" s="334">
        <v>267.62439999999998</v>
      </c>
      <c r="BR37" s="334">
        <v>263.3082</v>
      </c>
      <c r="BS37" s="334">
        <v>248.06700000000001</v>
      </c>
      <c r="BT37" s="334">
        <v>232.2902</v>
      </c>
      <c r="BU37" s="334">
        <v>232.2731</v>
      </c>
      <c r="BV37" s="334">
        <v>226.6917</v>
      </c>
    </row>
    <row r="38" spans="1:74" s="116" customFormat="1" ht="11.1" customHeight="1" x14ac:dyDescent="0.2">
      <c r="A38" s="111" t="s">
        <v>865</v>
      </c>
      <c r="B38" s="206" t="s">
        <v>263</v>
      </c>
      <c r="C38" s="241">
        <v>224.08203900000001</v>
      </c>
      <c r="D38" s="241">
        <v>242.55115499999999</v>
      </c>
      <c r="E38" s="241">
        <v>235.07764230000001</v>
      </c>
      <c r="F38" s="241">
        <v>242.22198330000001</v>
      </c>
      <c r="G38" s="241">
        <v>234.44085190000001</v>
      </c>
      <c r="H38" s="241">
        <v>263.1821463</v>
      </c>
      <c r="I38" s="241">
        <v>251.88114680000001</v>
      </c>
      <c r="J38" s="241">
        <v>268.48471319999999</v>
      </c>
      <c r="K38" s="241">
        <v>264.34625269999998</v>
      </c>
      <c r="L38" s="241">
        <v>248.90510259999999</v>
      </c>
      <c r="M38" s="241">
        <v>242.33660130000001</v>
      </c>
      <c r="N38" s="241">
        <v>236.40760650000001</v>
      </c>
      <c r="O38" s="241">
        <v>213.0487468</v>
      </c>
      <c r="P38" s="241">
        <v>226.0575517</v>
      </c>
      <c r="Q38" s="241">
        <v>221.50893479999999</v>
      </c>
      <c r="R38" s="241">
        <v>227.27052029999999</v>
      </c>
      <c r="S38" s="241">
        <v>233.26354319999999</v>
      </c>
      <c r="T38" s="241">
        <v>246.6586293</v>
      </c>
      <c r="U38" s="241">
        <v>253.1680423</v>
      </c>
      <c r="V38" s="241">
        <v>259.9449836</v>
      </c>
      <c r="W38" s="241">
        <v>250.36505869999999</v>
      </c>
      <c r="X38" s="241">
        <v>245.40686969999999</v>
      </c>
      <c r="Y38" s="241">
        <v>235.53297269999999</v>
      </c>
      <c r="Z38" s="241">
        <v>224.81089710000001</v>
      </c>
      <c r="AA38" s="241">
        <v>223.9677681</v>
      </c>
      <c r="AB38" s="241">
        <v>234.9053839</v>
      </c>
      <c r="AC38" s="241">
        <v>221.41941320000001</v>
      </c>
      <c r="AD38" s="241">
        <v>226.39887200000001</v>
      </c>
      <c r="AE38" s="241">
        <v>238.063851</v>
      </c>
      <c r="AF38" s="241">
        <v>247.23270869999999</v>
      </c>
      <c r="AG38" s="241">
        <v>253.30982940000001</v>
      </c>
      <c r="AH38" s="241">
        <v>257.03437869999999</v>
      </c>
      <c r="AI38" s="241">
        <v>250.9208467</v>
      </c>
      <c r="AJ38" s="241">
        <v>242.26223189999999</v>
      </c>
      <c r="AK38" s="241">
        <v>233.952676</v>
      </c>
      <c r="AL38" s="241">
        <v>225.58637160000001</v>
      </c>
      <c r="AM38" s="241">
        <v>209.10611030000001</v>
      </c>
      <c r="AN38" s="241">
        <v>223.80632320000001</v>
      </c>
      <c r="AO38" s="241">
        <v>206.3592132</v>
      </c>
      <c r="AP38" s="241">
        <v>224.36255829999999</v>
      </c>
      <c r="AQ38" s="241">
        <v>224.70396289999999</v>
      </c>
      <c r="AR38" s="241">
        <v>236.20723899999999</v>
      </c>
      <c r="AS38" s="241">
        <v>245.2093797</v>
      </c>
      <c r="AT38" s="241">
        <v>241.68402420000001</v>
      </c>
      <c r="AU38" s="241">
        <v>244.23862030000001</v>
      </c>
      <c r="AV38" s="241">
        <v>233.089889</v>
      </c>
      <c r="AW38" s="241">
        <v>217.25203669999999</v>
      </c>
      <c r="AX38" s="241">
        <v>218.3504226</v>
      </c>
      <c r="AY38" s="241">
        <v>210.91226230000001</v>
      </c>
      <c r="AZ38" s="241">
        <v>222.81663</v>
      </c>
      <c r="BA38" s="241">
        <v>214.8229355</v>
      </c>
      <c r="BB38" s="241">
        <v>231.0616393</v>
      </c>
      <c r="BC38" s="241">
        <v>215.75674319999999</v>
      </c>
      <c r="BD38" s="241">
        <v>231.82323299999999</v>
      </c>
      <c r="BE38" s="241">
        <v>243.71119999999999</v>
      </c>
      <c r="BF38" s="241">
        <v>241.38650000000001</v>
      </c>
      <c r="BG38" s="334">
        <v>238.56780000000001</v>
      </c>
      <c r="BH38" s="334">
        <v>229.55289999999999</v>
      </c>
      <c r="BI38" s="334">
        <v>220.64400000000001</v>
      </c>
      <c r="BJ38" s="334">
        <v>215.92679999999999</v>
      </c>
      <c r="BK38" s="334">
        <v>205.82740000000001</v>
      </c>
      <c r="BL38" s="334">
        <v>220.26679999999999</v>
      </c>
      <c r="BM38" s="334">
        <v>211.95249999999999</v>
      </c>
      <c r="BN38" s="334">
        <v>220.15799999999999</v>
      </c>
      <c r="BO38" s="334">
        <v>220.5334</v>
      </c>
      <c r="BP38" s="334">
        <v>237.04949999999999</v>
      </c>
      <c r="BQ38" s="334">
        <v>239.5401</v>
      </c>
      <c r="BR38" s="334">
        <v>244.09010000000001</v>
      </c>
      <c r="BS38" s="334">
        <v>240.9522</v>
      </c>
      <c r="BT38" s="334">
        <v>230.90860000000001</v>
      </c>
      <c r="BU38" s="334">
        <v>221.94120000000001</v>
      </c>
      <c r="BV38" s="334">
        <v>217.2099</v>
      </c>
    </row>
    <row r="39" spans="1:74" s="116" customFormat="1" ht="11.1" customHeight="1" x14ac:dyDescent="0.2">
      <c r="A39" s="111" t="s">
        <v>870</v>
      </c>
      <c r="B39" s="206" t="s">
        <v>264</v>
      </c>
      <c r="C39" s="241">
        <v>13.37882677</v>
      </c>
      <c r="D39" s="241">
        <v>13.93445964</v>
      </c>
      <c r="E39" s="241">
        <v>13.52435161</v>
      </c>
      <c r="F39" s="241">
        <v>13.61240967</v>
      </c>
      <c r="G39" s="241">
        <v>13.44596194</v>
      </c>
      <c r="H39" s="241">
        <v>13.229741669999999</v>
      </c>
      <c r="I39" s="241">
        <v>13.593333230000001</v>
      </c>
      <c r="J39" s="241">
        <v>13.828147420000001</v>
      </c>
      <c r="K39" s="241">
        <v>14.107635</v>
      </c>
      <c r="L39" s="241">
        <v>14.20611807</v>
      </c>
      <c r="M39" s="241">
        <v>13.861856</v>
      </c>
      <c r="N39" s="241">
        <v>13.538514839999999</v>
      </c>
      <c r="O39" s="241">
        <v>13.50911355</v>
      </c>
      <c r="P39" s="241">
        <v>13.87511241</v>
      </c>
      <c r="Q39" s="241">
        <v>13.44845516</v>
      </c>
      <c r="R39" s="241">
        <v>13.334307669999999</v>
      </c>
      <c r="S39" s="241">
        <v>13.36464516</v>
      </c>
      <c r="T39" s="241">
        <v>13.43678667</v>
      </c>
      <c r="U39" s="241">
        <v>13.808223549999999</v>
      </c>
      <c r="V39" s="241">
        <v>14.39830323</v>
      </c>
      <c r="W39" s="241">
        <v>13.979771</v>
      </c>
      <c r="X39" s="241">
        <v>14.081941609999999</v>
      </c>
      <c r="Y39" s="241">
        <v>14.037264329999999</v>
      </c>
      <c r="Z39" s="241">
        <v>14.061377739999999</v>
      </c>
      <c r="AA39" s="241">
        <v>13.33128323</v>
      </c>
      <c r="AB39" s="241">
        <v>12.894462860000001</v>
      </c>
      <c r="AC39" s="241">
        <v>12.855726130000001</v>
      </c>
      <c r="AD39" s="241">
        <v>13.38260333</v>
      </c>
      <c r="AE39" s="241">
        <v>13.47785839</v>
      </c>
      <c r="AF39" s="241">
        <v>13.727622670000001</v>
      </c>
      <c r="AG39" s="241">
        <v>14.069395480000001</v>
      </c>
      <c r="AH39" s="241">
        <v>14.450277740000001</v>
      </c>
      <c r="AI39" s="241">
        <v>14.14326567</v>
      </c>
      <c r="AJ39" s="241">
        <v>14.033506129999999</v>
      </c>
      <c r="AK39" s="241">
        <v>13.651336000000001</v>
      </c>
      <c r="AL39" s="241">
        <v>13.10350839</v>
      </c>
      <c r="AM39" s="241">
        <v>13.192867420000001</v>
      </c>
      <c r="AN39" s="241">
        <v>13.75110179</v>
      </c>
      <c r="AO39" s="241">
        <v>13.337109030000001</v>
      </c>
      <c r="AP39" s="241">
        <v>13.374266670000001</v>
      </c>
      <c r="AQ39" s="241">
        <v>13.56859903</v>
      </c>
      <c r="AR39" s="241">
        <v>13.657909330000001</v>
      </c>
      <c r="AS39" s="241">
        <v>14.17723968</v>
      </c>
      <c r="AT39" s="241">
        <v>14.36561161</v>
      </c>
      <c r="AU39" s="241">
        <v>14.67472733</v>
      </c>
      <c r="AV39" s="241">
        <v>14.144707739999999</v>
      </c>
      <c r="AW39" s="241">
        <v>13.66490933</v>
      </c>
      <c r="AX39" s="241">
        <v>13.235164839999999</v>
      </c>
      <c r="AY39" s="241">
        <v>12.61429774</v>
      </c>
      <c r="AZ39" s="241">
        <v>13.431283929999999</v>
      </c>
      <c r="BA39" s="241">
        <v>12.963798710000001</v>
      </c>
      <c r="BB39" s="241">
        <v>13.426733</v>
      </c>
      <c r="BC39" s="241">
        <v>13.03068968</v>
      </c>
      <c r="BD39" s="241">
        <v>13.534162329999999</v>
      </c>
      <c r="BE39" s="241">
        <v>14.10924</v>
      </c>
      <c r="BF39" s="241">
        <v>14.337719999999999</v>
      </c>
      <c r="BG39" s="334">
        <v>14.351430000000001</v>
      </c>
      <c r="BH39" s="334">
        <v>13.995990000000001</v>
      </c>
      <c r="BI39" s="334">
        <v>13.69042</v>
      </c>
      <c r="BJ39" s="334">
        <v>13.36847</v>
      </c>
      <c r="BK39" s="334">
        <v>13.372059999999999</v>
      </c>
      <c r="BL39" s="334">
        <v>13.526579999999999</v>
      </c>
      <c r="BM39" s="334">
        <v>13.276199999999999</v>
      </c>
      <c r="BN39" s="334">
        <v>13.40532</v>
      </c>
      <c r="BO39" s="334">
        <v>13.47453</v>
      </c>
      <c r="BP39" s="334">
        <v>13.566890000000001</v>
      </c>
      <c r="BQ39" s="334">
        <v>13.922219999999999</v>
      </c>
      <c r="BR39" s="334">
        <v>14.260490000000001</v>
      </c>
      <c r="BS39" s="334">
        <v>14.21388</v>
      </c>
      <c r="BT39" s="334">
        <v>14.10036</v>
      </c>
      <c r="BU39" s="334">
        <v>13.79252</v>
      </c>
      <c r="BV39" s="334">
        <v>13.468159999999999</v>
      </c>
    </row>
    <row r="40" spans="1:74" s="116" customFormat="1" ht="11.1" customHeight="1" x14ac:dyDescent="0.2">
      <c r="A40" s="111" t="s">
        <v>871</v>
      </c>
      <c r="B40" s="206" t="s">
        <v>606</v>
      </c>
      <c r="C40" s="241">
        <v>2583.641134</v>
      </c>
      <c r="D40" s="241">
        <v>2727.1868490000002</v>
      </c>
      <c r="E40" s="241">
        <v>2651.9059579999998</v>
      </c>
      <c r="F40" s="241">
        <v>2678.908731</v>
      </c>
      <c r="G40" s="241">
        <v>2647.1144680000002</v>
      </c>
      <c r="H40" s="241">
        <v>2797.0521279999998</v>
      </c>
      <c r="I40" s="241">
        <v>2814.4226979999999</v>
      </c>
      <c r="J40" s="241">
        <v>2870.5597419999999</v>
      </c>
      <c r="K40" s="241">
        <v>2831.4265260000002</v>
      </c>
      <c r="L40" s="241">
        <v>2718.7654000000002</v>
      </c>
      <c r="M40" s="241">
        <v>2695.7478609999998</v>
      </c>
      <c r="N40" s="241">
        <v>2580.0510880000002</v>
      </c>
      <c r="O40" s="241">
        <v>2554.9889029999999</v>
      </c>
      <c r="P40" s="241">
        <v>2699.9404770000001</v>
      </c>
      <c r="Q40" s="241">
        <v>2622.523968</v>
      </c>
      <c r="R40" s="241">
        <v>2700.989165</v>
      </c>
      <c r="S40" s="241">
        <v>2731.5370800000001</v>
      </c>
      <c r="T40" s="241">
        <v>2787.3003140000001</v>
      </c>
      <c r="U40" s="241">
        <v>2813.5219489999999</v>
      </c>
      <c r="V40" s="241">
        <v>2842.084922</v>
      </c>
      <c r="W40" s="241">
        <v>2735.3300119999999</v>
      </c>
      <c r="X40" s="241">
        <v>2677.2803119999999</v>
      </c>
      <c r="Y40" s="241">
        <v>2628.2446730000001</v>
      </c>
      <c r="Z40" s="241">
        <v>2527.729171</v>
      </c>
      <c r="AA40" s="241">
        <v>2589.0330049999998</v>
      </c>
      <c r="AB40" s="241">
        <v>2729.9319580000001</v>
      </c>
      <c r="AC40" s="241">
        <v>2583.968093</v>
      </c>
      <c r="AD40" s="241">
        <v>2657.792132</v>
      </c>
      <c r="AE40" s="241">
        <v>2715.599283</v>
      </c>
      <c r="AF40" s="241">
        <v>2778.2590759999998</v>
      </c>
      <c r="AG40" s="241">
        <v>2771.1058720000001</v>
      </c>
      <c r="AH40" s="241">
        <v>2802.1797110000002</v>
      </c>
      <c r="AI40" s="241">
        <v>2742.4411500000001</v>
      </c>
      <c r="AJ40" s="241">
        <v>2656.408923</v>
      </c>
      <c r="AK40" s="241">
        <v>2640.0522799999999</v>
      </c>
      <c r="AL40" s="241">
        <v>2506.2105110000002</v>
      </c>
      <c r="AM40" s="241">
        <v>2484.7590270000001</v>
      </c>
      <c r="AN40" s="241">
        <v>2589.2225090000002</v>
      </c>
      <c r="AO40" s="241">
        <v>2499.1707299999998</v>
      </c>
      <c r="AP40" s="241">
        <v>2574.244878</v>
      </c>
      <c r="AQ40" s="241">
        <v>2637.2982080000002</v>
      </c>
      <c r="AR40" s="241">
        <v>2726.130177</v>
      </c>
      <c r="AS40" s="241">
        <v>2716.3858759999998</v>
      </c>
      <c r="AT40" s="241">
        <v>2761.2986460000002</v>
      </c>
      <c r="AU40" s="241">
        <v>2723.8080190000001</v>
      </c>
      <c r="AV40" s="241">
        <v>2622.7875340000001</v>
      </c>
      <c r="AW40" s="241">
        <v>2596.582903</v>
      </c>
      <c r="AX40" s="241">
        <v>2483.6949970000001</v>
      </c>
      <c r="AY40" s="241">
        <v>2482.1414089999998</v>
      </c>
      <c r="AZ40" s="241">
        <v>2646.774817</v>
      </c>
      <c r="BA40" s="241">
        <v>2475.2511880000002</v>
      </c>
      <c r="BB40" s="241">
        <v>2577.520442</v>
      </c>
      <c r="BC40" s="241">
        <v>2592.1258360000002</v>
      </c>
      <c r="BD40" s="241">
        <v>2754.7165620000001</v>
      </c>
      <c r="BE40" s="241">
        <v>2736.154</v>
      </c>
      <c r="BF40" s="241">
        <v>2721.4589999999998</v>
      </c>
      <c r="BG40" s="334">
        <v>2701.4549999999999</v>
      </c>
      <c r="BH40" s="334">
        <v>2608.3009999999999</v>
      </c>
      <c r="BI40" s="334">
        <v>2587.7449999999999</v>
      </c>
      <c r="BJ40" s="334">
        <v>2483.6060000000002</v>
      </c>
      <c r="BK40" s="334">
        <v>2498.8110000000001</v>
      </c>
      <c r="BL40" s="334">
        <v>2645.877</v>
      </c>
      <c r="BM40" s="334">
        <v>2544.4540000000002</v>
      </c>
      <c r="BN40" s="334">
        <v>2615.34</v>
      </c>
      <c r="BO40" s="334">
        <v>2647.2170000000001</v>
      </c>
      <c r="BP40" s="334">
        <v>2745.0149999999999</v>
      </c>
      <c r="BQ40" s="334">
        <v>2747.95</v>
      </c>
      <c r="BR40" s="334">
        <v>2793.3119999999999</v>
      </c>
      <c r="BS40" s="334">
        <v>2731.4459999999999</v>
      </c>
      <c r="BT40" s="334">
        <v>2634.1689999999999</v>
      </c>
      <c r="BU40" s="334">
        <v>2613.6489999999999</v>
      </c>
      <c r="BV40" s="334">
        <v>2508.4140000000002</v>
      </c>
    </row>
    <row r="41" spans="1:74" s="116" customFormat="1" ht="11.1" customHeight="1" x14ac:dyDescent="0.2">
      <c r="A41" s="117"/>
      <c r="B41" s="118" t="s">
        <v>262</v>
      </c>
      <c r="C41" s="238"/>
      <c r="D41" s="238"/>
      <c r="E41" s="238"/>
      <c r="F41" s="238"/>
      <c r="G41" s="238"/>
      <c r="H41" s="238"/>
      <c r="I41" s="238"/>
      <c r="J41" s="238"/>
      <c r="K41" s="238"/>
      <c r="L41" s="238"/>
      <c r="M41" s="238"/>
      <c r="N41" s="238"/>
      <c r="O41" s="238"/>
      <c r="P41" s="238"/>
      <c r="Q41" s="238"/>
      <c r="R41" s="238"/>
      <c r="S41" s="238"/>
      <c r="T41" s="238"/>
      <c r="U41" s="238"/>
      <c r="V41" s="238"/>
      <c r="W41" s="238"/>
      <c r="X41" s="238"/>
      <c r="Y41" s="238"/>
      <c r="Z41" s="238"/>
      <c r="AA41" s="238"/>
      <c r="AB41" s="238"/>
      <c r="AC41" s="238"/>
      <c r="AD41" s="238"/>
      <c r="AE41" s="238"/>
      <c r="AF41" s="238"/>
      <c r="AG41" s="238"/>
      <c r="AH41" s="238"/>
      <c r="AI41" s="238"/>
      <c r="AJ41" s="238"/>
      <c r="AK41" s="238"/>
      <c r="AL41" s="238"/>
      <c r="AM41" s="238"/>
      <c r="AN41" s="238"/>
      <c r="AO41" s="238"/>
      <c r="AP41" s="238"/>
      <c r="AQ41" s="238"/>
      <c r="AR41" s="238"/>
      <c r="AS41" s="238"/>
      <c r="AT41" s="238"/>
      <c r="AU41" s="238"/>
      <c r="AV41" s="238"/>
      <c r="AW41" s="238"/>
      <c r="AX41" s="238"/>
      <c r="AY41" s="238"/>
      <c r="AZ41" s="238"/>
      <c r="BA41" s="238"/>
      <c r="BB41" s="238"/>
      <c r="BC41" s="238"/>
      <c r="BD41" s="238"/>
      <c r="BE41" s="238"/>
      <c r="BF41" s="238"/>
      <c r="BG41" s="374"/>
      <c r="BH41" s="374"/>
      <c r="BI41" s="374"/>
      <c r="BJ41" s="374"/>
      <c r="BK41" s="374"/>
      <c r="BL41" s="374"/>
      <c r="BM41" s="374"/>
      <c r="BN41" s="374"/>
      <c r="BO41" s="374"/>
      <c r="BP41" s="374"/>
      <c r="BQ41" s="374"/>
      <c r="BR41" s="374"/>
      <c r="BS41" s="374"/>
      <c r="BT41" s="374"/>
      <c r="BU41" s="374"/>
      <c r="BV41" s="374"/>
    </row>
    <row r="42" spans="1:74" s="116" customFormat="1" ht="11.1" customHeight="1" x14ac:dyDescent="0.2">
      <c r="A42" s="111" t="s">
        <v>872</v>
      </c>
      <c r="B42" s="206" t="s">
        <v>598</v>
      </c>
      <c r="C42" s="260">
        <v>351.48371100000003</v>
      </c>
      <c r="D42" s="260">
        <v>356.31095210000001</v>
      </c>
      <c r="E42" s="260">
        <v>322.88316229999998</v>
      </c>
      <c r="F42" s="260">
        <v>312.11983270000002</v>
      </c>
      <c r="G42" s="260">
        <v>291.94066900000001</v>
      </c>
      <c r="H42" s="260">
        <v>336.4438887</v>
      </c>
      <c r="I42" s="260">
        <v>375.3621655</v>
      </c>
      <c r="J42" s="260">
        <v>365.41867769999999</v>
      </c>
      <c r="K42" s="260">
        <v>342.58081570000002</v>
      </c>
      <c r="L42" s="260">
        <v>302.74856</v>
      </c>
      <c r="M42" s="260">
        <v>301.82100430000003</v>
      </c>
      <c r="N42" s="260">
        <v>320.15615810000003</v>
      </c>
      <c r="O42" s="260">
        <v>340.6076142</v>
      </c>
      <c r="P42" s="260">
        <v>335.2834666</v>
      </c>
      <c r="Q42" s="260">
        <v>309.45262839999998</v>
      </c>
      <c r="R42" s="260">
        <v>296.62883670000002</v>
      </c>
      <c r="S42" s="260">
        <v>290.85977070000001</v>
      </c>
      <c r="T42" s="260">
        <v>333.62732269999998</v>
      </c>
      <c r="U42" s="260">
        <v>377.11437130000002</v>
      </c>
      <c r="V42" s="260">
        <v>387.56686610000003</v>
      </c>
      <c r="W42" s="260">
        <v>341.17299530000003</v>
      </c>
      <c r="X42" s="260">
        <v>298.72904740000001</v>
      </c>
      <c r="Y42" s="260">
        <v>309.64854170000001</v>
      </c>
      <c r="Z42" s="260">
        <v>327.94478900000001</v>
      </c>
      <c r="AA42" s="260">
        <v>346.81562359999998</v>
      </c>
      <c r="AB42" s="260">
        <v>361.13081749999998</v>
      </c>
      <c r="AC42" s="260">
        <v>319.52331190000001</v>
      </c>
      <c r="AD42" s="260">
        <v>307.38990330000001</v>
      </c>
      <c r="AE42" s="260">
        <v>289.73192740000002</v>
      </c>
      <c r="AF42" s="260">
        <v>335.75485800000001</v>
      </c>
      <c r="AG42" s="260">
        <v>396.47448739999999</v>
      </c>
      <c r="AH42" s="260">
        <v>355.91115710000003</v>
      </c>
      <c r="AI42" s="260">
        <v>338.0524527</v>
      </c>
      <c r="AJ42" s="260">
        <v>296.10085650000002</v>
      </c>
      <c r="AK42" s="260">
        <v>306.7603853</v>
      </c>
      <c r="AL42" s="260">
        <v>337.58316100000002</v>
      </c>
      <c r="AM42" s="260">
        <v>358.76413259999998</v>
      </c>
      <c r="AN42" s="260">
        <v>369.63422960000003</v>
      </c>
      <c r="AO42" s="260">
        <v>327.96808709999999</v>
      </c>
      <c r="AP42" s="260">
        <v>302.06425000000002</v>
      </c>
      <c r="AQ42" s="260">
        <v>286.4891058</v>
      </c>
      <c r="AR42" s="260">
        <v>313.32905399999999</v>
      </c>
      <c r="AS42" s="260">
        <v>358.1549632</v>
      </c>
      <c r="AT42" s="260">
        <v>338.06657610000002</v>
      </c>
      <c r="AU42" s="260">
        <v>336.09987969999997</v>
      </c>
      <c r="AV42" s="260">
        <v>292.78866160000001</v>
      </c>
      <c r="AW42" s="260">
        <v>308.34928129999997</v>
      </c>
      <c r="AX42" s="260">
        <v>323.48455740000003</v>
      </c>
      <c r="AY42" s="260">
        <v>348.09727420000002</v>
      </c>
      <c r="AZ42" s="260">
        <v>374.33258069999999</v>
      </c>
      <c r="BA42" s="260">
        <v>329.15584740000003</v>
      </c>
      <c r="BB42" s="260">
        <v>305.57882530000001</v>
      </c>
      <c r="BC42" s="260">
        <v>283.23820869999997</v>
      </c>
      <c r="BD42" s="260">
        <v>322.44764500000002</v>
      </c>
      <c r="BE42" s="260">
        <v>351.59530000000001</v>
      </c>
      <c r="BF42" s="260">
        <v>359.36799999999999</v>
      </c>
      <c r="BG42" s="375">
        <v>330.81639999999999</v>
      </c>
      <c r="BH42" s="375">
        <v>295.07190000000003</v>
      </c>
      <c r="BI42" s="375">
        <v>303.20049999999998</v>
      </c>
      <c r="BJ42" s="375">
        <v>332.85910000000001</v>
      </c>
      <c r="BK42" s="375">
        <v>348.72829999999999</v>
      </c>
      <c r="BL42" s="375">
        <v>350.63690000000003</v>
      </c>
      <c r="BM42" s="375">
        <v>317.72730000000001</v>
      </c>
      <c r="BN42" s="375">
        <v>299.05130000000003</v>
      </c>
      <c r="BO42" s="375">
        <v>287.678</v>
      </c>
      <c r="BP42" s="375">
        <v>326.89089999999999</v>
      </c>
      <c r="BQ42" s="375">
        <v>363.72460000000001</v>
      </c>
      <c r="BR42" s="375">
        <v>356.21359999999999</v>
      </c>
      <c r="BS42" s="375">
        <v>330.43540000000002</v>
      </c>
      <c r="BT42" s="375">
        <v>295.46949999999998</v>
      </c>
      <c r="BU42" s="375">
        <v>303.7534</v>
      </c>
      <c r="BV42" s="375">
        <v>331.95769999999999</v>
      </c>
    </row>
    <row r="43" spans="1:74" s="116" customFormat="1" ht="11.1" customHeight="1" x14ac:dyDescent="0.2">
      <c r="A43" s="111" t="s">
        <v>873</v>
      </c>
      <c r="B43" s="188" t="s">
        <v>632</v>
      </c>
      <c r="C43" s="260">
        <v>1095.7526359999999</v>
      </c>
      <c r="D43" s="260">
        <v>1093.6701720000001</v>
      </c>
      <c r="E43" s="260">
        <v>964.96562740000002</v>
      </c>
      <c r="F43" s="260">
        <v>912.23684600000001</v>
      </c>
      <c r="G43" s="260">
        <v>898.11846360000004</v>
      </c>
      <c r="H43" s="260">
        <v>1042.05664</v>
      </c>
      <c r="I43" s="260">
        <v>1176.0914210000001</v>
      </c>
      <c r="J43" s="260">
        <v>1147.6878300000001</v>
      </c>
      <c r="K43" s="260">
        <v>1057.313504</v>
      </c>
      <c r="L43" s="260">
        <v>912.81139970000004</v>
      </c>
      <c r="M43" s="260">
        <v>899.6696723</v>
      </c>
      <c r="N43" s="260">
        <v>956.26750770000001</v>
      </c>
      <c r="O43" s="260">
        <v>1010.51503</v>
      </c>
      <c r="P43" s="260">
        <v>1011.517848</v>
      </c>
      <c r="Q43" s="260">
        <v>919.98600899999997</v>
      </c>
      <c r="R43" s="260">
        <v>880.87702230000002</v>
      </c>
      <c r="S43" s="260">
        <v>902.08092969999996</v>
      </c>
      <c r="T43" s="260">
        <v>1014.199609</v>
      </c>
      <c r="U43" s="260">
        <v>1172.923712</v>
      </c>
      <c r="V43" s="260">
        <v>1158.0650579999999</v>
      </c>
      <c r="W43" s="260">
        <v>1063.2828770000001</v>
      </c>
      <c r="X43" s="260">
        <v>894.89936839999996</v>
      </c>
      <c r="Y43" s="260">
        <v>908.06076729999995</v>
      </c>
      <c r="Z43" s="260">
        <v>960.84231739999996</v>
      </c>
      <c r="AA43" s="260">
        <v>1026.055983</v>
      </c>
      <c r="AB43" s="260">
        <v>1102.0192380000001</v>
      </c>
      <c r="AC43" s="260">
        <v>972.68072900000004</v>
      </c>
      <c r="AD43" s="260">
        <v>924.14435900000001</v>
      </c>
      <c r="AE43" s="260">
        <v>893.02045710000004</v>
      </c>
      <c r="AF43" s="260">
        <v>1031.0002609999999</v>
      </c>
      <c r="AG43" s="260">
        <v>1187.0230879999999</v>
      </c>
      <c r="AH43" s="260">
        <v>1107.319477</v>
      </c>
      <c r="AI43" s="260">
        <v>1031.985911</v>
      </c>
      <c r="AJ43" s="260">
        <v>912.14778230000002</v>
      </c>
      <c r="AK43" s="260">
        <v>929.47487469999999</v>
      </c>
      <c r="AL43" s="260">
        <v>1012.610167</v>
      </c>
      <c r="AM43" s="260">
        <v>1092.074754</v>
      </c>
      <c r="AN43" s="260">
        <v>1136.7079699999999</v>
      </c>
      <c r="AO43" s="260">
        <v>1010.639707</v>
      </c>
      <c r="AP43" s="260">
        <v>926.76283000000001</v>
      </c>
      <c r="AQ43" s="260">
        <v>882.64375029999997</v>
      </c>
      <c r="AR43" s="260">
        <v>1001.782973</v>
      </c>
      <c r="AS43" s="260">
        <v>1093.5302389999999</v>
      </c>
      <c r="AT43" s="260">
        <v>1057.1030860000001</v>
      </c>
      <c r="AU43" s="260">
        <v>1024.9863419999999</v>
      </c>
      <c r="AV43" s="260">
        <v>898.6411094</v>
      </c>
      <c r="AW43" s="260">
        <v>923.24501799999996</v>
      </c>
      <c r="AX43" s="260">
        <v>986.71006939999995</v>
      </c>
      <c r="AY43" s="260">
        <v>1062.3571079999999</v>
      </c>
      <c r="AZ43" s="260">
        <v>1148.8577310000001</v>
      </c>
      <c r="BA43" s="260">
        <v>1027.9632360000001</v>
      </c>
      <c r="BB43" s="260">
        <v>913.8819393</v>
      </c>
      <c r="BC43" s="260">
        <v>885.17768479999995</v>
      </c>
      <c r="BD43" s="260">
        <v>1033.7488289999999</v>
      </c>
      <c r="BE43" s="260">
        <v>1120.875</v>
      </c>
      <c r="BF43" s="260">
        <v>1103.681</v>
      </c>
      <c r="BG43" s="375">
        <v>1036.096</v>
      </c>
      <c r="BH43" s="375">
        <v>912.53890000000001</v>
      </c>
      <c r="BI43" s="375">
        <v>919.02499999999998</v>
      </c>
      <c r="BJ43" s="375">
        <v>1002.136</v>
      </c>
      <c r="BK43" s="375">
        <v>1068.1099999999999</v>
      </c>
      <c r="BL43" s="375">
        <v>1088.684</v>
      </c>
      <c r="BM43" s="375">
        <v>986.09609999999998</v>
      </c>
      <c r="BN43" s="375">
        <v>913.31330000000003</v>
      </c>
      <c r="BO43" s="375">
        <v>898.12639999999999</v>
      </c>
      <c r="BP43" s="375">
        <v>1028.8330000000001</v>
      </c>
      <c r="BQ43" s="375">
        <v>1145.7260000000001</v>
      </c>
      <c r="BR43" s="375">
        <v>1126.809</v>
      </c>
      <c r="BS43" s="375">
        <v>1044.95</v>
      </c>
      <c r="BT43" s="375">
        <v>918.43240000000003</v>
      </c>
      <c r="BU43" s="375">
        <v>925.00340000000006</v>
      </c>
      <c r="BV43" s="375">
        <v>1000.514</v>
      </c>
    </row>
    <row r="44" spans="1:74" s="116" customFormat="1" ht="11.1" customHeight="1" x14ac:dyDescent="0.2">
      <c r="A44" s="111" t="s">
        <v>874</v>
      </c>
      <c r="B44" s="206" t="s">
        <v>599</v>
      </c>
      <c r="C44" s="260">
        <v>1686.654581</v>
      </c>
      <c r="D44" s="260">
        <v>1650.5661789999999</v>
      </c>
      <c r="E44" s="260">
        <v>1529.6148989999999</v>
      </c>
      <c r="F44" s="260">
        <v>1410.525259</v>
      </c>
      <c r="G44" s="260">
        <v>1439.2813650000001</v>
      </c>
      <c r="H44" s="260">
        <v>1621.2184400000001</v>
      </c>
      <c r="I44" s="260">
        <v>1883.9372269999999</v>
      </c>
      <c r="J44" s="260">
        <v>1775.218891</v>
      </c>
      <c r="K44" s="260">
        <v>1545.070839</v>
      </c>
      <c r="L44" s="260">
        <v>1420.3798400000001</v>
      </c>
      <c r="M44" s="260">
        <v>1458.935268</v>
      </c>
      <c r="N44" s="260">
        <v>1549.65023</v>
      </c>
      <c r="O44" s="260">
        <v>1613.523426</v>
      </c>
      <c r="P44" s="260">
        <v>1588.7492990000001</v>
      </c>
      <c r="Q44" s="260">
        <v>1451.4411009999999</v>
      </c>
      <c r="R44" s="260">
        <v>1400.4231440000001</v>
      </c>
      <c r="S44" s="260">
        <v>1493.1892580000001</v>
      </c>
      <c r="T44" s="260">
        <v>1692.7244929999999</v>
      </c>
      <c r="U44" s="260">
        <v>1924.59257</v>
      </c>
      <c r="V44" s="260">
        <v>1751.725719</v>
      </c>
      <c r="W44" s="260">
        <v>1517.360392</v>
      </c>
      <c r="X44" s="260">
        <v>1424.7420460000001</v>
      </c>
      <c r="Y44" s="260">
        <v>1459.2287819999999</v>
      </c>
      <c r="Z44" s="260">
        <v>1522.80972</v>
      </c>
      <c r="AA44" s="260">
        <v>1624.940732</v>
      </c>
      <c r="AB44" s="260">
        <v>1645.980272</v>
      </c>
      <c r="AC44" s="260">
        <v>1548.694837</v>
      </c>
      <c r="AD44" s="260">
        <v>1437.307528</v>
      </c>
      <c r="AE44" s="260">
        <v>1454.38895</v>
      </c>
      <c r="AF44" s="260">
        <v>1572.284341</v>
      </c>
      <c r="AG44" s="260">
        <v>1712.3018520000001</v>
      </c>
      <c r="AH44" s="260">
        <v>1677.781334</v>
      </c>
      <c r="AI44" s="260">
        <v>1536.6006130000001</v>
      </c>
      <c r="AJ44" s="260">
        <v>1436.617168</v>
      </c>
      <c r="AK44" s="260">
        <v>1476.7182110000001</v>
      </c>
      <c r="AL44" s="260">
        <v>1609.367825</v>
      </c>
      <c r="AM44" s="260">
        <v>1713.4058150000001</v>
      </c>
      <c r="AN44" s="260">
        <v>1706.4089939999999</v>
      </c>
      <c r="AO44" s="260">
        <v>1548.216682</v>
      </c>
      <c r="AP44" s="260">
        <v>1383.8266140000001</v>
      </c>
      <c r="AQ44" s="260">
        <v>1415.795926</v>
      </c>
      <c r="AR44" s="260">
        <v>1609.925512</v>
      </c>
      <c r="AS44" s="260">
        <v>1598.802179</v>
      </c>
      <c r="AT44" s="260">
        <v>1649.6741320000001</v>
      </c>
      <c r="AU44" s="260">
        <v>1501.2058019999999</v>
      </c>
      <c r="AV44" s="260">
        <v>1397.633806</v>
      </c>
      <c r="AW44" s="260">
        <v>1496.8157799999999</v>
      </c>
      <c r="AX44" s="260">
        <v>1546.8144179999999</v>
      </c>
      <c r="AY44" s="260">
        <v>1641.3838720000001</v>
      </c>
      <c r="AZ44" s="260">
        <v>1704.0195679999999</v>
      </c>
      <c r="BA44" s="260">
        <v>1521.423978</v>
      </c>
      <c r="BB44" s="260">
        <v>1357.4352730000001</v>
      </c>
      <c r="BC44" s="260">
        <v>1417.464086</v>
      </c>
      <c r="BD44" s="260">
        <v>1561.3282349999999</v>
      </c>
      <c r="BE44" s="260">
        <v>1647.5350000000001</v>
      </c>
      <c r="BF44" s="260">
        <v>1614.932</v>
      </c>
      <c r="BG44" s="375">
        <v>1495.105</v>
      </c>
      <c r="BH44" s="375">
        <v>1408.2539999999999</v>
      </c>
      <c r="BI44" s="375">
        <v>1444.78</v>
      </c>
      <c r="BJ44" s="375">
        <v>1548.4449999999999</v>
      </c>
      <c r="BK44" s="375">
        <v>1635.4649999999999</v>
      </c>
      <c r="BL44" s="375">
        <v>1616.3150000000001</v>
      </c>
      <c r="BM44" s="375">
        <v>1494.05</v>
      </c>
      <c r="BN44" s="375">
        <v>1381.3150000000001</v>
      </c>
      <c r="BO44" s="375">
        <v>1414.2570000000001</v>
      </c>
      <c r="BP44" s="375">
        <v>1586.326</v>
      </c>
      <c r="BQ44" s="375">
        <v>1714.0650000000001</v>
      </c>
      <c r="BR44" s="375">
        <v>1695</v>
      </c>
      <c r="BS44" s="375">
        <v>1500.5550000000001</v>
      </c>
      <c r="BT44" s="375">
        <v>1425.1690000000001</v>
      </c>
      <c r="BU44" s="375">
        <v>1462.444</v>
      </c>
      <c r="BV44" s="375">
        <v>1561.249</v>
      </c>
    </row>
    <row r="45" spans="1:74" s="116" customFormat="1" ht="11.1" customHeight="1" x14ac:dyDescent="0.2">
      <c r="A45" s="111" t="s">
        <v>875</v>
      </c>
      <c r="B45" s="206" t="s">
        <v>600</v>
      </c>
      <c r="C45" s="260">
        <v>872.18772230000002</v>
      </c>
      <c r="D45" s="260">
        <v>870.48439140000005</v>
      </c>
      <c r="E45" s="260">
        <v>771.47248420000005</v>
      </c>
      <c r="F45" s="260">
        <v>713.59545330000003</v>
      </c>
      <c r="G45" s="260">
        <v>711.56285969999999</v>
      </c>
      <c r="H45" s="260">
        <v>830.89491599999997</v>
      </c>
      <c r="I45" s="260">
        <v>958.10661000000005</v>
      </c>
      <c r="J45" s="260">
        <v>919.38342680000005</v>
      </c>
      <c r="K45" s="260">
        <v>782.80586000000005</v>
      </c>
      <c r="L45" s="260">
        <v>704.75470419999999</v>
      </c>
      <c r="M45" s="260">
        <v>739.114825</v>
      </c>
      <c r="N45" s="260">
        <v>802.1977594</v>
      </c>
      <c r="O45" s="260">
        <v>814.38836260000005</v>
      </c>
      <c r="P45" s="260">
        <v>812.85224519999997</v>
      </c>
      <c r="Q45" s="260">
        <v>734.23755359999996</v>
      </c>
      <c r="R45" s="260">
        <v>703.79077229999996</v>
      </c>
      <c r="S45" s="260">
        <v>748.06402290000005</v>
      </c>
      <c r="T45" s="260">
        <v>865.03169100000002</v>
      </c>
      <c r="U45" s="260">
        <v>999.68948450000005</v>
      </c>
      <c r="V45" s="260">
        <v>902.2963929</v>
      </c>
      <c r="W45" s="260">
        <v>783.19540470000004</v>
      </c>
      <c r="X45" s="260">
        <v>713.49489940000001</v>
      </c>
      <c r="Y45" s="260">
        <v>747.86951699999997</v>
      </c>
      <c r="Z45" s="260">
        <v>801.90157969999996</v>
      </c>
      <c r="AA45" s="260">
        <v>855.69944580000003</v>
      </c>
      <c r="AB45" s="260">
        <v>854.31571110000004</v>
      </c>
      <c r="AC45" s="260">
        <v>793.18735289999995</v>
      </c>
      <c r="AD45" s="260">
        <v>744.30271530000005</v>
      </c>
      <c r="AE45" s="260">
        <v>731.67250709999996</v>
      </c>
      <c r="AF45" s="260">
        <v>810.08197099999995</v>
      </c>
      <c r="AG45" s="260">
        <v>892.17867679999995</v>
      </c>
      <c r="AH45" s="260">
        <v>890.74243479999996</v>
      </c>
      <c r="AI45" s="260">
        <v>828.59882800000003</v>
      </c>
      <c r="AJ45" s="260">
        <v>733.81077770000002</v>
      </c>
      <c r="AK45" s="260">
        <v>780.03921769999999</v>
      </c>
      <c r="AL45" s="260">
        <v>868.37080809999998</v>
      </c>
      <c r="AM45" s="260">
        <v>903.15414869999995</v>
      </c>
      <c r="AN45" s="260">
        <v>914.10965569999996</v>
      </c>
      <c r="AO45" s="260">
        <v>795.85266650000005</v>
      </c>
      <c r="AP45" s="260">
        <v>726.20962870000005</v>
      </c>
      <c r="AQ45" s="260">
        <v>733.3163677</v>
      </c>
      <c r="AR45" s="260">
        <v>821.302234</v>
      </c>
      <c r="AS45" s="260">
        <v>854.4221407</v>
      </c>
      <c r="AT45" s="260">
        <v>882.08237940000004</v>
      </c>
      <c r="AU45" s="260">
        <v>792.18622500000004</v>
      </c>
      <c r="AV45" s="260">
        <v>716.33432809999999</v>
      </c>
      <c r="AW45" s="260">
        <v>780.10763529999997</v>
      </c>
      <c r="AX45" s="260">
        <v>830.8648465</v>
      </c>
      <c r="AY45" s="260">
        <v>868.29712129999996</v>
      </c>
      <c r="AZ45" s="260">
        <v>891.69151680000004</v>
      </c>
      <c r="BA45" s="260">
        <v>774.97399099999996</v>
      </c>
      <c r="BB45" s="260">
        <v>703.94822929999998</v>
      </c>
      <c r="BC45" s="260">
        <v>710.81715550000001</v>
      </c>
      <c r="BD45" s="260">
        <v>818.77651030000004</v>
      </c>
      <c r="BE45" s="260">
        <v>899.36800000000005</v>
      </c>
      <c r="BF45" s="260">
        <v>878.82129999999995</v>
      </c>
      <c r="BG45" s="375">
        <v>802.21079999999995</v>
      </c>
      <c r="BH45" s="375">
        <v>732.55610000000001</v>
      </c>
      <c r="BI45" s="375">
        <v>765.94690000000003</v>
      </c>
      <c r="BJ45" s="375">
        <v>844.35299999999995</v>
      </c>
      <c r="BK45" s="375">
        <v>882.35450000000003</v>
      </c>
      <c r="BL45" s="375">
        <v>878.09460000000001</v>
      </c>
      <c r="BM45" s="375">
        <v>780.09619999999995</v>
      </c>
      <c r="BN45" s="375">
        <v>732.40980000000002</v>
      </c>
      <c r="BO45" s="375">
        <v>739.43190000000004</v>
      </c>
      <c r="BP45" s="375">
        <v>842.98889999999994</v>
      </c>
      <c r="BQ45" s="375">
        <v>930.23440000000005</v>
      </c>
      <c r="BR45" s="375">
        <v>920.75760000000002</v>
      </c>
      <c r="BS45" s="375">
        <v>816.11879999999996</v>
      </c>
      <c r="BT45" s="375">
        <v>746.74959999999999</v>
      </c>
      <c r="BU45" s="375">
        <v>780.7287</v>
      </c>
      <c r="BV45" s="375">
        <v>859.76469999999995</v>
      </c>
    </row>
    <row r="46" spans="1:74" s="116" customFormat="1" ht="11.1" customHeight="1" x14ac:dyDescent="0.2">
      <c r="A46" s="111" t="s">
        <v>876</v>
      </c>
      <c r="B46" s="206" t="s">
        <v>601</v>
      </c>
      <c r="C46" s="260">
        <v>2394.3223830000002</v>
      </c>
      <c r="D46" s="260">
        <v>2207.8179559999999</v>
      </c>
      <c r="E46" s="260">
        <v>1905.6361770000001</v>
      </c>
      <c r="F46" s="260">
        <v>1939.052813</v>
      </c>
      <c r="G46" s="260">
        <v>2038.7851000000001</v>
      </c>
      <c r="H46" s="260">
        <v>2466.2347110000001</v>
      </c>
      <c r="I46" s="260">
        <v>2605.9111210000001</v>
      </c>
      <c r="J46" s="260">
        <v>2597.9884109999998</v>
      </c>
      <c r="K46" s="260">
        <v>2356.788325</v>
      </c>
      <c r="L46" s="260">
        <v>1943.104155</v>
      </c>
      <c r="M46" s="260">
        <v>1893.468136</v>
      </c>
      <c r="N46" s="260">
        <v>1987.217359</v>
      </c>
      <c r="O46" s="260">
        <v>2105.5361069999999</v>
      </c>
      <c r="P46" s="260">
        <v>2053.5195170000002</v>
      </c>
      <c r="Q46" s="260">
        <v>1893.817215</v>
      </c>
      <c r="R46" s="260">
        <v>1896.636084</v>
      </c>
      <c r="S46" s="260">
        <v>2071.6246609999998</v>
      </c>
      <c r="T46" s="260">
        <v>2313.4757450000002</v>
      </c>
      <c r="U46" s="260">
        <v>2572.5715009999999</v>
      </c>
      <c r="V46" s="260">
        <v>2503.1564819999999</v>
      </c>
      <c r="W46" s="260">
        <v>2254.2060959999999</v>
      </c>
      <c r="X46" s="260">
        <v>1971.8379709999999</v>
      </c>
      <c r="Y46" s="260">
        <v>1957.177835</v>
      </c>
      <c r="Z46" s="260">
        <v>1995.2001720000001</v>
      </c>
      <c r="AA46" s="260">
        <v>2131.6573189999999</v>
      </c>
      <c r="AB46" s="260">
        <v>2179.061944</v>
      </c>
      <c r="AC46" s="260">
        <v>2036.865264</v>
      </c>
      <c r="AD46" s="260">
        <v>1917.5761620000001</v>
      </c>
      <c r="AE46" s="260">
        <v>1969.5146</v>
      </c>
      <c r="AF46" s="260">
        <v>2323.8202630000001</v>
      </c>
      <c r="AG46" s="260">
        <v>2460.6006010000001</v>
      </c>
      <c r="AH46" s="260">
        <v>2427.0600239999999</v>
      </c>
      <c r="AI46" s="260">
        <v>2284.5808390000002</v>
      </c>
      <c r="AJ46" s="260">
        <v>2016.8329510000001</v>
      </c>
      <c r="AK46" s="260">
        <v>2012.7884750000001</v>
      </c>
      <c r="AL46" s="260">
        <v>2114.463096</v>
      </c>
      <c r="AM46" s="260">
        <v>2394.6305470000002</v>
      </c>
      <c r="AN46" s="260">
        <v>2317.040532</v>
      </c>
      <c r="AO46" s="260">
        <v>2070.2356869999999</v>
      </c>
      <c r="AP46" s="260">
        <v>1915.379095</v>
      </c>
      <c r="AQ46" s="260">
        <v>2038.8886500000001</v>
      </c>
      <c r="AR46" s="260">
        <v>2349.2196899999999</v>
      </c>
      <c r="AS46" s="260">
        <v>2456.6084139999998</v>
      </c>
      <c r="AT46" s="260">
        <v>2463.9060690000001</v>
      </c>
      <c r="AU46" s="260">
        <v>2322.7346219999999</v>
      </c>
      <c r="AV46" s="260">
        <v>1998.1787469999999</v>
      </c>
      <c r="AW46" s="260">
        <v>2026.998439</v>
      </c>
      <c r="AX46" s="260">
        <v>2097.5280429999998</v>
      </c>
      <c r="AY46" s="260">
        <v>2282.9609409999998</v>
      </c>
      <c r="AZ46" s="260">
        <v>2412.2643509999998</v>
      </c>
      <c r="BA46" s="260">
        <v>2088.168079</v>
      </c>
      <c r="BB46" s="260">
        <v>1943.221313</v>
      </c>
      <c r="BC46" s="260">
        <v>2094.0033819999999</v>
      </c>
      <c r="BD46" s="260">
        <v>2441.9604850000001</v>
      </c>
      <c r="BE46" s="260">
        <v>2607.4459999999999</v>
      </c>
      <c r="BF46" s="260">
        <v>2517.9169999999999</v>
      </c>
      <c r="BG46" s="375">
        <v>2373.1239999999998</v>
      </c>
      <c r="BH46" s="375">
        <v>2033.586</v>
      </c>
      <c r="BI46" s="375">
        <v>1986.604</v>
      </c>
      <c r="BJ46" s="375">
        <v>2115.0479999999998</v>
      </c>
      <c r="BK46" s="375">
        <v>2283.0680000000002</v>
      </c>
      <c r="BL46" s="375">
        <v>2246.3870000000002</v>
      </c>
      <c r="BM46" s="375">
        <v>2019.1579999999999</v>
      </c>
      <c r="BN46" s="375">
        <v>1921.654</v>
      </c>
      <c r="BO46" s="375">
        <v>2038.172</v>
      </c>
      <c r="BP46" s="375">
        <v>2416.4789999999998</v>
      </c>
      <c r="BQ46" s="375">
        <v>2588.4769999999999</v>
      </c>
      <c r="BR46" s="375">
        <v>2581.9279999999999</v>
      </c>
      <c r="BS46" s="375">
        <v>2396.5830000000001</v>
      </c>
      <c r="BT46" s="375">
        <v>2072.4470000000001</v>
      </c>
      <c r="BU46" s="375">
        <v>2024.57</v>
      </c>
      <c r="BV46" s="375">
        <v>2116.04</v>
      </c>
    </row>
    <row r="47" spans="1:74" s="116" customFormat="1" ht="11.1" customHeight="1" x14ac:dyDescent="0.2">
      <c r="A47" s="111" t="s">
        <v>877</v>
      </c>
      <c r="B47" s="206" t="s">
        <v>602</v>
      </c>
      <c r="C47" s="260">
        <v>1005.726413</v>
      </c>
      <c r="D47" s="260">
        <v>978.17130039999995</v>
      </c>
      <c r="E47" s="260">
        <v>820.89028900000005</v>
      </c>
      <c r="F47" s="260">
        <v>798.12320469999997</v>
      </c>
      <c r="G47" s="260">
        <v>780.87450809999996</v>
      </c>
      <c r="H47" s="260">
        <v>957.49504999999999</v>
      </c>
      <c r="I47" s="260">
        <v>1024.9503689999999</v>
      </c>
      <c r="J47" s="260">
        <v>1054.8298150000001</v>
      </c>
      <c r="K47" s="260">
        <v>951.42704230000004</v>
      </c>
      <c r="L47" s="260">
        <v>791.96527519999995</v>
      </c>
      <c r="M47" s="260">
        <v>798.33747400000004</v>
      </c>
      <c r="N47" s="260">
        <v>845.0961532</v>
      </c>
      <c r="O47" s="260">
        <v>887.52385870000001</v>
      </c>
      <c r="P47" s="260">
        <v>882.70974209999997</v>
      </c>
      <c r="Q47" s="260">
        <v>801.44096070000001</v>
      </c>
      <c r="R47" s="260">
        <v>796.295028</v>
      </c>
      <c r="S47" s="260">
        <v>837.07707289999996</v>
      </c>
      <c r="T47" s="260">
        <v>924.63078970000004</v>
      </c>
      <c r="U47" s="260">
        <v>1020.33222</v>
      </c>
      <c r="V47" s="260">
        <v>1000.000891</v>
      </c>
      <c r="W47" s="260">
        <v>925.09598329999994</v>
      </c>
      <c r="X47" s="260">
        <v>789.93136939999999</v>
      </c>
      <c r="Y47" s="260">
        <v>801.22187499999995</v>
      </c>
      <c r="Z47" s="260">
        <v>824.4772481</v>
      </c>
      <c r="AA47" s="260">
        <v>911.42608870000004</v>
      </c>
      <c r="AB47" s="260">
        <v>924.13861180000004</v>
      </c>
      <c r="AC47" s="260">
        <v>854.80110939999997</v>
      </c>
      <c r="AD47" s="260">
        <v>820.90439370000001</v>
      </c>
      <c r="AE47" s="260">
        <v>794.30316359999995</v>
      </c>
      <c r="AF47" s="260">
        <v>910.13411129999997</v>
      </c>
      <c r="AG47" s="260">
        <v>948.68838319999998</v>
      </c>
      <c r="AH47" s="260">
        <v>961.94149130000005</v>
      </c>
      <c r="AI47" s="260">
        <v>928.55062329999998</v>
      </c>
      <c r="AJ47" s="260">
        <v>788.00258450000001</v>
      </c>
      <c r="AK47" s="260">
        <v>776.65249930000004</v>
      </c>
      <c r="AL47" s="260">
        <v>849.83150479999995</v>
      </c>
      <c r="AM47" s="260">
        <v>966.03853939999999</v>
      </c>
      <c r="AN47" s="260">
        <v>990.04210109999997</v>
      </c>
      <c r="AO47" s="260">
        <v>815.13632710000002</v>
      </c>
      <c r="AP47" s="260">
        <v>752.85977370000001</v>
      </c>
      <c r="AQ47" s="260">
        <v>763.70125519999999</v>
      </c>
      <c r="AR47" s="260">
        <v>892.76843429999997</v>
      </c>
      <c r="AS47" s="260">
        <v>927.55671940000002</v>
      </c>
      <c r="AT47" s="260">
        <v>935.60768359999997</v>
      </c>
      <c r="AU47" s="260">
        <v>928.92391269999996</v>
      </c>
      <c r="AV47" s="260">
        <v>775.17693450000002</v>
      </c>
      <c r="AW47" s="260">
        <v>787.66576529999998</v>
      </c>
      <c r="AX47" s="260">
        <v>827.59495319999996</v>
      </c>
      <c r="AY47" s="260">
        <v>908.92429100000004</v>
      </c>
      <c r="AZ47" s="260">
        <v>971.10915929999999</v>
      </c>
      <c r="BA47" s="260">
        <v>839.14469840000004</v>
      </c>
      <c r="BB47" s="260">
        <v>745.86321069999997</v>
      </c>
      <c r="BC47" s="260">
        <v>762.54097100000001</v>
      </c>
      <c r="BD47" s="260">
        <v>897.92601669999999</v>
      </c>
      <c r="BE47" s="260">
        <v>976.95960000000002</v>
      </c>
      <c r="BF47" s="260">
        <v>967.50319999999999</v>
      </c>
      <c r="BG47" s="375">
        <v>920.2713</v>
      </c>
      <c r="BH47" s="375">
        <v>774.0068</v>
      </c>
      <c r="BI47" s="375">
        <v>757.77440000000001</v>
      </c>
      <c r="BJ47" s="375">
        <v>826.09090000000003</v>
      </c>
      <c r="BK47" s="375">
        <v>916.36260000000004</v>
      </c>
      <c r="BL47" s="375">
        <v>927.64030000000002</v>
      </c>
      <c r="BM47" s="375">
        <v>816.27800000000002</v>
      </c>
      <c r="BN47" s="375">
        <v>768.08240000000001</v>
      </c>
      <c r="BO47" s="375">
        <v>771.84379999999999</v>
      </c>
      <c r="BP47" s="375">
        <v>895.5453</v>
      </c>
      <c r="BQ47" s="375">
        <v>962.19410000000005</v>
      </c>
      <c r="BR47" s="375">
        <v>975.06420000000003</v>
      </c>
      <c r="BS47" s="375">
        <v>923.63350000000003</v>
      </c>
      <c r="BT47" s="375">
        <v>785.46299999999997</v>
      </c>
      <c r="BU47" s="375">
        <v>769.05510000000004</v>
      </c>
      <c r="BV47" s="375">
        <v>827.43150000000003</v>
      </c>
    </row>
    <row r="48" spans="1:74" s="116" customFormat="1" ht="11.1" customHeight="1" x14ac:dyDescent="0.2">
      <c r="A48" s="111" t="s">
        <v>878</v>
      </c>
      <c r="B48" s="206" t="s">
        <v>603</v>
      </c>
      <c r="C48" s="260">
        <v>1496.8323310000001</v>
      </c>
      <c r="D48" s="260">
        <v>1552.0349530000001</v>
      </c>
      <c r="E48" s="260">
        <v>1298.5947020000001</v>
      </c>
      <c r="F48" s="260">
        <v>1353.7343289999999</v>
      </c>
      <c r="G48" s="260">
        <v>1415.3534159999999</v>
      </c>
      <c r="H48" s="260">
        <v>1797.1835579999999</v>
      </c>
      <c r="I48" s="260">
        <v>1901.911758</v>
      </c>
      <c r="J48" s="260">
        <v>2008.9880370000001</v>
      </c>
      <c r="K48" s="260">
        <v>1801.565867</v>
      </c>
      <c r="L48" s="260">
        <v>1441.290587</v>
      </c>
      <c r="M48" s="260">
        <v>1303.9592680000001</v>
      </c>
      <c r="N48" s="260">
        <v>1374.4016140000001</v>
      </c>
      <c r="O48" s="260">
        <v>1412.8299919999999</v>
      </c>
      <c r="P48" s="260">
        <v>1379.545339</v>
      </c>
      <c r="Q48" s="260">
        <v>1295.977654</v>
      </c>
      <c r="R48" s="260">
        <v>1341.3848559999999</v>
      </c>
      <c r="S48" s="260">
        <v>1466.1883829999999</v>
      </c>
      <c r="T48" s="260">
        <v>1726.565323</v>
      </c>
      <c r="U48" s="260">
        <v>1850.849418</v>
      </c>
      <c r="V48" s="260">
        <v>1896.960822</v>
      </c>
      <c r="W48" s="260">
        <v>1729.7433490000001</v>
      </c>
      <c r="X48" s="260">
        <v>1439.4932329999999</v>
      </c>
      <c r="Y48" s="260">
        <v>1342.4795509999999</v>
      </c>
      <c r="Z48" s="260">
        <v>1341.6701069999999</v>
      </c>
      <c r="AA48" s="260">
        <v>1503.7097490000001</v>
      </c>
      <c r="AB48" s="260">
        <v>1454.8420060000001</v>
      </c>
      <c r="AC48" s="260">
        <v>1333.7466099999999</v>
      </c>
      <c r="AD48" s="260">
        <v>1371.4912200000001</v>
      </c>
      <c r="AE48" s="260">
        <v>1406.6521969999999</v>
      </c>
      <c r="AF48" s="260">
        <v>1723.7500749999999</v>
      </c>
      <c r="AG48" s="260">
        <v>1826.405174</v>
      </c>
      <c r="AH48" s="260">
        <v>1884.960806</v>
      </c>
      <c r="AI48" s="260">
        <v>1838.431724</v>
      </c>
      <c r="AJ48" s="260">
        <v>1536.2097470000001</v>
      </c>
      <c r="AK48" s="260">
        <v>1375.58394</v>
      </c>
      <c r="AL48" s="260">
        <v>1515.5450430000001</v>
      </c>
      <c r="AM48" s="260">
        <v>1608.267857</v>
      </c>
      <c r="AN48" s="260">
        <v>1632.2151690000001</v>
      </c>
      <c r="AO48" s="260">
        <v>1392.9850200000001</v>
      </c>
      <c r="AP48" s="260">
        <v>1358.555705</v>
      </c>
      <c r="AQ48" s="260">
        <v>1420.2335929999999</v>
      </c>
      <c r="AR48" s="260">
        <v>1683.580471</v>
      </c>
      <c r="AS48" s="260">
        <v>1781.317783</v>
      </c>
      <c r="AT48" s="260">
        <v>1837.4578919999999</v>
      </c>
      <c r="AU48" s="260">
        <v>1818.675909</v>
      </c>
      <c r="AV48" s="260">
        <v>1527.252391</v>
      </c>
      <c r="AW48" s="260">
        <v>1386.1181770000001</v>
      </c>
      <c r="AX48" s="260">
        <v>1422.7091680000001</v>
      </c>
      <c r="AY48" s="260">
        <v>1553.3434500000001</v>
      </c>
      <c r="AZ48" s="260">
        <v>1575.406058</v>
      </c>
      <c r="BA48" s="260">
        <v>1456.0447790000001</v>
      </c>
      <c r="BB48" s="260">
        <v>1366.2262310000001</v>
      </c>
      <c r="BC48" s="260">
        <v>1393.7866819999999</v>
      </c>
      <c r="BD48" s="260">
        <v>1711.2076950000001</v>
      </c>
      <c r="BE48" s="260">
        <v>1856.577</v>
      </c>
      <c r="BF48" s="260">
        <v>1915.9570000000001</v>
      </c>
      <c r="BG48" s="375">
        <v>1812.8579999999999</v>
      </c>
      <c r="BH48" s="375">
        <v>1521.171</v>
      </c>
      <c r="BI48" s="375">
        <v>1376.9010000000001</v>
      </c>
      <c r="BJ48" s="375">
        <v>1464.393</v>
      </c>
      <c r="BK48" s="375">
        <v>1579.6990000000001</v>
      </c>
      <c r="BL48" s="375">
        <v>1565.223</v>
      </c>
      <c r="BM48" s="375">
        <v>1405.4690000000001</v>
      </c>
      <c r="BN48" s="375">
        <v>1396.22</v>
      </c>
      <c r="BO48" s="375">
        <v>1471.8869999999999</v>
      </c>
      <c r="BP48" s="375">
        <v>1754.8040000000001</v>
      </c>
      <c r="BQ48" s="375">
        <v>1861.721</v>
      </c>
      <c r="BR48" s="375">
        <v>1924.8779999999999</v>
      </c>
      <c r="BS48" s="375">
        <v>1816.9670000000001</v>
      </c>
      <c r="BT48" s="375">
        <v>1545.9839999999999</v>
      </c>
      <c r="BU48" s="375">
        <v>1398.6949999999999</v>
      </c>
      <c r="BV48" s="375">
        <v>1479.759</v>
      </c>
    </row>
    <row r="49" spans="1:74" s="116" customFormat="1" ht="11.1" customHeight="1" x14ac:dyDescent="0.2">
      <c r="A49" s="111" t="s">
        <v>879</v>
      </c>
      <c r="B49" s="206" t="s">
        <v>604</v>
      </c>
      <c r="C49" s="260">
        <v>713.46788579999998</v>
      </c>
      <c r="D49" s="260">
        <v>717.36741710000001</v>
      </c>
      <c r="E49" s="260">
        <v>651.21168450000005</v>
      </c>
      <c r="F49" s="260">
        <v>654.32732929999997</v>
      </c>
      <c r="G49" s="260">
        <v>665.51837809999995</v>
      </c>
      <c r="H49" s="260">
        <v>774.14731800000004</v>
      </c>
      <c r="I49" s="260">
        <v>883.78839389999996</v>
      </c>
      <c r="J49" s="260">
        <v>901.89777189999995</v>
      </c>
      <c r="K49" s="260">
        <v>800.39991829999997</v>
      </c>
      <c r="L49" s="260">
        <v>679.45431159999998</v>
      </c>
      <c r="M49" s="260">
        <v>667.0918173</v>
      </c>
      <c r="N49" s="260">
        <v>721.80063940000002</v>
      </c>
      <c r="O49" s="260">
        <v>695.05964900000004</v>
      </c>
      <c r="P49" s="260">
        <v>692.14954899999998</v>
      </c>
      <c r="Q49" s="260">
        <v>647.6184197</v>
      </c>
      <c r="R49" s="260">
        <v>660.67933870000002</v>
      </c>
      <c r="S49" s="260">
        <v>715.9316116</v>
      </c>
      <c r="T49" s="260">
        <v>839.51156930000002</v>
      </c>
      <c r="U49" s="260">
        <v>890.34922229999995</v>
      </c>
      <c r="V49" s="260">
        <v>907.11648070000001</v>
      </c>
      <c r="W49" s="260">
        <v>796.29677230000004</v>
      </c>
      <c r="X49" s="260">
        <v>688.08656359999998</v>
      </c>
      <c r="Y49" s="260">
        <v>662.13388569999995</v>
      </c>
      <c r="Z49" s="260">
        <v>699.26089869999998</v>
      </c>
      <c r="AA49" s="260">
        <v>739.17392519999999</v>
      </c>
      <c r="AB49" s="260">
        <v>713.74874750000004</v>
      </c>
      <c r="AC49" s="260">
        <v>655.05115230000001</v>
      </c>
      <c r="AD49" s="260">
        <v>667.99101299999995</v>
      </c>
      <c r="AE49" s="260">
        <v>716.41081970000005</v>
      </c>
      <c r="AF49" s="260">
        <v>850.6322017</v>
      </c>
      <c r="AG49" s="260">
        <v>908.25910190000002</v>
      </c>
      <c r="AH49" s="260">
        <v>881.91937740000003</v>
      </c>
      <c r="AI49" s="260">
        <v>789.16808300000002</v>
      </c>
      <c r="AJ49" s="260">
        <v>662.57137709999995</v>
      </c>
      <c r="AK49" s="260">
        <v>668.24557630000004</v>
      </c>
      <c r="AL49" s="260">
        <v>723.53786290000005</v>
      </c>
      <c r="AM49" s="260">
        <v>714.03344609999999</v>
      </c>
      <c r="AN49" s="260">
        <v>698.77233750000005</v>
      </c>
      <c r="AO49" s="260">
        <v>648.21918159999996</v>
      </c>
      <c r="AP49" s="260">
        <v>663.95813629999998</v>
      </c>
      <c r="AQ49" s="260">
        <v>715.82409519999999</v>
      </c>
      <c r="AR49" s="260">
        <v>831.8102093</v>
      </c>
      <c r="AS49" s="260">
        <v>911.71429550000005</v>
      </c>
      <c r="AT49" s="260">
        <v>851.49515610000003</v>
      </c>
      <c r="AU49" s="260">
        <v>808.21727529999998</v>
      </c>
      <c r="AV49" s="260">
        <v>689.65179000000001</v>
      </c>
      <c r="AW49" s="260">
        <v>672.39411600000005</v>
      </c>
      <c r="AX49" s="260">
        <v>704.79229680000003</v>
      </c>
      <c r="AY49" s="260">
        <v>724.27009650000002</v>
      </c>
      <c r="AZ49" s="260">
        <v>687.34347249999996</v>
      </c>
      <c r="BA49" s="260">
        <v>657.7972403</v>
      </c>
      <c r="BB49" s="260">
        <v>666.09467870000003</v>
      </c>
      <c r="BC49" s="260">
        <v>681.23870999999997</v>
      </c>
      <c r="BD49" s="260">
        <v>848.52932869999995</v>
      </c>
      <c r="BE49" s="260">
        <v>892.11220000000003</v>
      </c>
      <c r="BF49" s="260">
        <v>887.76509999999996</v>
      </c>
      <c r="BG49" s="375">
        <v>822.64769999999999</v>
      </c>
      <c r="BH49" s="375">
        <v>698.28639999999996</v>
      </c>
      <c r="BI49" s="375">
        <v>683.80240000000003</v>
      </c>
      <c r="BJ49" s="375">
        <v>724.16750000000002</v>
      </c>
      <c r="BK49" s="375">
        <v>737.75699999999995</v>
      </c>
      <c r="BL49" s="375">
        <v>720.24670000000003</v>
      </c>
      <c r="BM49" s="375">
        <v>677.01990000000001</v>
      </c>
      <c r="BN49" s="375">
        <v>678.99090000000001</v>
      </c>
      <c r="BO49" s="375">
        <v>718.65030000000002</v>
      </c>
      <c r="BP49" s="375">
        <v>848.31960000000004</v>
      </c>
      <c r="BQ49" s="375">
        <v>937.84770000000003</v>
      </c>
      <c r="BR49" s="375">
        <v>923.75490000000002</v>
      </c>
      <c r="BS49" s="375">
        <v>840.84230000000002</v>
      </c>
      <c r="BT49" s="375">
        <v>715.70309999999995</v>
      </c>
      <c r="BU49" s="375">
        <v>700.89120000000003</v>
      </c>
      <c r="BV49" s="375">
        <v>747.74559999999997</v>
      </c>
    </row>
    <row r="50" spans="1:74" s="116" customFormat="1" ht="11.1" customHeight="1" x14ac:dyDescent="0.2">
      <c r="A50" s="111" t="s">
        <v>880</v>
      </c>
      <c r="B50" s="206" t="s">
        <v>263</v>
      </c>
      <c r="C50" s="260">
        <v>1114.506322</v>
      </c>
      <c r="D50" s="260">
        <v>1129.9946339999999</v>
      </c>
      <c r="E50" s="260">
        <v>1110.242714</v>
      </c>
      <c r="F50" s="260">
        <v>1035.5483790000001</v>
      </c>
      <c r="G50" s="260">
        <v>1005.622743</v>
      </c>
      <c r="H50" s="260">
        <v>1089.019213</v>
      </c>
      <c r="I50" s="260">
        <v>1104.939787</v>
      </c>
      <c r="J50" s="260">
        <v>1207.8780099999999</v>
      </c>
      <c r="K50" s="260">
        <v>1192.7463789999999</v>
      </c>
      <c r="L50" s="260">
        <v>1053.9324300000001</v>
      </c>
      <c r="M50" s="260">
        <v>1066.495177</v>
      </c>
      <c r="N50" s="260">
        <v>1134.617925</v>
      </c>
      <c r="O50" s="260">
        <v>1105.261667</v>
      </c>
      <c r="P50" s="260">
        <v>1093.156279</v>
      </c>
      <c r="Q50" s="260">
        <v>1055.184082</v>
      </c>
      <c r="R50" s="260">
        <v>1005.8142810000001</v>
      </c>
      <c r="S50" s="260">
        <v>1013.079834</v>
      </c>
      <c r="T50" s="260">
        <v>1087.0698890000001</v>
      </c>
      <c r="U50" s="260">
        <v>1115.7513389999999</v>
      </c>
      <c r="V50" s="260">
        <v>1216.694524</v>
      </c>
      <c r="W50" s="260">
        <v>1149.7893369999999</v>
      </c>
      <c r="X50" s="260">
        <v>1113.6307340000001</v>
      </c>
      <c r="Y50" s="260">
        <v>1040.7084159999999</v>
      </c>
      <c r="Z50" s="260">
        <v>1069.4412769999999</v>
      </c>
      <c r="AA50" s="260">
        <v>1160.69939</v>
      </c>
      <c r="AB50" s="260">
        <v>1131.8027509999999</v>
      </c>
      <c r="AC50" s="260">
        <v>1031.9761960000001</v>
      </c>
      <c r="AD50" s="260">
        <v>1025.9676730000001</v>
      </c>
      <c r="AE50" s="260">
        <v>1038.249041</v>
      </c>
      <c r="AF50" s="260">
        <v>1074.9346619999999</v>
      </c>
      <c r="AG50" s="260">
        <v>1198.256697</v>
      </c>
      <c r="AH50" s="260">
        <v>1174.8573670000001</v>
      </c>
      <c r="AI50" s="260">
        <v>1163.989174</v>
      </c>
      <c r="AJ50" s="260">
        <v>1070.7322670000001</v>
      </c>
      <c r="AK50" s="260">
        <v>1013.612584</v>
      </c>
      <c r="AL50" s="260">
        <v>1131.7778900000001</v>
      </c>
      <c r="AM50" s="260">
        <v>1112.1758890000001</v>
      </c>
      <c r="AN50" s="260">
        <v>1117.200484</v>
      </c>
      <c r="AO50" s="260">
        <v>1002.130939</v>
      </c>
      <c r="AP50" s="260">
        <v>1025.3450499999999</v>
      </c>
      <c r="AQ50" s="260">
        <v>1002.458605</v>
      </c>
      <c r="AR50" s="260">
        <v>1094.5057489999999</v>
      </c>
      <c r="AS50" s="260">
        <v>1182.7577269999999</v>
      </c>
      <c r="AT50" s="260">
        <v>1168.7472969999999</v>
      </c>
      <c r="AU50" s="260">
        <v>1194.3804419999999</v>
      </c>
      <c r="AV50" s="260">
        <v>1115.661924</v>
      </c>
      <c r="AW50" s="260">
        <v>978.05679569999995</v>
      </c>
      <c r="AX50" s="260">
        <v>1094.382861</v>
      </c>
      <c r="AY50" s="260">
        <v>1073.962524</v>
      </c>
      <c r="AZ50" s="260">
        <v>1056.17551</v>
      </c>
      <c r="BA50" s="260">
        <v>1009.867486</v>
      </c>
      <c r="BB50" s="260">
        <v>1028.127594</v>
      </c>
      <c r="BC50" s="260">
        <v>948.51378969999996</v>
      </c>
      <c r="BD50" s="260">
        <v>1092.8806970000001</v>
      </c>
      <c r="BE50" s="260">
        <v>1165.777</v>
      </c>
      <c r="BF50" s="260">
        <v>1181.558</v>
      </c>
      <c r="BG50" s="375">
        <v>1183.4390000000001</v>
      </c>
      <c r="BH50" s="375">
        <v>1068.0889999999999</v>
      </c>
      <c r="BI50" s="375">
        <v>1020.289</v>
      </c>
      <c r="BJ50" s="375">
        <v>1090.45</v>
      </c>
      <c r="BK50" s="375">
        <v>1080.8630000000001</v>
      </c>
      <c r="BL50" s="375">
        <v>1070.883</v>
      </c>
      <c r="BM50" s="375">
        <v>1021.231</v>
      </c>
      <c r="BN50" s="375">
        <v>1014.365</v>
      </c>
      <c r="BO50" s="375">
        <v>989.37310000000002</v>
      </c>
      <c r="BP50" s="375">
        <v>1092.798</v>
      </c>
      <c r="BQ50" s="375">
        <v>1149.4349999999999</v>
      </c>
      <c r="BR50" s="375">
        <v>1191.8109999999999</v>
      </c>
      <c r="BS50" s="375">
        <v>1171.8389999999999</v>
      </c>
      <c r="BT50" s="375">
        <v>1078.25</v>
      </c>
      <c r="BU50" s="375">
        <v>1030.086</v>
      </c>
      <c r="BV50" s="375">
        <v>1097.9780000000001</v>
      </c>
    </row>
    <row r="51" spans="1:74" s="116" customFormat="1" ht="11.1" customHeight="1" x14ac:dyDescent="0.2">
      <c r="A51" s="111" t="s">
        <v>881</v>
      </c>
      <c r="B51" s="206" t="s">
        <v>264</v>
      </c>
      <c r="C51" s="260">
        <v>46.990214190000003</v>
      </c>
      <c r="D51" s="260">
        <v>47.278413209999997</v>
      </c>
      <c r="E51" s="260">
        <v>45.515966450000001</v>
      </c>
      <c r="F51" s="260">
        <v>44.199181670000002</v>
      </c>
      <c r="G51" s="260">
        <v>43.031114840000001</v>
      </c>
      <c r="H51" s="260">
        <v>42.217298329999998</v>
      </c>
      <c r="I51" s="260">
        <v>42.804718710000003</v>
      </c>
      <c r="J51" s="260">
        <v>43.929350319999998</v>
      </c>
      <c r="K51" s="260">
        <v>44.208821329999999</v>
      </c>
      <c r="L51" s="260">
        <v>44.168053550000003</v>
      </c>
      <c r="M51" s="260">
        <v>45.612851999999997</v>
      </c>
      <c r="N51" s="260">
        <v>45.504221610000002</v>
      </c>
      <c r="O51" s="260">
        <v>46.218376769999999</v>
      </c>
      <c r="P51" s="260">
        <v>46.479645169999998</v>
      </c>
      <c r="Q51" s="260">
        <v>43.463917100000003</v>
      </c>
      <c r="R51" s="260">
        <v>42.790675329999999</v>
      </c>
      <c r="S51" s="260">
        <v>41.522845160000003</v>
      </c>
      <c r="T51" s="260">
        <v>41.825812329999998</v>
      </c>
      <c r="U51" s="260">
        <v>42.364935160000002</v>
      </c>
      <c r="V51" s="260">
        <v>43.665763869999999</v>
      </c>
      <c r="W51" s="260">
        <v>42.847057669999998</v>
      </c>
      <c r="X51" s="260">
        <v>43.71799807</v>
      </c>
      <c r="Y51" s="260">
        <v>45.201676669999998</v>
      </c>
      <c r="Z51" s="260">
        <v>46.391378070000002</v>
      </c>
      <c r="AA51" s="260">
        <v>44.936419360000002</v>
      </c>
      <c r="AB51" s="260">
        <v>43.54337357</v>
      </c>
      <c r="AC51" s="260">
        <v>41.860784840000001</v>
      </c>
      <c r="AD51" s="260">
        <v>42.75473367</v>
      </c>
      <c r="AE51" s="260">
        <v>42.01267</v>
      </c>
      <c r="AF51" s="260">
        <v>41.630243329999999</v>
      </c>
      <c r="AG51" s="260">
        <v>42.48575065</v>
      </c>
      <c r="AH51" s="260">
        <v>43.539043550000002</v>
      </c>
      <c r="AI51" s="260">
        <v>43.193650669999997</v>
      </c>
      <c r="AJ51" s="260">
        <v>43.287511610000003</v>
      </c>
      <c r="AK51" s="260">
        <v>43.688008670000002</v>
      </c>
      <c r="AL51" s="260">
        <v>45.560480320000003</v>
      </c>
      <c r="AM51" s="260">
        <v>44.164999999999999</v>
      </c>
      <c r="AN51" s="260">
        <v>44.964007500000001</v>
      </c>
      <c r="AO51" s="260">
        <v>42.28199936</v>
      </c>
      <c r="AP51" s="260">
        <v>41.26516033</v>
      </c>
      <c r="AQ51" s="260">
        <v>40.517983870000002</v>
      </c>
      <c r="AR51" s="260">
        <v>40.925365669999998</v>
      </c>
      <c r="AS51" s="260">
        <v>41.942459030000002</v>
      </c>
      <c r="AT51" s="260">
        <v>42.840048709999998</v>
      </c>
      <c r="AU51" s="260">
        <v>43.690616669999997</v>
      </c>
      <c r="AV51" s="260">
        <v>43.727730649999998</v>
      </c>
      <c r="AW51" s="260">
        <v>43.306842000000003</v>
      </c>
      <c r="AX51" s="260">
        <v>43.012487739999997</v>
      </c>
      <c r="AY51" s="260">
        <v>42.258205160000003</v>
      </c>
      <c r="AZ51" s="260">
        <v>44.104878929999998</v>
      </c>
      <c r="BA51" s="260">
        <v>40.871676450000002</v>
      </c>
      <c r="BB51" s="260">
        <v>41.57343633</v>
      </c>
      <c r="BC51" s="260">
        <v>39.588112899999999</v>
      </c>
      <c r="BD51" s="260">
        <v>40.996406669999999</v>
      </c>
      <c r="BE51" s="260">
        <v>42.006189999999997</v>
      </c>
      <c r="BF51" s="260">
        <v>43.102499999999999</v>
      </c>
      <c r="BG51" s="375">
        <v>43.362720000000003</v>
      </c>
      <c r="BH51" s="375">
        <v>43.03622</v>
      </c>
      <c r="BI51" s="375">
        <v>43.765340000000002</v>
      </c>
      <c r="BJ51" s="375">
        <v>44.165109999999999</v>
      </c>
      <c r="BK51" s="375">
        <v>44.116489999999999</v>
      </c>
      <c r="BL51" s="375">
        <v>43.825879999999998</v>
      </c>
      <c r="BM51" s="375">
        <v>41.551540000000003</v>
      </c>
      <c r="BN51" s="375">
        <v>41.601550000000003</v>
      </c>
      <c r="BO51" s="375">
        <v>40.658769999999997</v>
      </c>
      <c r="BP51" s="375">
        <v>41.083289999999998</v>
      </c>
      <c r="BQ51" s="375">
        <v>41.914180000000002</v>
      </c>
      <c r="BR51" s="375">
        <v>43.07638</v>
      </c>
      <c r="BS51" s="375">
        <v>43.055149999999998</v>
      </c>
      <c r="BT51" s="375">
        <v>43.138779999999997</v>
      </c>
      <c r="BU51" s="375">
        <v>43.861809999999998</v>
      </c>
      <c r="BV51" s="375">
        <v>44.516770000000001</v>
      </c>
    </row>
    <row r="52" spans="1:74" s="116" customFormat="1" ht="11.1" customHeight="1" x14ac:dyDescent="0.2">
      <c r="A52" s="111" t="s">
        <v>882</v>
      </c>
      <c r="B52" s="207" t="s">
        <v>606</v>
      </c>
      <c r="C52" s="271">
        <v>10777.924199999999</v>
      </c>
      <c r="D52" s="271">
        <v>10603.69637</v>
      </c>
      <c r="E52" s="271">
        <v>9421.0277050000004</v>
      </c>
      <c r="F52" s="271">
        <v>9173.4626289999997</v>
      </c>
      <c r="G52" s="271">
        <v>9290.0886169999994</v>
      </c>
      <c r="H52" s="271">
        <v>10956.911029999999</v>
      </c>
      <c r="I52" s="271">
        <v>11957.80357</v>
      </c>
      <c r="J52" s="271">
        <v>12023.220219999999</v>
      </c>
      <c r="K52" s="271">
        <v>10874.907370000001</v>
      </c>
      <c r="L52" s="271">
        <v>9294.6093149999997</v>
      </c>
      <c r="M52" s="271">
        <v>9174.5054930000006</v>
      </c>
      <c r="N52" s="271">
        <v>9736.9095670000006</v>
      </c>
      <c r="O52" s="271">
        <v>10031.46408</v>
      </c>
      <c r="P52" s="271">
        <v>9895.9629299999997</v>
      </c>
      <c r="Q52" s="271">
        <v>9152.6195399999997</v>
      </c>
      <c r="R52" s="271">
        <v>9025.3200379999998</v>
      </c>
      <c r="S52" s="271">
        <v>9579.6183880000008</v>
      </c>
      <c r="T52" s="271">
        <v>10838.66224</v>
      </c>
      <c r="U52" s="271">
        <v>11966.538769999999</v>
      </c>
      <c r="V52" s="271">
        <v>11767.249</v>
      </c>
      <c r="W52" s="271">
        <v>10602.99027</v>
      </c>
      <c r="X52" s="271">
        <v>9378.5632280000009</v>
      </c>
      <c r="Y52" s="271">
        <v>9273.7308470000007</v>
      </c>
      <c r="Z52" s="271">
        <v>9589.939488</v>
      </c>
      <c r="AA52" s="271">
        <v>10345.114680000001</v>
      </c>
      <c r="AB52" s="271">
        <v>10410.58347</v>
      </c>
      <c r="AC52" s="271">
        <v>9588.3873469999999</v>
      </c>
      <c r="AD52" s="271">
        <v>9259.8297020000009</v>
      </c>
      <c r="AE52" s="271">
        <v>9335.9563340000004</v>
      </c>
      <c r="AF52" s="271">
        <v>10674.022989999999</v>
      </c>
      <c r="AG52" s="271">
        <v>11572.67381</v>
      </c>
      <c r="AH52" s="271">
        <v>11406.032509999999</v>
      </c>
      <c r="AI52" s="271">
        <v>10783.151900000001</v>
      </c>
      <c r="AJ52" s="271">
        <v>9496.3130239999991</v>
      </c>
      <c r="AK52" s="271">
        <v>9383.5637709999992</v>
      </c>
      <c r="AL52" s="271">
        <v>10208.64784</v>
      </c>
      <c r="AM52" s="271">
        <v>10906.710129999999</v>
      </c>
      <c r="AN52" s="271">
        <v>10927.09548</v>
      </c>
      <c r="AO52" s="271">
        <v>9653.6662950000009</v>
      </c>
      <c r="AP52" s="271">
        <v>9096.2262429999992</v>
      </c>
      <c r="AQ52" s="271">
        <v>9299.8693330000006</v>
      </c>
      <c r="AR52" s="271">
        <v>10639.14969</v>
      </c>
      <c r="AS52" s="271">
        <v>11206.806920000001</v>
      </c>
      <c r="AT52" s="271">
        <v>11226.980320000001</v>
      </c>
      <c r="AU52" s="271">
        <v>10771.10103</v>
      </c>
      <c r="AV52" s="271">
        <v>9455.0474219999996</v>
      </c>
      <c r="AW52" s="271">
        <v>9403.0578490000007</v>
      </c>
      <c r="AX52" s="271">
        <v>9877.8937010000009</v>
      </c>
      <c r="AY52" s="271">
        <v>10505.854880000001</v>
      </c>
      <c r="AZ52" s="271">
        <v>10865.304819999999</v>
      </c>
      <c r="BA52" s="271">
        <v>9745.4110120000005</v>
      </c>
      <c r="BB52" s="271">
        <v>9071.9507310000008</v>
      </c>
      <c r="BC52" s="271">
        <v>9216.3687829999999</v>
      </c>
      <c r="BD52" s="271">
        <v>10769.80185</v>
      </c>
      <c r="BE52" s="271">
        <v>11560.25</v>
      </c>
      <c r="BF52" s="271">
        <v>11470.61</v>
      </c>
      <c r="BG52" s="336">
        <v>10819.93</v>
      </c>
      <c r="BH52" s="336">
        <v>9486.5959999999995</v>
      </c>
      <c r="BI52" s="336">
        <v>9302.0879999999997</v>
      </c>
      <c r="BJ52" s="336">
        <v>9992.107</v>
      </c>
      <c r="BK52" s="336">
        <v>10576.52</v>
      </c>
      <c r="BL52" s="336">
        <v>10507.94</v>
      </c>
      <c r="BM52" s="336">
        <v>9558.6769999999997</v>
      </c>
      <c r="BN52" s="336">
        <v>9147.0030000000006</v>
      </c>
      <c r="BO52" s="336">
        <v>9370.0779999999995</v>
      </c>
      <c r="BP52" s="336">
        <v>10834.07</v>
      </c>
      <c r="BQ52" s="336">
        <v>11695.34</v>
      </c>
      <c r="BR52" s="336">
        <v>11739.29</v>
      </c>
      <c r="BS52" s="336">
        <v>10884.98</v>
      </c>
      <c r="BT52" s="336">
        <v>9626.8080000000009</v>
      </c>
      <c r="BU52" s="336">
        <v>9439.0889999999999</v>
      </c>
      <c r="BV52" s="336">
        <v>10066.959999999999</v>
      </c>
    </row>
    <row r="53" spans="1:74" s="293" customFormat="1" ht="11.1" customHeight="1" x14ac:dyDescent="0.2">
      <c r="A53" s="117"/>
      <c r="C53" s="294"/>
      <c r="D53" s="294"/>
      <c r="E53" s="294"/>
      <c r="F53" s="294"/>
      <c r="G53" s="294"/>
      <c r="H53" s="294"/>
      <c r="I53" s="294"/>
      <c r="J53" s="294"/>
      <c r="K53" s="294"/>
      <c r="L53" s="294"/>
      <c r="M53" s="294"/>
      <c r="N53" s="294"/>
      <c r="O53" s="294"/>
      <c r="P53" s="294"/>
      <c r="Q53" s="294"/>
      <c r="R53" s="294"/>
      <c r="S53" s="294"/>
      <c r="T53" s="294"/>
      <c r="U53" s="294"/>
      <c r="V53" s="294"/>
      <c r="W53" s="294"/>
      <c r="X53" s="294"/>
      <c r="Y53" s="294"/>
      <c r="Z53" s="294"/>
      <c r="AA53" s="294"/>
      <c r="AB53" s="294"/>
      <c r="AC53" s="294"/>
      <c r="AD53" s="294"/>
      <c r="AE53" s="294"/>
      <c r="AF53" s="294"/>
      <c r="AG53" s="294"/>
      <c r="AH53" s="294"/>
      <c r="AI53" s="294"/>
      <c r="AJ53" s="294"/>
      <c r="AK53" s="294"/>
      <c r="AL53" s="294"/>
      <c r="AM53" s="294"/>
      <c r="AN53" s="294"/>
      <c r="AO53" s="294"/>
      <c r="AP53" s="294"/>
      <c r="AQ53" s="294"/>
      <c r="AR53" s="294"/>
      <c r="AS53" s="294"/>
      <c r="AT53" s="294"/>
      <c r="AU53" s="294"/>
      <c r="AV53" s="294"/>
      <c r="AW53" s="294"/>
      <c r="AX53" s="294"/>
      <c r="AY53" s="376"/>
      <c r="AZ53" s="376"/>
      <c r="BA53" s="376"/>
      <c r="BB53" s="376"/>
      <c r="BC53" s="376"/>
      <c r="BD53" s="376"/>
      <c r="BE53" s="376"/>
      <c r="BF53" s="703"/>
      <c r="BG53" s="376"/>
      <c r="BH53" s="376"/>
      <c r="BI53" s="376"/>
      <c r="BJ53" s="376"/>
      <c r="BK53" s="376"/>
      <c r="BL53" s="376"/>
      <c r="BM53" s="376"/>
      <c r="BN53" s="376"/>
      <c r="BO53" s="376"/>
      <c r="BP53" s="376"/>
      <c r="BQ53" s="376"/>
      <c r="BR53" s="376"/>
      <c r="BS53" s="376"/>
      <c r="BT53" s="376"/>
      <c r="BU53" s="376"/>
      <c r="BV53" s="376"/>
    </row>
    <row r="54" spans="1:74" s="293" customFormat="1" ht="12" customHeight="1" x14ac:dyDescent="0.2">
      <c r="A54" s="117"/>
      <c r="B54" s="746" t="s">
        <v>1068</v>
      </c>
      <c r="C54" s="747"/>
      <c r="D54" s="747"/>
      <c r="E54" s="747"/>
      <c r="F54" s="747"/>
      <c r="G54" s="747"/>
      <c r="H54" s="747"/>
      <c r="I54" s="747"/>
      <c r="J54" s="747"/>
      <c r="K54" s="747"/>
      <c r="L54" s="747"/>
      <c r="M54" s="747"/>
      <c r="N54" s="747"/>
      <c r="O54" s="747"/>
      <c r="P54" s="747"/>
      <c r="Q54" s="747"/>
      <c r="AY54" s="518"/>
      <c r="AZ54" s="518"/>
      <c r="BA54" s="518"/>
      <c r="BB54" s="518"/>
      <c r="BC54" s="518"/>
      <c r="BD54" s="518"/>
      <c r="BE54" s="518"/>
      <c r="BF54" s="704"/>
      <c r="BG54" s="518"/>
      <c r="BH54" s="518"/>
      <c r="BI54" s="518"/>
      <c r="BJ54" s="518"/>
    </row>
    <row r="55" spans="1:74" s="464" customFormat="1" ht="12" customHeight="1" x14ac:dyDescent="0.2">
      <c r="A55" s="463"/>
      <c r="B55" s="805" t="s">
        <v>1144</v>
      </c>
      <c r="C55" s="765"/>
      <c r="D55" s="765"/>
      <c r="E55" s="765"/>
      <c r="F55" s="765"/>
      <c r="G55" s="765"/>
      <c r="H55" s="765"/>
      <c r="I55" s="765"/>
      <c r="J55" s="765"/>
      <c r="K55" s="765"/>
      <c r="L55" s="765"/>
      <c r="M55" s="765"/>
      <c r="N55" s="765"/>
      <c r="O55" s="765"/>
      <c r="P55" s="765"/>
      <c r="Q55" s="765"/>
      <c r="AY55" s="519"/>
      <c r="AZ55" s="519"/>
      <c r="BA55" s="519"/>
      <c r="BB55" s="519"/>
      <c r="BC55" s="519"/>
      <c r="BD55" s="519"/>
      <c r="BE55" s="519"/>
      <c r="BF55" s="705"/>
      <c r="BG55" s="519"/>
      <c r="BH55" s="519"/>
      <c r="BI55" s="519"/>
      <c r="BJ55" s="519"/>
    </row>
    <row r="56" spans="1:74" s="464" customFormat="1" ht="12" customHeight="1" x14ac:dyDescent="0.2">
      <c r="A56" s="463"/>
      <c r="B56" s="768" t="s">
        <v>1095</v>
      </c>
      <c r="C56" s="769"/>
      <c r="D56" s="769"/>
      <c r="E56" s="769"/>
      <c r="F56" s="769"/>
      <c r="G56" s="769"/>
      <c r="H56" s="769"/>
      <c r="I56" s="769"/>
      <c r="J56" s="769"/>
      <c r="K56" s="769"/>
      <c r="L56" s="769"/>
      <c r="M56" s="769"/>
      <c r="N56" s="769"/>
      <c r="O56" s="769"/>
      <c r="P56" s="769"/>
      <c r="Q56" s="765"/>
      <c r="AY56" s="519"/>
      <c r="AZ56" s="519"/>
      <c r="BA56" s="519"/>
      <c r="BB56" s="519"/>
      <c r="BC56" s="519"/>
      <c r="BD56" s="519"/>
      <c r="BE56" s="519"/>
      <c r="BF56" s="705"/>
      <c r="BG56" s="519"/>
      <c r="BH56" s="519"/>
      <c r="BI56" s="519"/>
      <c r="BJ56" s="519"/>
    </row>
    <row r="57" spans="1:74" s="464" customFormat="1" ht="12" customHeight="1" x14ac:dyDescent="0.2">
      <c r="A57" s="463"/>
      <c r="B57" s="763" t="s">
        <v>1145</v>
      </c>
      <c r="C57" s="769"/>
      <c r="D57" s="769"/>
      <c r="E57" s="769"/>
      <c r="F57" s="769"/>
      <c r="G57" s="769"/>
      <c r="H57" s="769"/>
      <c r="I57" s="769"/>
      <c r="J57" s="769"/>
      <c r="K57" s="769"/>
      <c r="L57" s="769"/>
      <c r="M57" s="769"/>
      <c r="N57" s="769"/>
      <c r="O57" s="769"/>
      <c r="P57" s="769"/>
      <c r="Q57" s="765"/>
      <c r="AY57" s="519"/>
      <c r="AZ57" s="519"/>
      <c r="BA57" s="519"/>
      <c r="BB57" s="519"/>
      <c r="BC57" s="519"/>
      <c r="BD57" s="519"/>
      <c r="BE57" s="519"/>
      <c r="BF57" s="705"/>
      <c r="BG57" s="519"/>
      <c r="BH57" s="519"/>
      <c r="BI57" s="519"/>
      <c r="BJ57" s="519"/>
    </row>
    <row r="58" spans="1:74" s="464" customFormat="1" ht="12" customHeight="1" x14ac:dyDescent="0.2">
      <c r="A58" s="463"/>
      <c r="B58" s="763" t="s">
        <v>1135</v>
      </c>
      <c r="C58" s="769"/>
      <c r="D58" s="769"/>
      <c r="E58" s="769"/>
      <c r="F58" s="769"/>
      <c r="G58" s="769"/>
      <c r="H58" s="769"/>
      <c r="I58" s="769"/>
      <c r="J58" s="769"/>
      <c r="K58" s="769"/>
      <c r="L58" s="769"/>
      <c r="M58" s="769"/>
      <c r="N58" s="769"/>
      <c r="O58" s="769"/>
      <c r="P58" s="769"/>
      <c r="Q58" s="765"/>
      <c r="AY58" s="519"/>
      <c r="AZ58" s="519"/>
      <c r="BA58" s="519"/>
      <c r="BB58" s="519"/>
      <c r="BC58" s="519"/>
      <c r="BD58" s="519"/>
      <c r="BE58" s="519"/>
      <c r="BF58" s="705"/>
      <c r="BG58" s="519"/>
      <c r="BH58" s="519"/>
      <c r="BI58" s="519"/>
      <c r="BJ58" s="519"/>
    </row>
    <row r="59" spans="1:74" s="464" customFormat="1" ht="12" customHeight="1" x14ac:dyDescent="0.2">
      <c r="A59" s="463"/>
      <c r="B59" s="793" t="s">
        <v>1136</v>
      </c>
      <c r="C59" s="765"/>
      <c r="D59" s="765"/>
      <c r="E59" s="765"/>
      <c r="F59" s="765"/>
      <c r="G59" s="765"/>
      <c r="H59" s="765"/>
      <c r="I59" s="765"/>
      <c r="J59" s="765"/>
      <c r="K59" s="765"/>
      <c r="L59" s="765"/>
      <c r="M59" s="765"/>
      <c r="N59" s="765"/>
      <c r="O59" s="765"/>
      <c r="P59" s="765"/>
      <c r="Q59" s="765"/>
      <c r="AY59" s="519"/>
      <c r="AZ59" s="519"/>
      <c r="BA59" s="519"/>
      <c r="BB59" s="519"/>
      <c r="BC59" s="519"/>
      <c r="BD59" s="519"/>
      <c r="BE59" s="519"/>
      <c r="BF59" s="705"/>
      <c r="BG59" s="519"/>
      <c r="BH59" s="519"/>
      <c r="BI59" s="519"/>
      <c r="BJ59" s="519"/>
    </row>
    <row r="60" spans="1:74" s="464" customFormat="1" ht="22.35" customHeight="1" x14ac:dyDescent="0.2">
      <c r="A60" s="463"/>
      <c r="B60" s="768" t="s">
        <v>1146</v>
      </c>
      <c r="C60" s="769"/>
      <c r="D60" s="769"/>
      <c r="E60" s="769"/>
      <c r="F60" s="769"/>
      <c r="G60" s="769"/>
      <c r="H60" s="769"/>
      <c r="I60" s="769"/>
      <c r="J60" s="769"/>
      <c r="K60" s="769"/>
      <c r="L60" s="769"/>
      <c r="M60" s="769"/>
      <c r="N60" s="769"/>
      <c r="O60" s="769"/>
      <c r="P60" s="769"/>
      <c r="Q60" s="765"/>
      <c r="AY60" s="519"/>
      <c r="AZ60" s="519"/>
      <c r="BA60" s="519"/>
      <c r="BB60" s="519"/>
      <c r="BC60" s="519"/>
      <c r="BD60" s="519"/>
      <c r="BE60" s="519"/>
      <c r="BF60" s="705"/>
      <c r="BG60" s="519"/>
      <c r="BH60" s="519"/>
      <c r="BI60" s="519"/>
      <c r="BJ60" s="519"/>
    </row>
    <row r="61" spans="1:74" s="464" customFormat="1" ht="12" customHeight="1" x14ac:dyDescent="0.2">
      <c r="A61" s="463"/>
      <c r="B61" s="763" t="s">
        <v>1099</v>
      </c>
      <c r="C61" s="764"/>
      <c r="D61" s="764"/>
      <c r="E61" s="764"/>
      <c r="F61" s="764"/>
      <c r="G61" s="764"/>
      <c r="H61" s="764"/>
      <c r="I61" s="764"/>
      <c r="J61" s="764"/>
      <c r="K61" s="764"/>
      <c r="L61" s="764"/>
      <c r="M61" s="764"/>
      <c r="N61" s="764"/>
      <c r="O61" s="764"/>
      <c r="P61" s="764"/>
      <c r="Q61" s="765"/>
      <c r="AY61" s="519"/>
      <c r="AZ61" s="519"/>
      <c r="BA61" s="519"/>
      <c r="BB61" s="519"/>
      <c r="BC61" s="519"/>
      <c r="BD61" s="519"/>
      <c r="BE61" s="519"/>
      <c r="BF61" s="705"/>
      <c r="BG61" s="519"/>
      <c r="BH61" s="519"/>
      <c r="BI61" s="519"/>
      <c r="BJ61" s="519"/>
    </row>
    <row r="62" spans="1:74" s="462" customFormat="1" ht="12" customHeight="1" x14ac:dyDescent="0.2">
      <c r="A62" s="437"/>
      <c r="B62" s="777" t="s">
        <v>1216</v>
      </c>
      <c r="C62" s="765"/>
      <c r="D62" s="765"/>
      <c r="E62" s="765"/>
      <c r="F62" s="765"/>
      <c r="G62" s="765"/>
      <c r="H62" s="765"/>
      <c r="I62" s="765"/>
      <c r="J62" s="765"/>
      <c r="K62" s="765"/>
      <c r="L62" s="765"/>
      <c r="M62" s="765"/>
      <c r="N62" s="765"/>
      <c r="O62" s="765"/>
      <c r="P62" s="765"/>
      <c r="Q62" s="765"/>
      <c r="AY62" s="515"/>
      <c r="AZ62" s="515"/>
      <c r="BA62" s="515"/>
      <c r="BB62" s="515"/>
      <c r="BC62" s="515"/>
      <c r="BD62" s="515"/>
      <c r="BE62" s="515"/>
      <c r="BF62" s="701"/>
      <c r="BG62" s="515"/>
      <c r="BH62" s="515"/>
      <c r="BI62" s="515"/>
      <c r="BJ62" s="515"/>
    </row>
    <row r="63" spans="1:74" x14ac:dyDescent="0.2">
      <c r="BK63" s="377"/>
      <c r="BL63" s="377"/>
      <c r="BM63" s="377"/>
      <c r="BN63" s="377"/>
      <c r="BO63" s="377"/>
      <c r="BP63" s="377"/>
      <c r="BQ63" s="377"/>
      <c r="BR63" s="377"/>
      <c r="BS63" s="377"/>
      <c r="BT63" s="377"/>
      <c r="BU63" s="377"/>
      <c r="BV63" s="377"/>
    </row>
    <row r="64" spans="1:74" x14ac:dyDescent="0.2">
      <c r="BK64" s="377"/>
      <c r="BL64" s="377"/>
      <c r="BM64" s="377"/>
      <c r="BN64" s="377"/>
      <c r="BO64" s="377"/>
      <c r="BP64" s="377"/>
      <c r="BQ64" s="377"/>
      <c r="BR64" s="377"/>
      <c r="BS64" s="377"/>
      <c r="BT64" s="377"/>
      <c r="BU64" s="377"/>
      <c r="BV64" s="377"/>
    </row>
    <row r="65" spans="63:74" x14ac:dyDescent="0.2">
      <c r="BK65" s="377"/>
      <c r="BL65" s="377"/>
      <c r="BM65" s="377"/>
      <c r="BN65" s="377"/>
      <c r="BO65" s="377"/>
      <c r="BP65" s="377"/>
      <c r="BQ65" s="377"/>
      <c r="BR65" s="377"/>
      <c r="BS65" s="377"/>
      <c r="BT65" s="377"/>
      <c r="BU65" s="377"/>
      <c r="BV65" s="377"/>
    </row>
    <row r="66" spans="63:74" x14ac:dyDescent="0.2">
      <c r="BK66" s="377"/>
      <c r="BL66" s="377"/>
      <c r="BM66" s="377"/>
      <c r="BN66" s="377"/>
      <c r="BO66" s="377"/>
      <c r="BP66" s="377"/>
      <c r="BQ66" s="377"/>
      <c r="BR66" s="377"/>
      <c r="BS66" s="377"/>
      <c r="BT66" s="377"/>
      <c r="BU66" s="377"/>
      <c r="BV66" s="377"/>
    </row>
    <row r="67" spans="63:74" x14ac:dyDescent="0.2">
      <c r="BK67" s="377"/>
      <c r="BL67" s="377"/>
      <c r="BM67" s="377"/>
      <c r="BN67" s="377"/>
      <c r="BO67" s="377"/>
      <c r="BP67" s="377"/>
      <c r="BQ67" s="377"/>
      <c r="BR67" s="377"/>
      <c r="BS67" s="377"/>
      <c r="BT67" s="377"/>
      <c r="BU67" s="377"/>
      <c r="BV67" s="377"/>
    </row>
    <row r="68" spans="63:74" x14ac:dyDescent="0.2">
      <c r="BK68" s="377"/>
      <c r="BL68" s="377"/>
      <c r="BM68" s="377"/>
      <c r="BN68" s="377"/>
      <c r="BO68" s="377"/>
      <c r="BP68" s="377"/>
      <c r="BQ68" s="377"/>
      <c r="BR68" s="377"/>
      <c r="BS68" s="377"/>
      <c r="BT68" s="377"/>
      <c r="BU68" s="377"/>
      <c r="BV68" s="377"/>
    </row>
    <row r="69" spans="63:74" x14ac:dyDescent="0.2">
      <c r="BK69" s="377"/>
      <c r="BL69" s="377"/>
      <c r="BM69" s="377"/>
      <c r="BN69" s="377"/>
      <c r="BO69" s="377"/>
      <c r="BP69" s="377"/>
      <c r="BQ69" s="377"/>
      <c r="BR69" s="377"/>
      <c r="BS69" s="377"/>
      <c r="BT69" s="377"/>
      <c r="BU69" s="377"/>
      <c r="BV69" s="377"/>
    </row>
    <row r="70" spans="63:74" x14ac:dyDescent="0.2">
      <c r="BK70" s="377"/>
      <c r="BL70" s="377"/>
      <c r="BM70" s="377"/>
      <c r="BN70" s="377"/>
      <c r="BO70" s="377"/>
      <c r="BP70" s="377"/>
      <c r="BQ70" s="377"/>
      <c r="BR70" s="377"/>
      <c r="BS70" s="377"/>
      <c r="BT70" s="377"/>
      <c r="BU70" s="377"/>
      <c r="BV70" s="377"/>
    </row>
    <row r="71" spans="63:74" x14ac:dyDescent="0.2">
      <c r="BK71" s="377"/>
      <c r="BL71" s="377"/>
      <c r="BM71" s="377"/>
      <c r="BN71" s="377"/>
      <c r="BO71" s="377"/>
      <c r="BP71" s="377"/>
      <c r="BQ71" s="377"/>
      <c r="BR71" s="377"/>
      <c r="BS71" s="377"/>
      <c r="BT71" s="377"/>
      <c r="BU71" s="377"/>
      <c r="BV71" s="377"/>
    </row>
    <row r="72" spans="63:74" x14ac:dyDescent="0.2">
      <c r="BK72" s="377"/>
      <c r="BL72" s="377"/>
      <c r="BM72" s="377"/>
      <c r="BN72" s="377"/>
      <c r="BO72" s="377"/>
      <c r="BP72" s="377"/>
      <c r="BQ72" s="377"/>
      <c r="BR72" s="377"/>
      <c r="BS72" s="377"/>
      <c r="BT72" s="377"/>
      <c r="BU72" s="377"/>
      <c r="BV72" s="377"/>
    </row>
    <row r="73" spans="63:74" x14ac:dyDescent="0.2">
      <c r="BK73" s="377"/>
      <c r="BL73" s="377"/>
      <c r="BM73" s="377"/>
      <c r="BN73" s="377"/>
      <c r="BO73" s="377"/>
      <c r="BP73" s="377"/>
      <c r="BQ73" s="377"/>
      <c r="BR73" s="377"/>
      <c r="BS73" s="377"/>
      <c r="BT73" s="377"/>
      <c r="BU73" s="377"/>
      <c r="BV73" s="377"/>
    </row>
    <row r="74" spans="63:74" x14ac:dyDescent="0.2">
      <c r="BK74" s="377"/>
      <c r="BL74" s="377"/>
      <c r="BM74" s="377"/>
      <c r="BN74" s="377"/>
      <c r="BO74" s="377"/>
      <c r="BP74" s="377"/>
      <c r="BQ74" s="377"/>
      <c r="BR74" s="377"/>
      <c r="BS74" s="377"/>
      <c r="BT74" s="377"/>
      <c r="BU74" s="377"/>
      <c r="BV74" s="377"/>
    </row>
    <row r="75" spans="63:74" x14ac:dyDescent="0.2">
      <c r="BK75" s="377"/>
      <c r="BL75" s="377"/>
      <c r="BM75" s="377"/>
      <c r="BN75" s="377"/>
      <c r="BO75" s="377"/>
      <c r="BP75" s="377"/>
      <c r="BQ75" s="377"/>
      <c r="BR75" s="377"/>
      <c r="BS75" s="377"/>
      <c r="BT75" s="377"/>
      <c r="BU75" s="377"/>
      <c r="BV75" s="377"/>
    </row>
    <row r="76" spans="63:74" x14ac:dyDescent="0.2">
      <c r="BK76" s="377"/>
      <c r="BL76" s="377"/>
      <c r="BM76" s="377"/>
      <c r="BN76" s="377"/>
      <c r="BO76" s="377"/>
      <c r="BP76" s="377"/>
      <c r="BQ76" s="377"/>
      <c r="BR76" s="377"/>
      <c r="BS76" s="377"/>
      <c r="BT76" s="377"/>
      <c r="BU76" s="377"/>
      <c r="BV76" s="377"/>
    </row>
    <row r="77" spans="63:74" x14ac:dyDescent="0.2">
      <c r="BK77" s="377"/>
      <c r="BL77" s="377"/>
      <c r="BM77" s="377"/>
      <c r="BN77" s="377"/>
      <c r="BO77" s="377"/>
      <c r="BP77" s="377"/>
      <c r="BQ77" s="377"/>
      <c r="BR77" s="377"/>
      <c r="BS77" s="377"/>
      <c r="BT77" s="377"/>
      <c r="BU77" s="377"/>
      <c r="BV77" s="377"/>
    </row>
    <row r="78" spans="63:74" x14ac:dyDescent="0.2">
      <c r="BK78" s="377"/>
      <c r="BL78" s="377"/>
      <c r="BM78" s="377"/>
      <c r="BN78" s="377"/>
      <c r="BO78" s="377"/>
      <c r="BP78" s="377"/>
      <c r="BQ78" s="377"/>
      <c r="BR78" s="377"/>
      <c r="BS78" s="377"/>
      <c r="BT78" s="377"/>
      <c r="BU78" s="377"/>
      <c r="BV78" s="377"/>
    </row>
    <row r="79" spans="63:74" x14ac:dyDescent="0.2">
      <c r="BK79" s="377"/>
      <c r="BL79" s="377"/>
      <c r="BM79" s="377"/>
      <c r="BN79" s="377"/>
      <c r="BO79" s="377"/>
      <c r="BP79" s="377"/>
      <c r="BQ79" s="377"/>
      <c r="BR79" s="377"/>
      <c r="BS79" s="377"/>
      <c r="BT79" s="377"/>
      <c r="BU79" s="377"/>
      <c r="BV79" s="377"/>
    </row>
    <row r="80" spans="63:74" x14ac:dyDescent="0.2">
      <c r="BK80" s="377"/>
      <c r="BL80" s="377"/>
      <c r="BM80" s="377"/>
      <c r="BN80" s="377"/>
      <c r="BO80" s="377"/>
      <c r="BP80" s="377"/>
      <c r="BQ80" s="377"/>
      <c r="BR80" s="377"/>
      <c r="BS80" s="377"/>
      <c r="BT80" s="377"/>
      <c r="BU80" s="377"/>
      <c r="BV80" s="377"/>
    </row>
    <row r="81" spans="63:74" x14ac:dyDescent="0.2">
      <c r="BK81" s="377"/>
      <c r="BL81" s="377"/>
      <c r="BM81" s="377"/>
      <c r="BN81" s="377"/>
      <c r="BO81" s="377"/>
      <c r="BP81" s="377"/>
      <c r="BQ81" s="377"/>
      <c r="BR81" s="377"/>
      <c r="BS81" s="377"/>
      <c r="BT81" s="377"/>
      <c r="BU81" s="377"/>
      <c r="BV81" s="377"/>
    </row>
    <row r="82" spans="63:74" x14ac:dyDescent="0.2">
      <c r="BK82" s="377"/>
      <c r="BL82" s="377"/>
      <c r="BM82" s="377"/>
      <c r="BN82" s="377"/>
      <c r="BO82" s="377"/>
      <c r="BP82" s="377"/>
      <c r="BQ82" s="377"/>
      <c r="BR82" s="377"/>
      <c r="BS82" s="377"/>
      <c r="BT82" s="377"/>
      <c r="BU82" s="377"/>
      <c r="BV82" s="377"/>
    </row>
    <row r="83" spans="63:74" x14ac:dyDescent="0.2">
      <c r="BK83" s="377"/>
      <c r="BL83" s="377"/>
      <c r="BM83" s="377"/>
      <c r="BN83" s="377"/>
      <c r="BO83" s="377"/>
      <c r="BP83" s="377"/>
      <c r="BQ83" s="377"/>
      <c r="BR83" s="377"/>
      <c r="BS83" s="377"/>
      <c r="BT83" s="377"/>
      <c r="BU83" s="377"/>
      <c r="BV83" s="377"/>
    </row>
    <row r="84" spans="63:74" x14ac:dyDescent="0.2">
      <c r="BK84" s="377"/>
      <c r="BL84" s="377"/>
      <c r="BM84" s="377"/>
      <c r="BN84" s="377"/>
      <c r="BO84" s="377"/>
      <c r="BP84" s="377"/>
      <c r="BQ84" s="377"/>
      <c r="BR84" s="377"/>
      <c r="BS84" s="377"/>
      <c r="BT84" s="377"/>
      <c r="BU84" s="377"/>
      <c r="BV84" s="377"/>
    </row>
    <row r="85" spans="63:74" x14ac:dyDescent="0.2">
      <c r="BK85" s="377"/>
      <c r="BL85" s="377"/>
      <c r="BM85" s="377"/>
      <c r="BN85" s="377"/>
      <c r="BO85" s="377"/>
      <c r="BP85" s="377"/>
      <c r="BQ85" s="377"/>
      <c r="BR85" s="377"/>
      <c r="BS85" s="377"/>
      <c r="BT85" s="377"/>
      <c r="BU85" s="377"/>
      <c r="BV85" s="377"/>
    </row>
    <row r="86" spans="63:74" x14ac:dyDescent="0.2">
      <c r="BK86" s="377"/>
      <c r="BL86" s="377"/>
      <c r="BM86" s="377"/>
      <c r="BN86" s="377"/>
      <c r="BO86" s="377"/>
      <c r="BP86" s="377"/>
      <c r="BQ86" s="377"/>
      <c r="BR86" s="377"/>
      <c r="BS86" s="377"/>
      <c r="BT86" s="377"/>
      <c r="BU86" s="377"/>
      <c r="BV86" s="377"/>
    </row>
    <row r="87" spans="63:74" x14ac:dyDescent="0.2">
      <c r="BK87" s="377"/>
      <c r="BL87" s="377"/>
      <c r="BM87" s="377"/>
      <c r="BN87" s="377"/>
      <c r="BO87" s="377"/>
      <c r="BP87" s="377"/>
      <c r="BQ87" s="377"/>
      <c r="BR87" s="377"/>
      <c r="BS87" s="377"/>
      <c r="BT87" s="377"/>
      <c r="BU87" s="377"/>
      <c r="BV87" s="377"/>
    </row>
    <row r="88" spans="63:74" x14ac:dyDescent="0.2">
      <c r="BK88" s="377"/>
      <c r="BL88" s="377"/>
      <c r="BM88" s="377"/>
      <c r="BN88" s="377"/>
      <c r="BO88" s="377"/>
      <c r="BP88" s="377"/>
      <c r="BQ88" s="377"/>
      <c r="BR88" s="377"/>
      <c r="BS88" s="377"/>
      <c r="BT88" s="377"/>
      <c r="BU88" s="377"/>
      <c r="BV88" s="377"/>
    </row>
    <row r="89" spans="63:74" x14ac:dyDescent="0.2">
      <c r="BK89" s="377"/>
      <c r="BL89" s="377"/>
      <c r="BM89" s="377"/>
      <c r="BN89" s="377"/>
      <c r="BO89" s="377"/>
      <c r="BP89" s="377"/>
      <c r="BQ89" s="377"/>
      <c r="BR89" s="377"/>
      <c r="BS89" s="377"/>
      <c r="BT89" s="377"/>
      <c r="BU89" s="377"/>
      <c r="BV89" s="377"/>
    </row>
    <row r="90" spans="63:74" x14ac:dyDescent="0.2">
      <c r="BK90" s="377"/>
      <c r="BL90" s="377"/>
      <c r="BM90" s="377"/>
      <c r="BN90" s="377"/>
      <c r="BO90" s="377"/>
      <c r="BP90" s="377"/>
      <c r="BQ90" s="377"/>
      <c r="BR90" s="377"/>
      <c r="BS90" s="377"/>
      <c r="BT90" s="377"/>
      <c r="BU90" s="377"/>
      <c r="BV90" s="377"/>
    </row>
    <row r="91" spans="63:74" x14ac:dyDescent="0.2">
      <c r="BK91" s="377"/>
      <c r="BL91" s="377"/>
      <c r="BM91" s="377"/>
      <c r="BN91" s="377"/>
      <c r="BO91" s="377"/>
      <c r="BP91" s="377"/>
      <c r="BQ91" s="377"/>
      <c r="BR91" s="377"/>
      <c r="BS91" s="377"/>
      <c r="BT91" s="377"/>
      <c r="BU91" s="377"/>
      <c r="BV91" s="377"/>
    </row>
    <row r="92" spans="63:74" x14ac:dyDescent="0.2">
      <c r="BK92" s="377"/>
      <c r="BL92" s="377"/>
      <c r="BM92" s="377"/>
      <c r="BN92" s="377"/>
      <c r="BO92" s="377"/>
      <c r="BP92" s="377"/>
      <c r="BQ92" s="377"/>
      <c r="BR92" s="377"/>
      <c r="BS92" s="377"/>
      <c r="BT92" s="377"/>
      <c r="BU92" s="377"/>
      <c r="BV92" s="377"/>
    </row>
    <row r="93" spans="63:74" x14ac:dyDescent="0.2">
      <c r="BK93" s="377"/>
      <c r="BL93" s="377"/>
      <c r="BM93" s="377"/>
      <c r="BN93" s="377"/>
      <c r="BO93" s="377"/>
      <c r="BP93" s="377"/>
      <c r="BQ93" s="377"/>
      <c r="BR93" s="377"/>
      <c r="BS93" s="377"/>
      <c r="BT93" s="377"/>
      <c r="BU93" s="377"/>
      <c r="BV93" s="377"/>
    </row>
    <row r="94" spans="63:74" x14ac:dyDescent="0.2">
      <c r="BK94" s="377"/>
      <c r="BL94" s="377"/>
      <c r="BM94" s="377"/>
      <c r="BN94" s="377"/>
      <c r="BO94" s="377"/>
      <c r="BP94" s="377"/>
      <c r="BQ94" s="377"/>
      <c r="BR94" s="377"/>
      <c r="BS94" s="377"/>
      <c r="BT94" s="377"/>
      <c r="BU94" s="377"/>
      <c r="BV94" s="377"/>
    </row>
    <row r="95" spans="63:74" x14ac:dyDescent="0.2">
      <c r="BK95" s="377"/>
      <c r="BL95" s="377"/>
      <c r="BM95" s="377"/>
      <c r="BN95" s="377"/>
      <c r="BO95" s="377"/>
      <c r="BP95" s="377"/>
      <c r="BQ95" s="377"/>
      <c r="BR95" s="377"/>
      <c r="BS95" s="377"/>
      <c r="BT95" s="377"/>
      <c r="BU95" s="377"/>
      <c r="BV95" s="377"/>
    </row>
    <row r="96" spans="63:74" x14ac:dyDescent="0.2">
      <c r="BK96" s="377"/>
      <c r="BL96" s="377"/>
      <c r="BM96" s="377"/>
      <c r="BN96" s="377"/>
      <c r="BO96" s="377"/>
      <c r="BP96" s="377"/>
      <c r="BQ96" s="377"/>
      <c r="BR96" s="377"/>
      <c r="BS96" s="377"/>
      <c r="BT96" s="377"/>
      <c r="BU96" s="377"/>
      <c r="BV96" s="377"/>
    </row>
    <row r="97" spans="63:74" x14ac:dyDescent="0.2">
      <c r="BK97" s="377"/>
      <c r="BL97" s="377"/>
      <c r="BM97" s="377"/>
      <c r="BN97" s="377"/>
      <c r="BO97" s="377"/>
      <c r="BP97" s="377"/>
      <c r="BQ97" s="377"/>
      <c r="BR97" s="377"/>
      <c r="BS97" s="377"/>
      <c r="BT97" s="377"/>
      <c r="BU97" s="377"/>
      <c r="BV97" s="377"/>
    </row>
    <row r="98" spans="63:74" x14ac:dyDescent="0.2">
      <c r="BK98" s="377"/>
      <c r="BL98" s="377"/>
      <c r="BM98" s="377"/>
      <c r="BN98" s="377"/>
      <c r="BO98" s="377"/>
      <c r="BP98" s="377"/>
      <c r="BQ98" s="377"/>
      <c r="BR98" s="377"/>
      <c r="BS98" s="377"/>
      <c r="BT98" s="377"/>
      <c r="BU98" s="377"/>
      <c r="BV98" s="377"/>
    </row>
    <row r="99" spans="63:74" x14ac:dyDescent="0.2">
      <c r="BK99" s="377"/>
      <c r="BL99" s="377"/>
      <c r="BM99" s="377"/>
      <c r="BN99" s="377"/>
      <c r="BO99" s="377"/>
      <c r="BP99" s="377"/>
      <c r="BQ99" s="377"/>
      <c r="BR99" s="377"/>
      <c r="BS99" s="377"/>
      <c r="BT99" s="377"/>
      <c r="BU99" s="377"/>
      <c r="BV99" s="377"/>
    </row>
    <row r="100" spans="63:74" x14ac:dyDescent="0.2">
      <c r="BK100" s="377"/>
      <c r="BL100" s="377"/>
      <c r="BM100" s="377"/>
      <c r="BN100" s="377"/>
      <c r="BO100" s="377"/>
      <c r="BP100" s="377"/>
      <c r="BQ100" s="377"/>
      <c r="BR100" s="377"/>
      <c r="BS100" s="377"/>
      <c r="BT100" s="377"/>
      <c r="BU100" s="377"/>
      <c r="BV100" s="377"/>
    </row>
    <row r="101" spans="63:74" x14ac:dyDescent="0.2">
      <c r="BK101" s="377"/>
      <c r="BL101" s="377"/>
      <c r="BM101" s="377"/>
      <c r="BN101" s="377"/>
      <c r="BO101" s="377"/>
      <c r="BP101" s="377"/>
      <c r="BQ101" s="377"/>
      <c r="BR101" s="377"/>
      <c r="BS101" s="377"/>
      <c r="BT101" s="377"/>
      <c r="BU101" s="377"/>
      <c r="BV101" s="377"/>
    </row>
    <row r="102" spans="63:74" x14ac:dyDescent="0.2">
      <c r="BK102" s="377"/>
      <c r="BL102" s="377"/>
      <c r="BM102" s="377"/>
      <c r="BN102" s="377"/>
      <c r="BO102" s="377"/>
      <c r="BP102" s="377"/>
      <c r="BQ102" s="377"/>
      <c r="BR102" s="377"/>
      <c r="BS102" s="377"/>
      <c r="BT102" s="377"/>
      <c r="BU102" s="377"/>
      <c r="BV102" s="377"/>
    </row>
    <row r="103" spans="63:74" x14ac:dyDescent="0.2">
      <c r="BK103" s="377"/>
      <c r="BL103" s="377"/>
      <c r="BM103" s="377"/>
      <c r="BN103" s="377"/>
      <c r="BO103" s="377"/>
      <c r="BP103" s="377"/>
      <c r="BQ103" s="377"/>
      <c r="BR103" s="377"/>
      <c r="BS103" s="377"/>
      <c r="BT103" s="377"/>
      <c r="BU103" s="377"/>
      <c r="BV103" s="377"/>
    </row>
    <row r="104" spans="63:74" x14ac:dyDescent="0.2">
      <c r="BK104" s="377"/>
      <c r="BL104" s="377"/>
      <c r="BM104" s="377"/>
      <c r="BN104" s="377"/>
      <c r="BO104" s="377"/>
      <c r="BP104" s="377"/>
      <c r="BQ104" s="377"/>
      <c r="BR104" s="377"/>
      <c r="BS104" s="377"/>
      <c r="BT104" s="377"/>
      <c r="BU104" s="377"/>
      <c r="BV104" s="377"/>
    </row>
    <row r="105" spans="63:74" x14ac:dyDescent="0.2">
      <c r="BK105" s="377"/>
      <c r="BL105" s="377"/>
      <c r="BM105" s="377"/>
      <c r="BN105" s="377"/>
      <c r="BO105" s="377"/>
      <c r="BP105" s="377"/>
      <c r="BQ105" s="377"/>
      <c r="BR105" s="377"/>
      <c r="BS105" s="377"/>
      <c r="BT105" s="377"/>
      <c r="BU105" s="377"/>
      <c r="BV105" s="377"/>
    </row>
    <row r="106" spans="63:74" x14ac:dyDescent="0.2">
      <c r="BK106" s="377"/>
      <c r="BL106" s="377"/>
      <c r="BM106" s="377"/>
      <c r="BN106" s="377"/>
      <c r="BO106" s="377"/>
      <c r="BP106" s="377"/>
      <c r="BQ106" s="377"/>
      <c r="BR106" s="377"/>
      <c r="BS106" s="377"/>
      <c r="BT106" s="377"/>
      <c r="BU106" s="377"/>
      <c r="BV106" s="377"/>
    </row>
    <row r="107" spans="63:74" x14ac:dyDescent="0.2">
      <c r="BK107" s="377"/>
      <c r="BL107" s="377"/>
      <c r="BM107" s="377"/>
      <c r="BN107" s="377"/>
      <c r="BO107" s="377"/>
      <c r="BP107" s="377"/>
      <c r="BQ107" s="377"/>
      <c r="BR107" s="377"/>
      <c r="BS107" s="377"/>
      <c r="BT107" s="377"/>
      <c r="BU107" s="377"/>
      <c r="BV107" s="377"/>
    </row>
    <row r="108" spans="63:74" x14ac:dyDescent="0.2">
      <c r="BK108" s="377"/>
      <c r="BL108" s="377"/>
      <c r="BM108" s="377"/>
      <c r="BN108" s="377"/>
      <c r="BO108" s="377"/>
      <c r="BP108" s="377"/>
      <c r="BQ108" s="377"/>
      <c r="BR108" s="377"/>
      <c r="BS108" s="377"/>
      <c r="BT108" s="377"/>
      <c r="BU108" s="377"/>
      <c r="BV108" s="377"/>
    </row>
    <row r="109" spans="63:74" x14ac:dyDescent="0.2">
      <c r="BK109" s="377"/>
      <c r="BL109" s="377"/>
      <c r="BM109" s="377"/>
      <c r="BN109" s="377"/>
      <c r="BO109" s="377"/>
      <c r="BP109" s="377"/>
      <c r="BQ109" s="377"/>
      <c r="BR109" s="377"/>
      <c r="BS109" s="377"/>
      <c r="BT109" s="377"/>
      <c r="BU109" s="377"/>
      <c r="BV109" s="377"/>
    </row>
    <row r="110" spans="63:74" x14ac:dyDescent="0.2">
      <c r="BK110" s="377"/>
      <c r="BL110" s="377"/>
      <c r="BM110" s="377"/>
      <c r="BN110" s="377"/>
      <c r="BO110" s="377"/>
      <c r="BP110" s="377"/>
      <c r="BQ110" s="377"/>
      <c r="BR110" s="377"/>
      <c r="BS110" s="377"/>
      <c r="BT110" s="377"/>
      <c r="BU110" s="377"/>
      <c r="BV110" s="377"/>
    </row>
    <row r="111" spans="63:74" x14ac:dyDescent="0.2">
      <c r="BK111" s="377"/>
      <c r="BL111" s="377"/>
      <c r="BM111" s="377"/>
      <c r="BN111" s="377"/>
      <c r="BO111" s="377"/>
      <c r="BP111" s="377"/>
      <c r="BQ111" s="377"/>
      <c r="BR111" s="377"/>
      <c r="BS111" s="377"/>
      <c r="BT111" s="377"/>
      <c r="BU111" s="377"/>
      <c r="BV111" s="377"/>
    </row>
    <row r="112" spans="63:74" x14ac:dyDescent="0.2">
      <c r="BK112" s="377"/>
      <c r="BL112" s="377"/>
      <c r="BM112" s="377"/>
      <c r="BN112" s="377"/>
      <c r="BO112" s="377"/>
      <c r="BP112" s="377"/>
      <c r="BQ112" s="377"/>
      <c r="BR112" s="377"/>
      <c r="BS112" s="377"/>
      <c r="BT112" s="377"/>
      <c r="BU112" s="377"/>
      <c r="BV112" s="377"/>
    </row>
    <row r="113" spans="63:74" x14ac:dyDescent="0.2">
      <c r="BK113" s="377"/>
      <c r="BL113" s="377"/>
      <c r="BM113" s="377"/>
      <c r="BN113" s="377"/>
      <c r="BO113" s="377"/>
      <c r="BP113" s="377"/>
      <c r="BQ113" s="377"/>
      <c r="BR113" s="377"/>
      <c r="BS113" s="377"/>
      <c r="BT113" s="377"/>
      <c r="BU113" s="377"/>
      <c r="BV113" s="377"/>
    </row>
    <row r="114" spans="63:74" x14ac:dyDescent="0.2">
      <c r="BK114" s="377"/>
      <c r="BL114" s="377"/>
      <c r="BM114" s="377"/>
      <c r="BN114" s="377"/>
      <c r="BO114" s="377"/>
      <c r="BP114" s="377"/>
      <c r="BQ114" s="377"/>
      <c r="BR114" s="377"/>
      <c r="BS114" s="377"/>
      <c r="BT114" s="377"/>
      <c r="BU114" s="377"/>
      <c r="BV114" s="377"/>
    </row>
    <row r="115" spans="63:74" x14ac:dyDescent="0.2">
      <c r="BK115" s="377"/>
      <c r="BL115" s="377"/>
      <c r="BM115" s="377"/>
      <c r="BN115" s="377"/>
      <c r="BO115" s="377"/>
      <c r="BP115" s="377"/>
      <c r="BQ115" s="377"/>
      <c r="BR115" s="377"/>
      <c r="BS115" s="377"/>
      <c r="BT115" s="377"/>
      <c r="BU115" s="377"/>
      <c r="BV115" s="377"/>
    </row>
    <row r="116" spans="63:74" x14ac:dyDescent="0.2">
      <c r="BK116" s="377"/>
      <c r="BL116" s="377"/>
      <c r="BM116" s="377"/>
      <c r="BN116" s="377"/>
      <c r="BO116" s="377"/>
      <c r="BP116" s="377"/>
      <c r="BQ116" s="377"/>
      <c r="BR116" s="377"/>
      <c r="BS116" s="377"/>
      <c r="BT116" s="377"/>
      <c r="BU116" s="377"/>
      <c r="BV116" s="377"/>
    </row>
    <row r="117" spans="63:74" x14ac:dyDescent="0.2">
      <c r="BK117" s="377"/>
      <c r="BL117" s="377"/>
      <c r="BM117" s="377"/>
      <c r="BN117" s="377"/>
      <c r="BO117" s="377"/>
      <c r="BP117" s="377"/>
      <c r="BQ117" s="377"/>
      <c r="BR117" s="377"/>
      <c r="BS117" s="377"/>
      <c r="BT117" s="377"/>
      <c r="BU117" s="377"/>
      <c r="BV117" s="377"/>
    </row>
    <row r="118" spans="63:74" x14ac:dyDescent="0.2">
      <c r="BK118" s="377"/>
      <c r="BL118" s="377"/>
      <c r="BM118" s="377"/>
      <c r="BN118" s="377"/>
      <c r="BO118" s="377"/>
      <c r="BP118" s="377"/>
      <c r="BQ118" s="377"/>
      <c r="BR118" s="377"/>
      <c r="BS118" s="377"/>
      <c r="BT118" s="377"/>
      <c r="BU118" s="377"/>
      <c r="BV118" s="377"/>
    </row>
    <row r="119" spans="63:74" x14ac:dyDescent="0.2">
      <c r="BK119" s="377"/>
      <c r="BL119" s="377"/>
      <c r="BM119" s="377"/>
      <c r="BN119" s="377"/>
      <c r="BO119" s="377"/>
      <c r="BP119" s="377"/>
      <c r="BQ119" s="377"/>
      <c r="BR119" s="377"/>
      <c r="BS119" s="377"/>
      <c r="BT119" s="377"/>
      <c r="BU119" s="377"/>
      <c r="BV119" s="377"/>
    </row>
    <row r="120" spans="63:74" x14ac:dyDescent="0.2">
      <c r="BK120" s="377"/>
      <c r="BL120" s="377"/>
      <c r="BM120" s="377"/>
      <c r="BN120" s="377"/>
      <c r="BO120" s="377"/>
      <c r="BP120" s="377"/>
      <c r="BQ120" s="377"/>
      <c r="BR120" s="377"/>
      <c r="BS120" s="377"/>
      <c r="BT120" s="377"/>
      <c r="BU120" s="377"/>
      <c r="BV120" s="377"/>
    </row>
    <row r="121" spans="63:74" x14ac:dyDescent="0.2">
      <c r="BK121" s="377"/>
      <c r="BL121" s="377"/>
      <c r="BM121" s="377"/>
      <c r="BN121" s="377"/>
      <c r="BO121" s="377"/>
      <c r="BP121" s="377"/>
      <c r="BQ121" s="377"/>
      <c r="BR121" s="377"/>
      <c r="BS121" s="377"/>
      <c r="BT121" s="377"/>
      <c r="BU121" s="377"/>
      <c r="BV121" s="377"/>
    </row>
    <row r="122" spans="63:74" x14ac:dyDescent="0.2">
      <c r="BK122" s="377"/>
      <c r="BL122" s="377"/>
      <c r="BM122" s="377"/>
      <c r="BN122" s="377"/>
      <c r="BO122" s="377"/>
      <c r="BP122" s="377"/>
      <c r="BQ122" s="377"/>
      <c r="BR122" s="377"/>
      <c r="BS122" s="377"/>
      <c r="BT122" s="377"/>
      <c r="BU122" s="377"/>
      <c r="BV122" s="377"/>
    </row>
    <row r="123" spans="63:74" x14ac:dyDescent="0.2">
      <c r="BK123" s="377"/>
      <c r="BL123" s="377"/>
      <c r="BM123" s="377"/>
      <c r="BN123" s="377"/>
      <c r="BO123" s="377"/>
      <c r="BP123" s="377"/>
      <c r="BQ123" s="377"/>
      <c r="BR123" s="377"/>
      <c r="BS123" s="377"/>
      <c r="BT123" s="377"/>
      <c r="BU123" s="377"/>
      <c r="BV123" s="377"/>
    </row>
    <row r="124" spans="63:74" x14ac:dyDescent="0.2">
      <c r="BK124" s="377"/>
      <c r="BL124" s="377"/>
      <c r="BM124" s="377"/>
      <c r="BN124" s="377"/>
      <c r="BO124" s="377"/>
      <c r="BP124" s="377"/>
      <c r="BQ124" s="377"/>
      <c r="BR124" s="377"/>
      <c r="BS124" s="377"/>
      <c r="BT124" s="377"/>
      <c r="BU124" s="377"/>
      <c r="BV124" s="377"/>
    </row>
    <row r="125" spans="63:74" x14ac:dyDescent="0.2">
      <c r="BK125" s="377"/>
      <c r="BL125" s="377"/>
      <c r="BM125" s="377"/>
      <c r="BN125" s="377"/>
      <c r="BO125" s="377"/>
      <c r="BP125" s="377"/>
      <c r="BQ125" s="377"/>
      <c r="BR125" s="377"/>
      <c r="BS125" s="377"/>
      <c r="BT125" s="377"/>
      <c r="BU125" s="377"/>
      <c r="BV125" s="377"/>
    </row>
    <row r="126" spans="63:74" x14ac:dyDescent="0.2">
      <c r="BK126" s="377"/>
      <c r="BL126" s="377"/>
      <c r="BM126" s="377"/>
      <c r="BN126" s="377"/>
      <c r="BO126" s="377"/>
      <c r="BP126" s="377"/>
      <c r="BQ126" s="377"/>
      <c r="BR126" s="377"/>
      <c r="BS126" s="377"/>
      <c r="BT126" s="377"/>
      <c r="BU126" s="377"/>
      <c r="BV126" s="377"/>
    </row>
    <row r="127" spans="63:74" x14ac:dyDescent="0.2">
      <c r="BK127" s="377"/>
      <c r="BL127" s="377"/>
      <c r="BM127" s="377"/>
      <c r="BN127" s="377"/>
      <c r="BO127" s="377"/>
      <c r="BP127" s="377"/>
      <c r="BQ127" s="377"/>
      <c r="BR127" s="377"/>
      <c r="BS127" s="377"/>
      <c r="BT127" s="377"/>
      <c r="BU127" s="377"/>
      <c r="BV127" s="377"/>
    </row>
    <row r="128" spans="63:74" x14ac:dyDescent="0.2">
      <c r="BK128" s="377"/>
      <c r="BL128" s="377"/>
      <c r="BM128" s="377"/>
      <c r="BN128" s="377"/>
      <c r="BO128" s="377"/>
      <c r="BP128" s="377"/>
      <c r="BQ128" s="377"/>
      <c r="BR128" s="377"/>
      <c r="BS128" s="377"/>
      <c r="BT128" s="377"/>
      <c r="BU128" s="377"/>
      <c r="BV128" s="377"/>
    </row>
    <row r="129" spans="63:74" x14ac:dyDescent="0.2">
      <c r="BK129" s="377"/>
      <c r="BL129" s="377"/>
      <c r="BM129" s="377"/>
      <c r="BN129" s="377"/>
      <c r="BO129" s="377"/>
      <c r="BP129" s="377"/>
      <c r="BQ129" s="377"/>
      <c r="BR129" s="377"/>
      <c r="BS129" s="377"/>
      <c r="BT129" s="377"/>
      <c r="BU129" s="377"/>
      <c r="BV129" s="377"/>
    </row>
    <row r="130" spans="63:74" x14ac:dyDescent="0.2">
      <c r="BK130" s="377"/>
      <c r="BL130" s="377"/>
      <c r="BM130" s="377"/>
      <c r="BN130" s="377"/>
      <c r="BO130" s="377"/>
      <c r="BP130" s="377"/>
      <c r="BQ130" s="377"/>
      <c r="BR130" s="377"/>
      <c r="BS130" s="377"/>
      <c r="BT130" s="377"/>
      <c r="BU130" s="377"/>
      <c r="BV130" s="377"/>
    </row>
    <row r="131" spans="63:74" x14ac:dyDescent="0.2">
      <c r="BK131" s="377"/>
      <c r="BL131" s="377"/>
      <c r="BM131" s="377"/>
      <c r="BN131" s="377"/>
      <c r="BO131" s="377"/>
      <c r="BP131" s="377"/>
      <c r="BQ131" s="377"/>
      <c r="BR131" s="377"/>
      <c r="BS131" s="377"/>
      <c r="BT131" s="377"/>
      <c r="BU131" s="377"/>
      <c r="BV131" s="377"/>
    </row>
    <row r="132" spans="63:74" x14ac:dyDescent="0.2">
      <c r="BK132" s="377"/>
      <c r="BL132" s="377"/>
      <c r="BM132" s="377"/>
      <c r="BN132" s="377"/>
      <c r="BO132" s="377"/>
      <c r="BP132" s="377"/>
      <c r="BQ132" s="377"/>
      <c r="BR132" s="377"/>
      <c r="BS132" s="377"/>
      <c r="BT132" s="377"/>
      <c r="BU132" s="377"/>
      <c r="BV132" s="377"/>
    </row>
    <row r="133" spans="63:74" x14ac:dyDescent="0.2">
      <c r="BK133" s="377"/>
      <c r="BL133" s="377"/>
      <c r="BM133" s="377"/>
      <c r="BN133" s="377"/>
      <c r="BO133" s="377"/>
      <c r="BP133" s="377"/>
      <c r="BQ133" s="377"/>
      <c r="BR133" s="377"/>
      <c r="BS133" s="377"/>
      <c r="BT133" s="377"/>
      <c r="BU133" s="377"/>
      <c r="BV133" s="377"/>
    </row>
    <row r="134" spans="63:74" x14ac:dyDescent="0.2">
      <c r="BK134" s="377"/>
      <c r="BL134" s="377"/>
      <c r="BM134" s="377"/>
      <c r="BN134" s="377"/>
      <c r="BO134" s="377"/>
      <c r="BP134" s="377"/>
      <c r="BQ134" s="377"/>
      <c r="BR134" s="377"/>
      <c r="BS134" s="377"/>
      <c r="BT134" s="377"/>
      <c r="BU134" s="377"/>
      <c r="BV134" s="377"/>
    </row>
    <row r="135" spans="63:74" x14ac:dyDescent="0.2">
      <c r="BK135" s="377"/>
      <c r="BL135" s="377"/>
      <c r="BM135" s="377"/>
      <c r="BN135" s="377"/>
      <c r="BO135" s="377"/>
      <c r="BP135" s="377"/>
      <c r="BQ135" s="377"/>
      <c r="BR135" s="377"/>
      <c r="BS135" s="377"/>
      <c r="BT135" s="377"/>
      <c r="BU135" s="377"/>
      <c r="BV135" s="377"/>
    </row>
    <row r="136" spans="63:74" x14ac:dyDescent="0.2">
      <c r="BK136" s="377"/>
      <c r="BL136" s="377"/>
      <c r="BM136" s="377"/>
      <c r="BN136" s="377"/>
      <c r="BO136" s="377"/>
      <c r="BP136" s="377"/>
      <c r="BQ136" s="377"/>
      <c r="BR136" s="377"/>
      <c r="BS136" s="377"/>
      <c r="BT136" s="377"/>
      <c r="BU136" s="377"/>
      <c r="BV136" s="377"/>
    </row>
    <row r="137" spans="63:74" x14ac:dyDescent="0.2">
      <c r="BK137" s="377"/>
      <c r="BL137" s="377"/>
      <c r="BM137" s="377"/>
      <c r="BN137" s="377"/>
      <c r="BO137" s="377"/>
      <c r="BP137" s="377"/>
      <c r="BQ137" s="377"/>
      <c r="BR137" s="377"/>
      <c r="BS137" s="377"/>
      <c r="BT137" s="377"/>
      <c r="BU137" s="377"/>
      <c r="BV137" s="377"/>
    </row>
    <row r="138" spans="63:74" x14ac:dyDescent="0.2">
      <c r="BK138" s="377"/>
      <c r="BL138" s="377"/>
      <c r="BM138" s="377"/>
      <c r="BN138" s="377"/>
      <c r="BO138" s="377"/>
      <c r="BP138" s="377"/>
      <c r="BQ138" s="377"/>
      <c r="BR138" s="377"/>
      <c r="BS138" s="377"/>
      <c r="BT138" s="377"/>
      <c r="BU138" s="377"/>
      <c r="BV138" s="377"/>
    </row>
    <row r="139" spans="63:74" x14ac:dyDescent="0.2">
      <c r="BK139" s="377"/>
      <c r="BL139" s="377"/>
      <c r="BM139" s="377"/>
      <c r="BN139" s="377"/>
      <c r="BO139" s="377"/>
      <c r="BP139" s="377"/>
      <c r="BQ139" s="377"/>
      <c r="BR139" s="377"/>
      <c r="BS139" s="377"/>
      <c r="BT139" s="377"/>
      <c r="BU139" s="377"/>
      <c r="BV139" s="377"/>
    </row>
    <row r="140" spans="63:74" x14ac:dyDescent="0.2">
      <c r="BK140" s="377"/>
      <c r="BL140" s="377"/>
      <c r="BM140" s="377"/>
      <c r="BN140" s="377"/>
      <c r="BO140" s="377"/>
      <c r="BP140" s="377"/>
      <c r="BQ140" s="377"/>
      <c r="BR140" s="377"/>
      <c r="BS140" s="377"/>
      <c r="BT140" s="377"/>
      <c r="BU140" s="377"/>
      <c r="BV140" s="377"/>
    </row>
    <row r="141" spans="63:74" x14ac:dyDescent="0.2">
      <c r="BK141" s="377"/>
      <c r="BL141" s="377"/>
      <c r="BM141" s="377"/>
      <c r="BN141" s="377"/>
      <c r="BO141" s="377"/>
      <c r="BP141" s="377"/>
      <c r="BQ141" s="377"/>
      <c r="BR141" s="377"/>
      <c r="BS141" s="377"/>
      <c r="BT141" s="377"/>
      <c r="BU141" s="377"/>
      <c r="BV141" s="377"/>
    </row>
    <row r="142" spans="63:74" x14ac:dyDescent="0.2">
      <c r="BK142" s="377"/>
      <c r="BL142" s="377"/>
      <c r="BM142" s="377"/>
      <c r="BN142" s="377"/>
      <c r="BO142" s="377"/>
      <c r="BP142" s="377"/>
      <c r="BQ142" s="377"/>
      <c r="BR142" s="377"/>
      <c r="BS142" s="377"/>
      <c r="BT142" s="377"/>
      <c r="BU142" s="377"/>
      <c r="BV142" s="377"/>
    </row>
    <row r="143" spans="63:74" x14ac:dyDescent="0.2">
      <c r="BK143" s="377"/>
      <c r="BL143" s="377"/>
      <c r="BM143" s="377"/>
      <c r="BN143" s="377"/>
      <c r="BO143" s="377"/>
      <c r="BP143" s="377"/>
      <c r="BQ143" s="377"/>
      <c r="BR143" s="377"/>
      <c r="BS143" s="377"/>
      <c r="BT143" s="377"/>
      <c r="BU143" s="377"/>
      <c r="BV143" s="377"/>
    </row>
  </sheetData>
  <mergeCells count="17">
    <mergeCell ref="B54:Q54"/>
    <mergeCell ref="B55:Q55"/>
    <mergeCell ref="B56:Q56"/>
    <mergeCell ref="B57:Q57"/>
    <mergeCell ref="B62:Q62"/>
    <mergeCell ref="B58:Q58"/>
    <mergeCell ref="B59:Q59"/>
    <mergeCell ref="B60:Q60"/>
    <mergeCell ref="B61:Q61"/>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7">
    <pageSetUpPr fitToPage="1"/>
  </sheetPr>
  <dimension ref="A1:BV144"/>
  <sheetViews>
    <sheetView showGridLines="0" zoomScaleNormal="100" workbookViewId="0">
      <pane xSplit="2" ySplit="4" topLeftCell="AY5" activePane="bottomRight" state="frozen"/>
      <selection activeCell="BC15" sqref="BC15"/>
      <selection pane="topRight" activeCell="BC15" sqref="BC15"/>
      <selection pane="bottomLeft" activeCell="BC15" sqref="BC15"/>
      <selection pane="bottomRight" activeCell="BH20" sqref="BH20"/>
    </sheetView>
  </sheetViews>
  <sheetFormatPr defaultColWidth="9.5703125" defaultRowHeight="11.25" x14ac:dyDescent="0.2"/>
  <cols>
    <col min="1" max="1" width="10.5703125" style="121" customWidth="1"/>
    <col min="2" max="2" width="16.5703125" style="121" customWidth="1"/>
    <col min="3" max="50" width="6.5703125" style="121" customWidth="1"/>
    <col min="51" max="57" width="6.5703125" style="369" customWidth="1"/>
    <col min="58" max="58" width="6.5703125" style="706" customWidth="1"/>
    <col min="59" max="62" width="6.5703125" style="369" customWidth="1"/>
    <col min="63" max="74" width="6.5703125" style="121" customWidth="1"/>
    <col min="75" max="16384" width="9.5703125" style="121"/>
  </cols>
  <sheetData>
    <row r="1" spans="1:74" ht="13.35" customHeight="1" x14ac:dyDescent="0.2">
      <c r="A1" s="756" t="s">
        <v>1043</v>
      </c>
      <c r="B1" s="806" t="s">
        <v>143</v>
      </c>
      <c r="C1" s="747"/>
      <c r="D1" s="747"/>
      <c r="E1" s="747"/>
      <c r="F1" s="747"/>
      <c r="G1" s="747"/>
      <c r="H1" s="747"/>
      <c r="I1" s="747"/>
      <c r="J1" s="747"/>
      <c r="K1" s="747"/>
      <c r="L1" s="747"/>
      <c r="M1" s="747"/>
      <c r="N1" s="747"/>
      <c r="O1" s="747"/>
      <c r="P1" s="747"/>
      <c r="Q1" s="747"/>
      <c r="R1" s="747"/>
      <c r="S1" s="747"/>
      <c r="T1" s="747"/>
      <c r="U1" s="747"/>
      <c r="V1" s="747"/>
      <c r="W1" s="747"/>
      <c r="X1" s="747"/>
      <c r="Y1" s="747"/>
      <c r="Z1" s="747"/>
      <c r="AA1" s="747"/>
      <c r="AB1" s="747"/>
      <c r="AC1" s="747"/>
      <c r="AD1" s="747"/>
      <c r="AE1" s="747"/>
      <c r="AF1" s="747"/>
      <c r="AG1" s="747"/>
      <c r="AH1" s="747"/>
      <c r="AI1" s="747"/>
      <c r="AJ1" s="747"/>
      <c r="AK1" s="747"/>
      <c r="AL1" s="747"/>
      <c r="AM1" s="120"/>
    </row>
    <row r="2" spans="1:74" s="112" customFormat="1" ht="13.35" customHeight="1" x14ac:dyDescent="0.2">
      <c r="A2" s="757"/>
      <c r="B2" s="543" t="str">
        <f>"U.S. Energy Information Administration  |  Short-Term Energy Outlook  - "&amp;Dates!D1</f>
        <v>U.S. Energy Information Administration  |  Short-Term Energy Outlook  - September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116"/>
      <c r="AY2" s="377"/>
      <c r="AZ2" s="377"/>
      <c r="BA2" s="377"/>
      <c r="BB2" s="377"/>
      <c r="BC2" s="377"/>
      <c r="BD2" s="377"/>
      <c r="BE2" s="377"/>
      <c r="BF2" s="702"/>
      <c r="BG2" s="377"/>
      <c r="BH2" s="377"/>
      <c r="BI2" s="377"/>
      <c r="BJ2" s="377"/>
    </row>
    <row r="3" spans="1:74" s="12" customFormat="1" ht="12.75" x14ac:dyDescent="0.2">
      <c r="A3" s="14"/>
      <c r="B3" s="15"/>
      <c r="C3" s="761">
        <f>Dates!D3</f>
        <v>2011</v>
      </c>
      <c r="D3" s="752"/>
      <c r="E3" s="752"/>
      <c r="F3" s="752"/>
      <c r="G3" s="752"/>
      <c r="H3" s="752"/>
      <c r="I3" s="752"/>
      <c r="J3" s="752"/>
      <c r="K3" s="752"/>
      <c r="L3" s="752"/>
      <c r="M3" s="752"/>
      <c r="N3" s="753"/>
      <c r="O3" s="761">
        <f>C3+1</f>
        <v>2012</v>
      </c>
      <c r="P3" s="762"/>
      <c r="Q3" s="762"/>
      <c r="R3" s="762"/>
      <c r="S3" s="762"/>
      <c r="T3" s="762"/>
      <c r="U3" s="762"/>
      <c r="V3" s="762"/>
      <c r="W3" s="762"/>
      <c r="X3" s="752"/>
      <c r="Y3" s="752"/>
      <c r="Z3" s="753"/>
      <c r="AA3" s="751">
        <f>O3+1</f>
        <v>2013</v>
      </c>
      <c r="AB3" s="752"/>
      <c r="AC3" s="752"/>
      <c r="AD3" s="752"/>
      <c r="AE3" s="752"/>
      <c r="AF3" s="752"/>
      <c r="AG3" s="752"/>
      <c r="AH3" s="752"/>
      <c r="AI3" s="752"/>
      <c r="AJ3" s="752"/>
      <c r="AK3" s="752"/>
      <c r="AL3" s="753"/>
      <c r="AM3" s="751">
        <f>AA3+1</f>
        <v>2014</v>
      </c>
      <c r="AN3" s="752"/>
      <c r="AO3" s="752"/>
      <c r="AP3" s="752"/>
      <c r="AQ3" s="752"/>
      <c r="AR3" s="752"/>
      <c r="AS3" s="752"/>
      <c r="AT3" s="752"/>
      <c r="AU3" s="752"/>
      <c r="AV3" s="752"/>
      <c r="AW3" s="752"/>
      <c r="AX3" s="753"/>
      <c r="AY3" s="751">
        <f>AM3+1</f>
        <v>2015</v>
      </c>
      <c r="AZ3" s="758"/>
      <c r="BA3" s="758"/>
      <c r="BB3" s="758"/>
      <c r="BC3" s="758"/>
      <c r="BD3" s="758"/>
      <c r="BE3" s="758"/>
      <c r="BF3" s="758"/>
      <c r="BG3" s="758"/>
      <c r="BH3" s="758"/>
      <c r="BI3" s="758"/>
      <c r="BJ3" s="759"/>
      <c r="BK3" s="751">
        <f>AY3+1</f>
        <v>2016</v>
      </c>
      <c r="BL3" s="752"/>
      <c r="BM3" s="752"/>
      <c r="BN3" s="752"/>
      <c r="BO3" s="752"/>
      <c r="BP3" s="752"/>
      <c r="BQ3" s="752"/>
      <c r="BR3" s="752"/>
      <c r="BS3" s="752"/>
      <c r="BT3" s="752"/>
      <c r="BU3" s="752"/>
      <c r="BV3" s="753"/>
    </row>
    <row r="4" spans="1:74" s="12" customFormat="1" x14ac:dyDescent="0.2">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 customHeight="1" x14ac:dyDescent="0.2">
      <c r="A5" s="119"/>
      <c r="B5" s="122" t="s">
        <v>11</v>
      </c>
      <c r="C5" s="123"/>
      <c r="D5" s="123"/>
      <c r="E5" s="123"/>
      <c r="F5" s="123"/>
      <c r="G5" s="123"/>
      <c r="H5" s="123"/>
      <c r="I5" s="123"/>
      <c r="J5" s="123"/>
      <c r="K5" s="123"/>
      <c r="L5" s="123"/>
      <c r="M5" s="123"/>
      <c r="N5" s="123"/>
      <c r="O5" s="123"/>
      <c r="P5" s="123"/>
      <c r="Q5" s="123"/>
      <c r="R5" s="123"/>
      <c r="S5" s="123"/>
      <c r="T5" s="123"/>
      <c r="U5" s="123"/>
      <c r="V5" s="123"/>
      <c r="W5" s="123"/>
      <c r="X5" s="123"/>
      <c r="Y5" s="123"/>
      <c r="Z5" s="123"/>
      <c r="AA5" s="123"/>
      <c r="AB5" s="123"/>
      <c r="AC5" s="123"/>
      <c r="AD5" s="123"/>
      <c r="AE5" s="123"/>
      <c r="AF5" s="123"/>
      <c r="AG5" s="123"/>
      <c r="AH5" s="123"/>
      <c r="AI5" s="123"/>
      <c r="AJ5" s="123"/>
      <c r="AK5" s="123"/>
      <c r="AL5" s="123"/>
      <c r="AM5" s="123"/>
      <c r="AN5" s="123"/>
      <c r="AO5" s="123"/>
      <c r="AP5" s="123"/>
      <c r="AQ5" s="123"/>
      <c r="AR5" s="123"/>
      <c r="AS5" s="123"/>
      <c r="AT5" s="123"/>
      <c r="AU5" s="123"/>
      <c r="AV5" s="123"/>
      <c r="AW5" s="123"/>
      <c r="AX5" s="123"/>
      <c r="AY5" s="423"/>
      <c r="AZ5" s="423"/>
      <c r="BA5" s="423"/>
      <c r="BB5" s="423"/>
      <c r="BC5" s="423"/>
      <c r="BD5" s="423"/>
      <c r="BE5" s="423"/>
      <c r="BF5" s="123"/>
      <c r="BG5" s="423"/>
      <c r="BH5" s="423"/>
      <c r="BI5" s="423"/>
      <c r="BJ5" s="423"/>
      <c r="BK5" s="423"/>
      <c r="BL5" s="423"/>
      <c r="BM5" s="423"/>
      <c r="BN5" s="423"/>
      <c r="BO5" s="423"/>
      <c r="BP5" s="423"/>
      <c r="BQ5" s="423"/>
      <c r="BR5" s="423"/>
      <c r="BS5" s="423"/>
      <c r="BT5" s="423"/>
      <c r="BU5" s="423"/>
      <c r="BV5" s="423"/>
    </row>
    <row r="6" spans="1:74" ht="11.1" customHeight="1" x14ac:dyDescent="0.2">
      <c r="A6" s="119" t="s">
        <v>806</v>
      </c>
      <c r="B6" s="206" t="s">
        <v>598</v>
      </c>
      <c r="C6" s="215">
        <v>15.937102940000001</v>
      </c>
      <c r="D6" s="215">
        <v>15.704887879999999</v>
      </c>
      <c r="E6" s="215">
        <v>15.855445270000001</v>
      </c>
      <c r="F6" s="215">
        <v>15.64975263</v>
      </c>
      <c r="G6" s="215">
        <v>16.160706909999998</v>
      </c>
      <c r="H6" s="215">
        <v>16.146754820000002</v>
      </c>
      <c r="I6" s="215">
        <v>15.4556048</v>
      </c>
      <c r="J6" s="215">
        <v>16.008035230000001</v>
      </c>
      <c r="K6" s="215">
        <v>16.276139010000001</v>
      </c>
      <c r="L6" s="215">
        <v>15.628475079999999</v>
      </c>
      <c r="M6" s="215">
        <v>15.83296532</v>
      </c>
      <c r="N6" s="215">
        <v>16.121201259999999</v>
      </c>
      <c r="O6" s="215">
        <v>15.85427385</v>
      </c>
      <c r="P6" s="215">
        <v>15.96948664</v>
      </c>
      <c r="Q6" s="215">
        <v>16.025220560000001</v>
      </c>
      <c r="R6" s="215">
        <v>15.671058390000001</v>
      </c>
      <c r="S6" s="215">
        <v>15.98598202</v>
      </c>
      <c r="T6" s="215">
        <v>15.96091047</v>
      </c>
      <c r="U6" s="215">
        <v>15.42418458</v>
      </c>
      <c r="V6" s="215">
        <v>15.2167172</v>
      </c>
      <c r="W6" s="215">
        <v>15.84478212</v>
      </c>
      <c r="X6" s="215">
        <v>15.6089406</v>
      </c>
      <c r="Y6" s="215">
        <v>15.359702309999999</v>
      </c>
      <c r="Z6" s="215">
        <v>15.8251138</v>
      </c>
      <c r="AA6" s="215">
        <v>15.482216510000001</v>
      </c>
      <c r="AB6" s="215">
        <v>15.87764484</v>
      </c>
      <c r="AC6" s="215">
        <v>15.86072588</v>
      </c>
      <c r="AD6" s="215">
        <v>15.98544274</v>
      </c>
      <c r="AE6" s="215">
        <v>16.48733571</v>
      </c>
      <c r="AF6" s="215">
        <v>16.328933750000001</v>
      </c>
      <c r="AG6" s="215">
        <v>15.80723506</v>
      </c>
      <c r="AH6" s="215">
        <v>16.429204890000001</v>
      </c>
      <c r="AI6" s="215">
        <v>16.509625929999999</v>
      </c>
      <c r="AJ6" s="215">
        <v>16.515546440000001</v>
      </c>
      <c r="AK6" s="215">
        <v>16.669187310000002</v>
      </c>
      <c r="AL6" s="215">
        <v>18.418503600000001</v>
      </c>
      <c r="AM6" s="215">
        <v>17.170544100000001</v>
      </c>
      <c r="AN6" s="215">
        <v>17.790124779999999</v>
      </c>
      <c r="AO6" s="215">
        <v>17.671880649999999</v>
      </c>
      <c r="AP6" s="215">
        <v>18.286911140000001</v>
      </c>
      <c r="AQ6" s="215">
        <v>18.175659400000001</v>
      </c>
      <c r="AR6" s="215">
        <v>17.643787150000001</v>
      </c>
      <c r="AS6" s="215">
        <v>17.174398870000001</v>
      </c>
      <c r="AT6" s="215">
        <v>18.06825912</v>
      </c>
      <c r="AU6" s="215">
        <v>17.593081399999999</v>
      </c>
      <c r="AV6" s="215">
        <v>17.76786808</v>
      </c>
      <c r="AW6" s="215">
        <v>17.972131529999999</v>
      </c>
      <c r="AX6" s="215">
        <v>18.823429059999999</v>
      </c>
      <c r="AY6" s="215">
        <v>19.748119089999999</v>
      </c>
      <c r="AZ6" s="215">
        <v>20.725590860000001</v>
      </c>
      <c r="BA6" s="215">
        <v>20.837787590000001</v>
      </c>
      <c r="BB6" s="215">
        <v>20.89104493</v>
      </c>
      <c r="BC6" s="215">
        <v>20.33743115</v>
      </c>
      <c r="BD6" s="215">
        <v>19.71</v>
      </c>
      <c r="BE6" s="215">
        <v>19.737089999999998</v>
      </c>
      <c r="BF6" s="215">
        <v>19.553899999999999</v>
      </c>
      <c r="BG6" s="356">
        <v>19.120799999999999</v>
      </c>
      <c r="BH6" s="356">
        <v>18.870239999999999</v>
      </c>
      <c r="BI6" s="356">
        <v>18.73405</v>
      </c>
      <c r="BJ6" s="356">
        <v>18.533750000000001</v>
      </c>
      <c r="BK6" s="356">
        <v>18.680399999999999</v>
      </c>
      <c r="BL6" s="356">
        <v>18.92023</v>
      </c>
      <c r="BM6" s="356">
        <v>18.916370000000001</v>
      </c>
      <c r="BN6" s="356">
        <v>19.03914</v>
      </c>
      <c r="BO6" s="356">
        <v>18.96782</v>
      </c>
      <c r="BP6" s="356">
        <v>19.04956</v>
      </c>
      <c r="BQ6" s="356">
        <v>19.171970000000002</v>
      </c>
      <c r="BR6" s="356">
        <v>19.19548</v>
      </c>
      <c r="BS6" s="356">
        <v>19.173950000000001</v>
      </c>
      <c r="BT6" s="356">
        <v>19.181180000000001</v>
      </c>
      <c r="BU6" s="356">
        <v>19.24296</v>
      </c>
      <c r="BV6" s="356">
        <v>19.183309999999999</v>
      </c>
    </row>
    <row r="7" spans="1:74" ht="11.1" customHeight="1" x14ac:dyDescent="0.2">
      <c r="A7" s="119" t="s">
        <v>807</v>
      </c>
      <c r="B7" s="188" t="s">
        <v>632</v>
      </c>
      <c r="C7" s="215">
        <v>14.742348850000001</v>
      </c>
      <c r="D7" s="215">
        <v>15.130610170000001</v>
      </c>
      <c r="E7" s="215">
        <v>15.35361842</v>
      </c>
      <c r="F7" s="215">
        <v>15.53028086</v>
      </c>
      <c r="G7" s="215">
        <v>15.97325361</v>
      </c>
      <c r="H7" s="215">
        <v>16.243768070000002</v>
      </c>
      <c r="I7" s="215">
        <v>16.37406777</v>
      </c>
      <c r="J7" s="215">
        <v>16.53388176</v>
      </c>
      <c r="K7" s="215">
        <v>16.411014560000002</v>
      </c>
      <c r="L7" s="215">
        <v>16.19159045</v>
      </c>
      <c r="M7" s="215">
        <v>15.753519349999999</v>
      </c>
      <c r="N7" s="215">
        <v>15.247767850000001</v>
      </c>
      <c r="O7" s="215">
        <v>14.89802179</v>
      </c>
      <c r="P7" s="215">
        <v>14.8112832</v>
      </c>
      <c r="Q7" s="215">
        <v>14.860842959999999</v>
      </c>
      <c r="R7" s="215">
        <v>15.02523163</v>
      </c>
      <c r="S7" s="215">
        <v>15.339257509999999</v>
      </c>
      <c r="T7" s="215">
        <v>15.61127701</v>
      </c>
      <c r="U7" s="215">
        <v>15.678453169999999</v>
      </c>
      <c r="V7" s="215">
        <v>15.59315636</v>
      </c>
      <c r="W7" s="215">
        <v>15.650530570000001</v>
      </c>
      <c r="X7" s="215">
        <v>15.53255499</v>
      </c>
      <c r="Y7" s="215">
        <v>15.000563339999999</v>
      </c>
      <c r="Z7" s="215">
        <v>14.98378012</v>
      </c>
      <c r="AA7" s="215">
        <v>15.05047946</v>
      </c>
      <c r="AB7" s="215">
        <v>15.416564859999999</v>
      </c>
      <c r="AC7" s="215">
        <v>15.12394098</v>
      </c>
      <c r="AD7" s="215">
        <v>15.202565720000001</v>
      </c>
      <c r="AE7" s="215">
        <v>15.73664994</v>
      </c>
      <c r="AF7" s="215">
        <v>16.28420998</v>
      </c>
      <c r="AG7" s="215">
        <v>16.739601579999999</v>
      </c>
      <c r="AH7" s="215">
        <v>16.451971499999999</v>
      </c>
      <c r="AI7" s="215">
        <v>16.597464080000002</v>
      </c>
      <c r="AJ7" s="215">
        <v>16.024622170000001</v>
      </c>
      <c r="AK7" s="215">
        <v>15.60608126</v>
      </c>
      <c r="AL7" s="215">
        <v>15.375553330000001</v>
      </c>
      <c r="AM7" s="215">
        <v>15.62799498</v>
      </c>
      <c r="AN7" s="215">
        <v>16.835576840000002</v>
      </c>
      <c r="AO7" s="215">
        <v>16.40139598</v>
      </c>
      <c r="AP7" s="215">
        <v>16.063947890000001</v>
      </c>
      <c r="AQ7" s="215">
        <v>16.600233190000001</v>
      </c>
      <c r="AR7" s="215">
        <v>17.036465060000001</v>
      </c>
      <c r="AS7" s="215">
        <v>16.94194933</v>
      </c>
      <c r="AT7" s="215">
        <v>16.592124269999999</v>
      </c>
      <c r="AU7" s="215">
        <v>16.416214190000002</v>
      </c>
      <c r="AV7" s="215">
        <v>16.27906437</v>
      </c>
      <c r="AW7" s="215">
        <v>16.05889896</v>
      </c>
      <c r="AX7" s="215">
        <v>15.779493909999999</v>
      </c>
      <c r="AY7" s="215">
        <v>15.63371203</v>
      </c>
      <c r="AZ7" s="215">
        <v>15.86100446</v>
      </c>
      <c r="BA7" s="215">
        <v>15.779473490000001</v>
      </c>
      <c r="BB7" s="215">
        <v>15.64382793</v>
      </c>
      <c r="BC7" s="215">
        <v>15.95227079</v>
      </c>
      <c r="BD7" s="215">
        <v>16.53</v>
      </c>
      <c r="BE7" s="215">
        <v>16.622140000000002</v>
      </c>
      <c r="BF7" s="215">
        <v>16.297540000000001</v>
      </c>
      <c r="BG7" s="356">
        <v>16.3368</v>
      </c>
      <c r="BH7" s="356">
        <v>16.276350000000001</v>
      </c>
      <c r="BI7" s="356">
        <v>16.197050000000001</v>
      </c>
      <c r="BJ7" s="356">
        <v>15.85084</v>
      </c>
      <c r="BK7" s="356">
        <v>15.888120000000001</v>
      </c>
      <c r="BL7" s="356">
        <v>16.31232</v>
      </c>
      <c r="BM7" s="356">
        <v>16.258009999999999</v>
      </c>
      <c r="BN7" s="356">
        <v>16.015180000000001</v>
      </c>
      <c r="BO7" s="356">
        <v>16.359369999999998</v>
      </c>
      <c r="BP7" s="356">
        <v>16.94876</v>
      </c>
      <c r="BQ7" s="356">
        <v>16.95665</v>
      </c>
      <c r="BR7" s="356">
        <v>16.662389999999998</v>
      </c>
      <c r="BS7" s="356">
        <v>16.716159999999999</v>
      </c>
      <c r="BT7" s="356">
        <v>16.665459999999999</v>
      </c>
      <c r="BU7" s="356">
        <v>16.584019999999999</v>
      </c>
      <c r="BV7" s="356">
        <v>16.267589999999998</v>
      </c>
    </row>
    <row r="8" spans="1:74" ht="11.1" customHeight="1" x14ac:dyDescent="0.2">
      <c r="A8" s="119" t="s">
        <v>808</v>
      </c>
      <c r="B8" s="206" t="s">
        <v>599</v>
      </c>
      <c r="C8" s="215">
        <v>10.558329410000001</v>
      </c>
      <c r="D8" s="215">
        <v>11.061749450000001</v>
      </c>
      <c r="E8" s="215">
        <v>11.49801182</v>
      </c>
      <c r="F8" s="215">
        <v>11.765682590000001</v>
      </c>
      <c r="G8" s="215">
        <v>12.094314170000001</v>
      </c>
      <c r="H8" s="215">
        <v>12.22889704</v>
      </c>
      <c r="I8" s="215">
        <v>12.19446492</v>
      </c>
      <c r="J8" s="215">
        <v>12.09559456</v>
      </c>
      <c r="K8" s="215">
        <v>12.450342709999999</v>
      </c>
      <c r="L8" s="215">
        <v>12.525297699999999</v>
      </c>
      <c r="M8" s="215">
        <v>12.029670100000001</v>
      </c>
      <c r="N8" s="215">
        <v>11.471922660000001</v>
      </c>
      <c r="O8" s="215">
        <v>11.53809798</v>
      </c>
      <c r="P8" s="215">
        <v>11.62744578</v>
      </c>
      <c r="Q8" s="215">
        <v>12.0661652</v>
      </c>
      <c r="R8" s="215">
        <v>12.515737059999999</v>
      </c>
      <c r="S8" s="215">
        <v>12.530064449999999</v>
      </c>
      <c r="T8" s="215">
        <v>12.14932115</v>
      </c>
      <c r="U8" s="215">
        <v>12.07423483</v>
      </c>
      <c r="V8" s="215">
        <v>12.03039791</v>
      </c>
      <c r="W8" s="215">
        <v>12.335036860000001</v>
      </c>
      <c r="X8" s="215">
        <v>12.419047389999999</v>
      </c>
      <c r="Y8" s="215">
        <v>11.986601009999999</v>
      </c>
      <c r="Z8" s="215">
        <v>11.695752069999999</v>
      </c>
      <c r="AA8" s="215">
        <v>11.548485599999999</v>
      </c>
      <c r="AB8" s="215">
        <v>11.710576420000001</v>
      </c>
      <c r="AC8" s="215">
        <v>11.82563796</v>
      </c>
      <c r="AD8" s="215">
        <v>12.329419659999999</v>
      </c>
      <c r="AE8" s="215">
        <v>12.948900650000001</v>
      </c>
      <c r="AF8" s="215">
        <v>12.7543451</v>
      </c>
      <c r="AG8" s="215">
        <v>12.64179792</v>
      </c>
      <c r="AH8" s="215">
        <v>12.63087138</v>
      </c>
      <c r="AI8" s="215">
        <v>12.31429458</v>
      </c>
      <c r="AJ8" s="215">
        <v>12.64353944</v>
      </c>
      <c r="AK8" s="215">
        <v>12.25341852</v>
      </c>
      <c r="AL8" s="215">
        <v>11.587440340000001</v>
      </c>
      <c r="AM8" s="215">
        <v>11.271920440000001</v>
      </c>
      <c r="AN8" s="215">
        <v>11.53996774</v>
      </c>
      <c r="AO8" s="215">
        <v>11.93780407</v>
      </c>
      <c r="AP8" s="215">
        <v>12.760557260000001</v>
      </c>
      <c r="AQ8" s="215">
        <v>13.010024720000001</v>
      </c>
      <c r="AR8" s="215">
        <v>13.06496596</v>
      </c>
      <c r="AS8" s="215">
        <v>13.07209561</v>
      </c>
      <c r="AT8" s="215">
        <v>13.08425274</v>
      </c>
      <c r="AU8" s="215">
        <v>12.73133543</v>
      </c>
      <c r="AV8" s="215">
        <v>13.332188349999999</v>
      </c>
      <c r="AW8" s="215">
        <v>12.775055249999999</v>
      </c>
      <c r="AX8" s="215">
        <v>12.279095079999999</v>
      </c>
      <c r="AY8" s="215">
        <v>12.11904945</v>
      </c>
      <c r="AZ8" s="215">
        <v>12.209033099999999</v>
      </c>
      <c r="BA8" s="215">
        <v>12.349583129999999</v>
      </c>
      <c r="BB8" s="215">
        <v>13.18361228</v>
      </c>
      <c r="BC8" s="215">
        <v>13.270147420000001</v>
      </c>
      <c r="BD8" s="215">
        <v>13.13</v>
      </c>
      <c r="BE8" s="215">
        <v>13.081469999999999</v>
      </c>
      <c r="BF8" s="215">
        <v>13.16025</v>
      </c>
      <c r="BG8" s="356">
        <v>12.83639</v>
      </c>
      <c r="BH8" s="356">
        <v>13.534190000000001</v>
      </c>
      <c r="BI8" s="356">
        <v>13.033189999999999</v>
      </c>
      <c r="BJ8" s="356">
        <v>12.243840000000001</v>
      </c>
      <c r="BK8" s="356">
        <v>12.32159</v>
      </c>
      <c r="BL8" s="356">
        <v>12.628729999999999</v>
      </c>
      <c r="BM8" s="356">
        <v>12.63932</v>
      </c>
      <c r="BN8" s="356">
        <v>13.379020000000001</v>
      </c>
      <c r="BO8" s="356">
        <v>13.53558</v>
      </c>
      <c r="BP8" s="356">
        <v>13.37242</v>
      </c>
      <c r="BQ8" s="356">
        <v>13.264200000000001</v>
      </c>
      <c r="BR8" s="356">
        <v>13.3803</v>
      </c>
      <c r="BS8" s="356">
        <v>13.08723</v>
      </c>
      <c r="BT8" s="356">
        <v>13.770250000000001</v>
      </c>
      <c r="BU8" s="356">
        <v>13.2714</v>
      </c>
      <c r="BV8" s="356">
        <v>12.472490000000001</v>
      </c>
    </row>
    <row r="9" spans="1:74" ht="11.1" customHeight="1" x14ac:dyDescent="0.2">
      <c r="A9" s="119" t="s">
        <v>809</v>
      </c>
      <c r="B9" s="206" t="s">
        <v>600</v>
      </c>
      <c r="C9" s="215">
        <v>8.7228428069999993</v>
      </c>
      <c r="D9" s="215">
        <v>8.968167437</v>
      </c>
      <c r="E9" s="215">
        <v>9.4102213470000002</v>
      </c>
      <c r="F9" s="215">
        <v>9.9187713229999996</v>
      </c>
      <c r="G9" s="215">
        <v>10.49790389</v>
      </c>
      <c r="H9" s="215">
        <v>10.981772599999999</v>
      </c>
      <c r="I9" s="215">
        <v>11.24116085</v>
      </c>
      <c r="J9" s="215">
        <v>11.225877329999999</v>
      </c>
      <c r="K9" s="215">
        <v>10.910294459999999</v>
      </c>
      <c r="L9" s="215">
        <v>10.460964089999999</v>
      </c>
      <c r="M9" s="215">
        <v>9.8182286170000008</v>
      </c>
      <c r="N9" s="215">
        <v>9.3180085659999996</v>
      </c>
      <c r="O9" s="215">
        <v>9.4268640189999999</v>
      </c>
      <c r="P9" s="215">
        <v>9.5941390920000007</v>
      </c>
      <c r="Q9" s="215">
        <v>9.9534807280000006</v>
      </c>
      <c r="R9" s="215">
        <v>10.57490482</v>
      </c>
      <c r="S9" s="215">
        <v>10.87744698</v>
      </c>
      <c r="T9" s="215">
        <v>11.436977990000001</v>
      </c>
      <c r="U9" s="215">
        <v>11.45378343</v>
      </c>
      <c r="V9" s="215">
        <v>11.62612882</v>
      </c>
      <c r="W9" s="215">
        <v>11.18809474</v>
      </c>
      <c r="X9" s="215">
        <v>10.662043349999999</v>
      </c>
      <c r="Y9" s="215">
        <v>10.01070942</v>
      </c>
      <c r="Z9" s="215">
        <v>9.8418588620000005</v>
      </c>
      <c r="AA9" s="215">
        <v>9.7775965960000004</v>
      </c>
      <c r="AB9" s="215">
        <v>10.113772859999999</v>
      </c>
      <c r="AC9" s="215">
        <v>10.26178852</v>
      </c>
      <c r="AD9" s="215">
        <v>10.539223890000001</v>
      </c>
      <c r="AE9" s="215">
        <v>11.529221959999999</v>
      </c>
      <c r="AF9" s="215">
        <v>12.313983950000001</v>
      </c>
      <c r="AG9" s="215">
        <v>12.372324040000001</v>
      </c>
      <c r="AH9" s="215">
        <v>12.35111955</v>
      </c>
      <c r="AI9" s="215">
        <v>11.66381591</v>
      </c>
      <c r="AJ9" s="215">
        <v>11.13190324</v>
      </c>
      <c r="AK9" s="215">
        <v>10.59840069</v>
      </c>
      <c r="AL9" s="215">
        <v>10.04361608</v>
      </c>
      <c r="AM9" s="215">
        <v>9.7439708340000006</v>
      </c>
      <c r="AN9" s="215">
        <v>9.9501447069999998</v>
      </c>
      <c r="AO9" s="215">
        <v>10.534372039999999</v>
      </c>
      <c r="AP9" s="215">
        <v>11.13585162</v>
      </c>
      <c r="AQ9" s="215">
        <v>11.775426</v>
      </c>
      <c r="AR9" s="215">
        <v>12.36112994</v>
      </c>
      <c r="AS9" s="215">
        <v>12.5088761</v>
      </c>
      <c r="AT9" s="215">
        <v>12.483804660000001</v>
      </c>
      <c r="AU9" s="215">
        <v>11.83689485</v>
      </c>
      <c r="AV9" s="215">
        <v>11.41465326</v>
      </c>
      <c r="AW9" s="215">
        <v>10.698075680000001</v>
      </c>
      <c r="AX9" s="215">
        <v>10.117619619999999</v>
      </c>
      <c r="AY9" s="215">
        <v>10.06977916</v>
      </c>
      <c r="AZ9" s="215">
        <v>10.28902673</v>
      </c>
      <c r="BA9" s="215">
        <v>10.42640254</v>
      </c>
      <c r="BB9" s="215">
        <v>11.50738776</v>
      </c>
      <c r="BC9" s="215">
        <v>12.06932295</v>
      </c>
      <c r="BD9" s="215">
        <v>12.73</v>
      </c>
      <c r="BE9" s="215">
        <v>12.709720000000001</v>
      </c>
      <c r="BF9" s="215">
        <v>12.80547</v>
      </c>
      <c r="BG9" s="356">
        <v>12.114660000000001</v>
      </c>
      <c r="BH9" s="356">
        <v>11.70687</v>
      </c>
      <c r="BI9" s="356">
        <v>11.07605</v>
      </c>
      <c r="BJ9" s="356">
        <v>10.24173</v>
      </c>
      <c r="BK9" s="356">
        <v>10.297790000000001</v>
      </c>
      <c r="BL9" s="356">
        <v>10.663460000000001</v>
      </c>
      <c r="BM9" s="356">
        <v>10.742290000000001</v>
      </c>
      <c r="BN9" s="356">
        <v>11.70655</v>
      </c>
      <c r="BO9" s="356">
        <v>12.301130000000001</v>
      </c>
      <c r="BP9" s="356">
        <v>13.06352</v>
      </c>
      <c r="BQ9" s="356">
        <v>12.99629</v>
      </c>
      <c r="BR9" s="356">
        <v>13.078440000000001</v>
      </c>
      <c r="BS9" s="356">
        <v>12.412850000000001</v>
      </c>
      <c r="BT9" s="356">
        <v>11.97345</v>
      </c>
      <c r="BU9" s="356">
        <v>11.33328</v>
      </c>
      <c r="BV9" s="356">
        <v>10.47831</v>
      </c>
    </row>
    <row r="10" spans="1:74" ht="11.1" customHeight="1" x14ac:dyDescent="0.2">
      <c r="A10" s="119" t="s">
        <v>810</v>
      </c>
      <c r="B10" s="206" t="s">
        <v>601</v>
      </c>
      <c r="C10" s="215">
        <v>10.394920620000001</v>
      </c>
      <c r="D10" s="215">
        <v>10.691870400000001</v>
      </c>
      <c r="E10" s="215">
        <v>11.08436208</v>
      </c>
      <c r="F10" s="215">
        <v>11.15917018</v>
      </c>
      <c r="G10" s="215">
        <v>11.4041505</v>
      </c>
      <c r="H10" s="215">
        <v>11.41218377</v>
      </c>
      <c r="I10" s="215">
        <v>11.46718896</v>
      </c>
      <c r="J10" s="215">
        <v>11.55250856</v>
      </c>
      <c r="K10" s="215">
        <v>11.587042930000001</v>
      </c>
      <c r="L10" s="215">
        <v>11.435410170000001</v>
      </c>
      <c r="M10" s="215">
        <v>11.12732272</v>
      </c>
      <c r="N10" s="215">
        <v>10.92028964</v>
      </c>
      <c r="O10" s="215">
        <v>10.89789766</v>
      </c>
      <c r="P10" s="215">
        <v>11.158618710000001</v>
      </c>
      <c r="Q10" s="215">
        <v>11.21369501</v>
      </c>
      <c r="R10" s="215">
        <v>11.45265684</v>
      </c>
      <c r="S10" s="215">
        <v>11.2391247</v>
      </c>
      <c r="T10" s="215">
        <v>11.71104294</v>
      </c>
      <c r="U10" s="215">
        <v>11.55724541</v>
      </c>
      <c r="V10" s="215">
        <v>11.69802312</v>
      </c>
      <c r="W10" s="215">
        <v>11.702659150000001</v>
      </c>
      <c r="X10" s="215">
        <v>11.47491651</v>
      </c>
      <c r="Y10" s="215">
        <v>11.19430455</v>
      </c>
      <c r="Z10" s="215">
        <v>11.012009239999999</v>
      </c>
      <c r="AA10" s="215">
        <v>10.91966667</v>
      </c>
      <c r="AB10" s="215">
        <v>11.05539924</v>
      </c>
      <c r="AC10" s="215">
        <v>11.003438320000001</v>
      </c>
      <c r="AD10" s="215">
        <v>11.28638477</v>
      </c>
      <c r="AE10" s="215">
        <v>11.64476357</v>
      </c>
      <c r="AF10" s="215">
        <v>11.780590760000001</v>
      </c>
      <c r="AG10" s="215">
        <v>11.85564222</v>
      </c>
      <c r="AH10" s="215">
        <v>11.89028169</v>
      </c>
      <c r="AI10" s="215">
        <v>11.93510961</v>
      </c>
      <c r="AJ10" s="215">
        <v>11.666770919999999</v>
      </c>
      <c r="AK10" s="215">
        <v>11.409207869999999</v>
      </c>
      <c r="AL10" s="215">
        <v>11.14322437</v>
      </c>
      <c r="AM10" s="215">
        <v>11.10498168</v>
      </c>
      <c r="AN10" s="215">
        <v>11.370666610000001</v>
      </c>
      <c r="AO10" s="215">
        <v>11.4938319</v>
      </c>
      <c r="AP10" s="215">
        <v>11.844622019999999</v>
      </c>
      <c r="AQ10" s="215">
        <v>11.92789131</v>
      </c>
      <c r="AR10" s="215">
        <v>12.121266970000001</v>
      </c>
      <c r="AS10" s="215">
        <v>12.08959201</v>
      </c>
      <c r="AT10" s="215">
        <v>12.125122960000001</v>
      </c>
      <c r="AU10" s="215">
        <v>12.188986829999999</v>
      </c>
      <c r="AV10" s="215">
        <v>12.000776249999999</v>
      </c>
      <c r="AW10" s="215">
        <v>11.608878539999999</v>
      </c>
      <c r="AX10" s="215">
        <v>11.290863460000001</v>
      </c>
      <c r="AY10" s="215">
        <v>11.293182310000001</v>
      </c>
      <c r="AZ10" s="215">
        <v>11.45029422</v>
      </c>
      <c r="BA10" s="215">
        <v>11.441159600000001</v>
      </c>
      <c r="BB10" s="215">
        <v>11.907888639999999</v>
      </c>
      <c r="BC10" s="215">
        <v>11.81617168</v>
      </c>
      <c r="BD10" s="215">
        <v>11.98</v>
      </c>
      <c r="BE10" s="215">
        <v>11.99165</v>
      </c>
      <c r="BF10" s="215">
        <v>12.095090000000001</v>
      </c>
      <c r="BG10" s="356">
        <v>12.193250000000001</v>
      </c>
      <c r="BH10" s="356">
        <v>12.10656</v>
      </c>
      <c r="BI10" s="356">
        <v>11.82058</v>
      </c>
      <c r="BJ10" s="356">
        <v>11.280939999999999</v>
      </c>
      <c r="BK10" s="356">
        <v>11.49353</v>
      </c>
      <c r="BL10" s="356">
        <v>11.9078</v>
      </c>
      <c r="BM10" s="356">
        <v>11.92656</v>
      </c>
      <c r="BN10" s="356">
        <v>12.21969</v>
      </c>
      <c r="BO10" s="356">
        <v>12.22425</v>
      </c>
      <c r="BP10" s="356">
        <v>12.34962</v>
      </c>
      <c r="BQ10" s="356">
        <v>12.318580000000001</v>
      </c>
      <c r="BR10" s="356">
        <v>12.351179999999999</v>
      </c>
      <c r="BS10" s="356">
        <v>12.47664</v>
      </c>
      <c r="BT10" s="356">
        <v>12.34381</v>
      </c>
      <c r="BU10" s="356">
        <v>12.051679999999999</v>
      </c>
      <c r="BV10" s="356">
        <v>11.567600000000001</v>
      </c>
    </row>
    <row r="11" spans="1:74" ht="11.1" customHeight="1" x14ac:dyDescent="0.2">
      <c r="A11" s="119" t="s">
        <v>811</v>
      </c>
      <c r="B11" s="206" t="s">
        <v>602</v>
      </c>
      <c r="C11" s="215">
        <v>9.4644209969999995</v>
      </c>
      <c r="D11" s="215">
        <v>9.615626615</v>
      </c>
      <c r="E11" s="215">
        <v>10.11369571</v>
      </c>
      <c r="F11" s="215">
        <v>10.19420367</v>
      </c>
      <c r="G11" s="215">
        <v>10.395718690000001</v>
      </c>
      <c r="H11" s="215">
        <v>10.273367029999999</v>
      </c>
      <c r="I11" s="215">
        <v>10.27710984</v>
      </c>
      <c r="J11" s="215">
        <v>10.27430704</v>
      </c>
      <c r="K11" s="215">
        <v>10.41757743</v>
      </c>
      <c r="L11" s="215">
        <v>10.587326669999999</v>
      </c>
      <c r="M11" s="215">
        <v>10.31225725</v>
      </c>
      <c r="N11" s="215">
        <v>10.12245032</v>
      </c>
      <c r="O11" s="215">
        <v>9.9138137059999991</v>
      </c>
      <c r="P11" s="215">
        <v>10.007917770000001</v>
      </c>
      <c r="Q11" s="215">
        <v>10.29725255</v>
      </c>
      <c r="R11" s="215">
        <v>10.47987783</v>
      </c>
      <c r="S11" s="215">
        <v>10.40080955</v>
      </c>
      <c r="T11" s="215">
        <v>10.4474486</v>
      </c>
      <c r="U11" s="215">
        <v>10.330927620000001</v>
      </c>
      <c r="V11" s="215">
        <v>10.320039339999999</v>
      </c>
      <c r="W11" s="215">
        <v>10.49890538</v>
      </c>
      <c r="X11" s="215">
        <v>10.590420249999999</v>
      </c>
      <c r="Y11" s="215">
        <v>10.34464563</v>
      </c>
      <c r="Z11" s="215">
        <v>10.33034428</v>
      </c>
      <c r="AA11" s="215">
        <v>10.106859529999999</v>
      </c>
      <c r="AB11" s="215">
        <v>10.099745179999999</v>
      </c>
      <c r="AC11" s="215">
        <v>10.16636353</v>
      </c>
      <c r="AD11" s="215">
        <v>10.552569439999999</v>
      </c>
      <c r="AE11" s="215">
        <v>10.86244295</v>
      </c>
      <c r="AF11" s="215">
        <v>10.903961320000001</v>
      </c>
      <c r="AG11" s="215">
        <v>10.79359095</v>
      </c>
      <c r="AH11" s="215">
        <v>10.70717441</v>
      </c>
      <c r="AI11" s="215">
        <v>10.634075129999999</v>
      </c>
      <c r="AJ11" s="215">
        <v>10.66113197</v>
      </c>
      <c r="AK11" s="215">
        <v>10.371629909999999</v>
      </c>
      <c r="AL11" s="215">
        <v>10.106728990000001</v>
      </c>
      <c r="AM11" s="215">
        <v>10.029146470000001</v>
      </c>
      <c r="AN11" s="215">
        <v>10.197046970000001</v>
      </c>
      <c r="AO11" s="215">
        <v>10.799859530000001</v>
      </c>
      <c r="AP11" s="215">
        <v>11.197265379999999</v>
      </c>
      <c r="AQ11" s="215">
        <v>11.25362674</v>
      </c>
      <c r="AR11" s="215">
        <v>11.181151549999999</v>
      </c>
      <c r="AS11" s="215">
        <v>11.1313038</v>
      </c>
      <c r="AT11" s="215">
        <v>10.9628529</v>
      </c>
      <c r="AU11" s="215">
        <v>10.805308650000001</v>
      </c>
      <c r="AV11" s="215">
        <v>10.972338990000001</v>
      </c>
      <c r="AW11" s="215">
        <v>10.64415082</v>
      </c>
      <c r="AX11" s="215">
        <v>10.436654620000001</v>
      </c>
      <c r="AY11" s="215">
        <v>10.28016912</v>
      </c>
      <c r="AZ11" s="215">
        <v>10.30558982</v>
      </c>
      <c r="BA11" s="215">
        <v>10.45744324</v>
      </c>
      <c r="BB11" s="215">
        <v>11.271739549999999</v>
      </c>
      <c r="BC11" s="215">
        <v>11.224026350000001</v>
      </c>
      <c r="BD11" s="215">
        <v>11.03</v>
      </c>
      <c r="BE11" s="215">
        <v>10.93164</v>
      </c>
      <c r="BF11" s="215">
        <v>10.838710000000001</v>
      </c>
      <c r="BG11" s="356">
        <v>10.83084</v>
      </c>
      <c r="BH11" s="356">
        <v>11.08919</v>
      </c>
      <c r="BI11" s="356">
        <v>10.938940000000001</v>
      </c>
      <c r="BJ11" s="356">
        <v>10.371219999999999</v>
      </c>
      <c r="BK11" s="356">
        <v>10.504099999999999</v>
      </c>
      <c r="BL11" s="356">
        <v>10.78917</v>
      </c>
      <c r="BM11" s="356">
        <v>10.98446</v>
      </c>
      <c r="BN11" s="356">
        <v>11.5091</v>
      </c>
      <c r="BO11" s="356">
        <v>11.524290000000001</v>
      </c>
      <c r="BP11" s="356">
        <v>11.385669999999999</v>
      </c>
      <c r="BQ11" s="356">
        <v>11.27614</v>
      </c>
      <c r="BR11" s="356">
        <v>11.145659999999999</v>
      </c>
      <c r="BS11" s="356">
        <v>11.12645</v>
      </c>
      <c r="BT11" s="356">
        <v>11.365209999999999</v>
      </c>
      <c r="BU11" s="356">
        <v>11.20839</v>
      </c>
      <c r="BV11" s="356">
        <v>10.67348</v>
      </c>
    </row>
    <row r="12" spans="1:74" ht="11.1" customHeight="1" x14ac:dyDescent="0.2">
      <c r="A12" s="119" t="s">
        <v>812</v>
      </c>
      <c r="B12" s="206" t="s">
        <v>603</v>
      </c>
      <c r="C12" s="215">
        <v>9.6559858189999996</v>
      </c>
      <c r="D12" s="215">
        <v>9.7494715809999999</v>
      </c>
      <c r="E12" s="215">
        <v>10.3485475</v>
      </c>
      <c r="F12" s="215">
        <v>10.53354206</v>
      </c>
      <c r="G12" s="215">
        <v>10.639899420000001</v>
      </c>
      <c r="H12" s="215">
        <v>10.685729759999999</v>
      </c>
      <c r="I12" s="215">
        <v>10.58726923</v>
      </c>
      <c r="J12" s="215">
        <v>10.64710558</v>
      </c>
      <c r="K12" s="215">
        <v>10.775862010000001</v>
      </c>
      <c r="L12" s="215">
        <v>10.74636025</v>
      </c>
      <c r="M12" s="215">
        <v>10.46092574</v>
      </c>
      <c r="N12" s="215">
        <v>9.9955369560000005</v>
      </c>
      <c r="O12" s="215">
        <v>9.9197735839999996</v>
      </c>
      <c r="P12" s="215">
        <v>10.248529639999999</v>
      </c>
      <c r="Q12" s="215">
        <v>10.30923568</v>
      </c>
      <c r="R12" s="215">
        <v>10.42237864</v>
      </c>
      <c r="S12" s="215">
        <v>10.236428269999999</v>
      </c>
      <c r="T12" s="215">
        <v>10.273092159999999</v>
      </c>
      <c r="U12" s="215">
        <v>10.19600747</v>
      </c>
      <c r="V12" s="215">
        <v>10.344817470000001</v>
      </c>
      <c r="W12" s="215">
        <v>10.537555790000001</v>
      </c>
      <c r="X12" s="215">
        <v>10.52768736</v>
      </c>
      <c r="Y12" s="215">
        <v>10.40011894</v>
      </c>
      <c r="Z12" s="215">
        <v>10.174609459999999</v>
      </c>
      <c r="AA12" s="215">
        <v>10.1319052</v>
      </c>
      <c r="AB12" s="215">
        <v>10.43451365</v>
      </c>
      <c r="AC12" s="215">
        <v>10.45557578</v>
      </c>
      <c r="AD12" s="215">
        <v>10.88991496</v>
      </c>
      <c r="AE12" s="215">
        <v>11.157751640000001</v>
      </c>
      <c r="AF12" s="215">
        <v>11.060149409999999</v>
      </c>
      <c r="AG12" s="215">
        <v>10.980380179999999</v>
      </c>
      <c r="AH12" s="215">
        <v>11.03944357</v>
      </c>
      <c r="AI12" s="215">
        <v>11.02807711</v>
      </c>
      <c r="AJ12" s="215">
        <v>11.186652860000001</v>
      </c>
      <c r="AK12" s="215">
        <v>10.98809865</v>
      </c>
      <c r="AL12" s="215">
        <v>10.43044083</v>
      </c>
      <c r="AM12" s="215">
        <v>10.17807588</v>
      </c>
      <c r="AN12" s="215">
        <v>10.31922104</v>
      </c>
      <c r="AO12" s="215">
        <v>10.81448956</v>
      </c>
      <c r="AP12" s="215">
        <v>11.42203056</v>
      </c>
      <c r="AQ12" s="215">
        <v>11.34708526</v>
      </c>
      <c r="AR12" s="215">
        <v>11.49730776</v>
      </c>
      <c r="AS12" s="215">
        <v>11.425116450000001</v>
      </c>
      <c r="AT12" s="215">
        <v>11.330113689999999</v>
      </c>
      <c r="AU12" s="215">
        <v>11.433266189999999</v>
      </c>
      <c r="AV12" s="215">
        <v>11.382213889999999</v>
      </c>
      <c r="AW12" s="215">
        <v>11.014754630000001</v>
      </c>
      <c r="AX12" s="215">
        <v>10.778175470000001</v>
      </c>
      <c r="AY12" s="215">
        <v>10.55494579</v>
      </c>
      <c r="AZ12" s="215">
        <v>10.74055525</v>
      </c>
      <c r="BA12" s="215">
        <v>10.72094836</v>
      </c>
      <c r="BB12" s="215">
        <v>11.46582304</v>
      </c>
      <c r="BC12" s="215">
        <v>11.497908839999999</v>
      </c>
      <c r="BD12" s="215">
        <v>11.19</v>
      </c>
      <c r="BE12" s="215">
        <v>11.20917</v>
      </c>
      <c r="BF12" s="215">
        <v>11.11232</v>
      </c>
      <c r="BG12" s="356">
        <v>11.306039999999999</v>
      </c>
      <c r="BH12" s="356">
        <v>11.45581</v>
      </c>
      <c r="BI12" s="356">
        <v>11.06354</v>
      </c>
      <c r="BJ12" s="356">
        <v>10.31719</v>
      </c>
      <c r="BK12" s="356">
        <v>10.608409999999999</v>
      </c>
      <c r="BL12" s="356">
        <v>10.83226</v>
      </c>
      <c r="BM12" s="356">
        <v>11.09127</v>
      </c>
      <c r="BN12" s="356">
        <v>11.5722</v>
      </c>
      <c r="BO12" s="356">
        <v>11.545199999999999</v>
      </c>
      <c r="BP12" s="356">
        <v>11.365080000000001</v>
      </c>
      <c r="BQ12" s="356">
        <v>11.33405</v>
      </c>
      <c r="BR12" s="356">
        <v>11.29058</v>
      </c>
      <c r="BS12" s="356">
        <v>11.45552</v>
      </c>
      <c r="BT12" s="356">
        <v>11.50685</v>
      </c>
      <c r="BU12" s="356">
        <v>11.099159999999999</v>
      </c>
      <c r="BV12" s="356">
        <v>10.349170000000001</v>
      </c>
    </row>
    <row r="13" spans="1:74" ht="11.1" customHeight="1" x14ac:dyDescent="0.2">
      <c r="A13" s="119" t="s">
        <v>813</v>
      </c>
      <c r="B13" s="206" t="s">
        <v>604</v>
      </c>
      <c r="C13" s="215">
        <v>9.6027038069999993</v>
      </c>
      <c r="D13" s="215">
        <v>9.7419030390000003</v>
      </c>
      <c r="E13" s="215">
        <v>9.9110020890000001</v>
      </c>
      <c r="F13" s="215">
        <v>10.329434129999999</v>
      </c>
      <c r="G13" s="215">
        <v>10.81058552</v>
      </c>
      <c r="H13" s="215">
        <v>11.20773421</v>
      </c>
      <c r="I13" s="215">
        <v>11.321390879999999</v>
      </c>
      <c r="J13" s="215">
        <v>11.32180067</v>
      </c>
      <c r="K13" s="215">
        <v>11.02485409</v>
      </c>
      <c r="L13" s="215">
        <v>10.724854219999999</v>
      </c>
      <c r="M13" s="215">
        <v>10.11447798</v>
      </c>
      <c r="N13" s="215">
        <v>9.8518168139999993</v>
      </c>
      <c r="O13" s="215">
        <v>9.9984682229999997</v>
      </c>
      <c r="P13" s="215">
        <v>10.19723879</v>
      </c>
      <c r="Q13" s="215">
        <v>10.29436917</v>
      </c>
      <c r="R13" s="215">
        <v>10.663166260000001</v>
      </c>
      <c r="S13" s="215">
        <v>11.17362054</v>
      </c>
      <c r="T13" s="215">
        <v>11.513094730000001</v>
      </c>
      <c r="U13" s="215">
        <v>11.580693780000001</v>
      </c>
      <c r="V13" s="215">
        <v>11.53930132</v>
      </c>
      <c r="W13" s="215">
        <v>11.358632310000001</v>
      </c>
      <c r="X13" s="215">
        <v>11.027707319999999</v>
      </c>
      <c r="Y13" s="215">
        <v>10.610315379999999</v>
      </c>
      <c r="Z13" s="215">
        <v>10.382528239999999</v>
      </c>
      <c r="AA13" s="215">
        <v>10.353853300000001</v>
      </c>
      <c r="AB13" s="215">
        <v>10.604811079999999</v>
      </c>
      <c r="AC13" s="215">
        <v>10.760640220000001</v>
      </c>
      <c r="AD13" s="215">
        <v>11.192799709999999</v>
      </c>
      <c r="AE13" s="215">
        <v>11.526395839999999</v>
      </c>
      <c r="AF13" s="215">
        <v>11.92641639</v>
      </c>
      <c r="AG13" s="215">
        <v>12.18116558</v>
      </c>
      <c r="AH13" s="215">
        <v>12.05186701</v>
      </c>
      <c r="AI13" s="215">
        <v>11.947847210000001</v>
      </c>
      <c r="AJ13" s="215">
        <v>11.62018962</v>
      </c>
      <c r="AK13" s="215">
        <v>11.076432970000001</v>
      </c>
      <c r="AL13" s="215">
        <v>10.88271499</v>
      </c>
      <c r="AM13" s="215">
        <v>10.813218600000001</v>
      </c>
      <c r="AN13" s="215">
        <v>10.89351802</v>
      </c>
      <c r="AO13" s="215">
        <v>11.11010065</v>
      </c>
      <c r="AP13" s="215">
        <v>11.58127496</v>
      </c>
      <c r="AQ13" s="215">
        <v>12.003141940000001</v>
      </c>
      <c r="AR13" s="215">
        <v>12.33924221</v>
      </c>
      <c r="AS13" s="215">
        <v>12.42043035</v>
      </c>
      <c r="AT13" s="215">
        <v>12.337357300000001</v>
      </c>
      <c r="AU13" s="215">
        <v>12.205543090000001</v>
      </c>
      <c r="AV13" s="215">
        <v>11.76200955</v>
      </c>
      <c r="AW13" s="215">
        <v>11.23795527</v>
      </c>
      <c r="AX13" s="215">
        <v>10.961743070000001</v>
      </c>
      <c r="AY13" s="215">
        <v>11.12623095</v>
      </c>
      <c r="AZ13" s="215">
        <v>11.398142719999999</v>
      </c>
      <c r="BA13" s="215">
        <v>11.452680000000001</v>
      </c>
      <c r="BB13" s="215">
        <v>11.83028814</v>
      </c>
      <c r="BC13" s="215">
        <v>12.29177917</v>
      </c>
      <c r="BD13" s="215">
        <v>12.39</v>
      </c>
      <c r="BE13" s="215">
        <v>12.610989999999999</v>
      </c>
      <c r="BF13" s="215">
        <v>12.511620000000001</v>
      </c>
      <c r="BG13" s="356">
        <v>12.40535</v>
      </c>
      <c r="BH13" s="356">
        <v>12.03905</v>
      </c>
      <c r="BI13" s="356">
        <v>11.4901</v>
      </c>
      <c r="BJ13" s="356">
        <v>11.11838</v>
      </c>
      <c r="BK13" s="356">
        <v>11.40094</v>
      </c>
      <c r="BL13" s="356">
        <v>11.68214</v>
      </c>
      <c r="BM13" s="356">
        <v>11.763489999999999</v>
      </c>
      <c r="BN13" s="356">
        <v>12.16278</v>
      </c>
      <c r="BO13" s="356">
        <v>12.62496</v>
      </c>
      <c r="BP13" s="356">
        <v>12.77847</v>
      </c>
      <c r="BQ13" s="356">
        <v>12.926349999999999</v>
      </c>
      <c r="BR13" s="356">
        <v>12.85863</v>
      </c>
      <c r="BS13" s="356">
        <v>12.753869999999999</v>
      </c>
      <c r="BT13" s="356">
        <v>12.366630000000001</v>
      </c>
      <c r="BU13" s="356">
        <v>11.80184</v>
      </c>
      <c r="BV13" s="356">
        <v>11.40629</v>
      </c>
    </row>
    <row r="14" spans="1:74" ht="11.1" customHeight="1" x14ac:dyDescent="0.2">
      <c r="A14" s="119" t="s">
        <v>814</v>
      </c>
      <c r="B14" s="208" t="s">
        <v>605</v>
      </c>
      <c r="C14" s="215">
        <v>12.170238449999999</v>
      </c>
      <c r="D14" s="215">
        <v>11.68048312</v>
      </c>
      <c r="E14" s="215">
        <v>11.724522840000001</v>
      </c>
      <c r="F14" s="215">
        <v>11.715168269999999</v>
      </c>
      <c r="G14" s="215">
        <v>12.200602160000001</v>
      </c>
      <c r="H14" s="215">
        <v>12.705960080000001</v>
      </c>
      <c r="I14" s="215">
        <v>13.605349370000001</v>
      </c>
      <c r="J14" s="215">
        <v>13.294277839999999</v>
      </c>
      <c r="K14" s="215">
        <v>13.142957940000001</v>
      </c>
      <c r="L14" s="215">
        <v>12.410701850000001</v>
      </c>
      <c r="M14" s="215">
        <v>12.368328010000001</v>
      </c>
      <c r="N14" s="215">
        <v>12.16035993</v>
      </c>
      <c r="O14" s="215">
        <v>12.454016559999999</v>
      </c>
      <c r="P14" s="215">
        <v>11.883728830000001</v>
      </c>
      <c r="Q14" s="215">
        <v>12.072844630000001</v>
      </c>
      <c r="R14" s="215">
        <v>12.22990748</v>
      </c>
      <c r="S14" s="215">
        <v>12.767123959999999</v>
      </c>
      <c r="T14" s="215">
        <v>13.620826490000001</v>
      </c>
      <c r="U14" s="215">
        <v>13.245626659999999</v>
      </c>
      <c r="V14" s="215">
        <v>14.371860330000001</v>
      </c>
      <c r="W14" s="215">
        <v>14.736831199999999</v>
      </c>
      <c r="X14" s="215">
        <v>12.66692405</v>
      </c>
      <c r="Y14" s="215">
        <v>12.50295683</v>
      </c>
      <c r="Z14" s="215">
        <v>12.604339939999999</v>
      </c>
      <c r="AA14" s="215">
        <v>13.050424019999999</v>
      </c>
      <c r="AB14" s="215">
        <v>12.5498198</v>
      </c>
      <c r="AC14" s="215">
        <v>12.52310241</v>
      </c>
      <c r="AD14" s="215">
        <v>12.627245520000001</v>
      </c>
      <c r="AE14" s="215">
        <v>13.56069271</v>
      </c>
      <c r="AF14" s="215">
        <v>14.714983869999999</v>
      </c>
      <c r="AG14" s="215">
        <v>14.76179228</v>
      </c>
      <c r="AH14" s="215">
        <v>14.293979630000001</v>
      </c>
      <c r="AI14" s="215">
        <v>14.913247950000001</v>
      </c>
      <c r="AJ14" s="215">
        <v>13.76704567</v>
      </c>
      <c r="AK14" s="215">
        <v>13.38307988</v>
      </c>
      <c r="AL14" s="215">
        <v>13.03541764</v>
      </c>
      <c r="AM14" s="215">
        <v>13.184934</v>
      </c>
      <c r="AN14" s="215">
        <v>12.767038530000001</v>
      </c>
      <c r="AO14" s="215">
        <v>12.787507890000001</v>
      </c>
      <c r="AP14" s="215">
        <v>9.768533626</v>
      </c>
      <c r="AQ14" s="215">
        <v>13.894472670000001</v>
      </c>
      <c r="AR14" s="215">
        <v>14.597686120000001</v>
      </c>
      <c r="AS14" s="215">
        <v>15.28419023</v>
      </c>
      <c r="AT14" s="215">
        <v>15.61571425</v>
      </c>
      <c r="AU14" s="215">
        <v>15.68027116</v>
      </c>
      <c r="AV14" s="215">
        <v>12.206698340000001</v>
      </c>
      <c r="AW14" s="215">
        <v>13.812422010000001</v>
      </c>
      <c r="AX14" s="215">
        <v>13.47177816</v>
      </c>
      <c r="AY14" s="215">
        <v>13.68274703</v>
      </c>
      <c r="AZ14" s="215">
        <v>13.626999769999999</v>
      </c>
      <c r="BA14" s="215">
        <v>13.7343624</v>
      </c>
      <c r="BB14" s="215">
        <v>11.214510689999999</v>
      </c>
      <c r="BC14" s="215">
        <v>14.40944045</v>
      </c>
      <c r="BD14" s="215">
        <v>14.74</v>
      </c>
      <c r="BE14" s="215">
        <v>15.4841</v>
      </c>
      <c r="BF14" s="215">
        <v>15.985239999999999</v>
      </c>
      <c r="BG14" s="356">
        <v>16.342510000000001</v>
      </c>
      <c r="BH14" s="356">
        <v>12.593059999999999</v>
      </c>
      <c r="BI14" s="356">
        <v>14.500019999999999</v>
      </c>
      <c r="BJ14" s="356">
        <v>14.133929999999999</v>
      </c>
      <c r="BK14" s="356">
        <v>14.17751</v>
      </c>
      <c r="BL14" s="356">
        <v>14.31188</v>
      </c>
      <c r="BM14" s="356">
        <v>14.207090000000001</v>
      </c>
      <c r="BN14" s="356">
        <v>11.453010000000001</v>
      </c>
      <c r="BO14" s="356">
        <v>14.774459999999999</v>
      </c>
      <c r="BP14" s="356">
        <v>15.0617</v>
      </c>
      <c r="BQ14" s="356">
        <v>15.990919999999999</v>
      </c>
      <c r="BR14" s="356">
        <v>16.523029999999999</v>
      </c>
      <c r="BS14" s="356">
        <v>16.78284</v>
      </c>
      <c r="BT14" s="356">
        <v>13.011749999999999</v>
      </c>
      <c r="BU14" s="356">
        <v>15.01492</v>
      </c>
      <c r="BV14" s="356">
        <v>14.65089</v>
      </c>
    </row>
    <row r="15" spans="1:74" ht="11.1" customHeight="1" x14ac:dyDescent="0.2">
      <c r="A15" s="119" t="s">
        <v>815</v>
      </c>
      <c r="B15" s="208" t="s">
        <v>579</v>
      </c>
      <c r="C15" s="215">
        <v>10.87</v>
      </c>
      <c r="D15" s="215">
        <v>11.06</v>
      </c>
      <c r="E15" s="215">
        <v>11.52</v>
      </c>
      <c r="F15" s="215">
        <v>11.67</v>
      </c>
      <c r="G15" s="215">
        <v>11.93</v>
      </c>
      <c r="H15" s="215">
        <v>11.97</v>
      </c>
      <c r="I15" s="215">
        <v>12.09</v>
      </c>
      <c r="J15" s="215">
        <v>12.09</v>
      </c>
      <c r="K15" s="215">
        <v>12.17</v>
      </c>
      <c r="L15" s="215">
        <v>12.08</v>
      </c>
      <c r="M15" s="215">
        <v>11.78</v>
      </c>
      <c r="N15" s="215">
        <v>11.4</v>
      </c>
      <c r="O15" s="215">
        <v>11.41</v>
      </c>
      <c r="P15" s="215">
        <v>11.51</v>
      </c>
      <c r="Q15" s="215">
        <v>11.7</v>
      </c>
      <c r="R15" s="215">
        <v>11.92</v>
      </c>
      <c r="S15" s="215">
        <v>11.9</v>
      </c>
      <c r="T15" s="215">
        <v>12.09</v>
      </c>
      <c r="U15" s="215">
        <v>12</v>
      </c>
      <c r="V15" s="215">
        <v>12.17</v>
      </c>
      <c r="W15" s="215">
        <v>12.3</v>
      </c>
      <c r="X15" s="215">
        <v>12.03</v>
      </c>
      <c r="Y15" s="215">
        <v>11.75</v>
      </c>
      <c r="Z15" s="215">
        <v>11.62</v>
      </c>
      <c r="AA15" s="215">
        <v>11.55</v>
      </c>
      <c r="AB15" s="215">
        <v>11.73</v>
      </c>
      <c r="AC15" s="215">
        <v>11.71</v>
      </c>
      <c r="AD15" s="215">
        <v>12.03</v>
      </c>
      <c r="AE15" s="215">
        <v>12.5</v>
      </c>
      <c r="AF15" s="215">
        <v>12.64</v>
      </c>
      <c r="AG15" s="215">
        <v>12.75</v>
      </c>
      <c r="AH15" s="215">
        <v>12.62</v>
      </c>
      <c r="AI15" s="215">
        <v>12.6</v>
      </c>
      <c r="AJ15" s="215">
        <v>12.45</v>
      </c>
      <c r="AK15" s="215">
        <v>12.18</v>
      </c>
      <c r="AL15" s="215">
        <v>11.82</v>
      </c>
      <c r="AM15" s="215">
        <v>11.65</v>
      </c>
      <c r="AN15" s="215">
        <v>11.92</v>
      </c>
      <c r="AO15" s="215">
        <v>12.24</v>
      </c>
      <c r="AP15" s="215">
        <v>12.3</v>
      </c>
      <c r="AQ15" s="215">
        <v>12.84</v>
      </c>
      <c r="AR15" s="215">
        <v>12.98</v>
      </c>
      <c r="AS15" s="215">
        <v>13.05</v>
      </c>
      <c r="AT15" s="215">
        <v>13.02</v>
      </c>
      <c r="AU15" s="215">
        <v>12.94</v>
      </c>
      <c r="AV15" s="215">
        <v>12.59</v>
      </c>
      <c r="AW15" s="215">
        <v>12.46</v>
      </c>
      <c r="AX15" s="215">
        <v>12.15</v>
      </c>
      <c r="AY15" s="215">
        <v>12.1</v>
      </c>
      <c r="AZ15" s="215">
        <v>12.29</v>
      </c>
      <c r="BA15" s="215">
        <v>12.35</v>
      </c>
      <c r="BB15" s="215">
        <v>12.64</v>
      </c>
      <c r="BC15" s="215">
        <v>12.95</v>
      </c>
      <c r="BD15" s="215">
        <v>12.93</v>
      </c>
      <c r="BE15" s="215">
        <v>13.00067</v>
      </c>
      <c r="BF15" s="215">
        <v>13.047969999999999</v>
      </c>
      <c r="BG15" s="356">
        <v>13.05635</v>
      </c>
      <c r="BH15" s="356">
        <v>12.7827</v>
      </c>
      <c r="BI15" s="356">
        <v>12.769629999999999</v>
      </c>
      <c r="BJ15" s="356">
        <v>12.159940000000001</v>
      </c>
      <c r="BK15" s="356">
        <v>12.268990000000001</v>
      </c>
      <c r="BL15" s="356">
        <v>12.590769999999999</v>
      </c>
      <c r="BM15" s="356">
        <v>12.71603</v>
      </c>
      <c r="BN15" s="356">
        <v>12.783149999999999</v>
      </c>
      <c r="BO15" s="356">
        <v>13.18277</v>
      </c>
      <c r="BP15" s="356">
        <v>13.217169999999999</v>
      </c>
      <c r="BQ15" s="356">
        <v>13.29252</v>
      </c>
      <c r="BR15" s="356">
        <v>13.31592</v>
      </c>
      <c r="BS15" s="356">
        <v>13.329929999999999</v>
      </c>
      <c r="BT15" s="356">
        <v>13.033720000000001</v>
      </c>
      <c r="BU15" s="356">
        <v>13.03792</v>
      </c>
      <c r="BV15" s="356">
        <v>12.449579999999999</v>
      </c>
    </row>
    <row r="16" spans="1:74" ht="11.1" customHeight="1" x14ac:dyDescent="0.2">
      <c r="A16" s="119"/>
      <c r="B16" s="122" t="s">
        <v>12</v>
      </c>
      <c r="C16" s="491"/>
      <c r="D16" s="491"/>
      <c r="E16" s="491"/>
      <c r="F16" s="491"/>
      <c r="G16" s="491"/>
      <c r="H16" s="491"/>
      <c r="I16" s="491"/>
      <c r="J16" s="491"/>
      <c r="K16" s="491"/>
      <c r="L16" s="491"/>
      <c r="M16" s="491"/>
      <c r="N16" s="491"/>
      <c r="O16" s="491"/>
      <c r="P16" s="491"/>
      <c r="Q16" s="491"/>
      <c r="R16" s="491"/>
      <c r="S16" s="491"/>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2"/>
      <c r="BH16" s="492"/>
      <c r="BI16" s="492"/>
      <c r="BJ16" s="492"/>
      <c r="BK16" s="492"/>
      <c r="BL16" s="492"/>
      <c r="BM16" s="492"/>
      <c r="BN16" s="492"/>
      <c r="BO16" s="492"/>
      <c r="BP16" s="492"/>
      <c r="BQ16" s="492"/>
      <c r="BR16" s="492"/>
      <c r="BS16" s="492"/>
      <c r="BT16" s="492"/>
      <c r="BU16" s="492"/>
      <c r="BV16" s="492"/>
    </row>
    <row r="17" spans="1:74" ht="11.1" customHeight="1" x14ac:dyDescent="0.2">
      <c r="A17" s="119" t="s">
        <v>816</v>
      </c>
      <c r="B17" s="206" t="s">
        <v>598</v>
      </c>
      <c r="C17" s="215">
        <v>14.575778509999999</v>
      </c>
      <c r="D17" s="215">
        <v>14.256835369999999</v>
      </c>
      <c r="E17" s="215">
        <v>14.2064872</v>
      </c>
      <c r="F17" s="215">
        <v>14.07740817</v>
      </c>
      <c r="G17" s="215">
        <v>14.221805679999999</v>
      </c>
      <c r="H17" s="215">
        <v>14.688706610000001</v>
      </c>
      <c r="I17" s="215">
        <v>14.20719793</v>
      </c>
      <c r="J17" s="215">
        <v>14.59447014</v>
      </c>
      <c r="K17" s="215">
        <v>14.61474802</v>
      </c>
      <c r="L17" s="215">
        <v>13.86781174</v>
      </c>
      <c r="M17" s="215">
        <v>14.022453179999999</v>
      </c>
      <c r="N17" s="215">
        <v>14.23553472</v>
      </c>
      <c r="O17" s="215">
        <v>13.942380310000001</v>
      </c>
      <c r="P17" s="215">
        <v>13.93768056</v>
      </c>
      <c r="Q17" s="215">
        <v>13.8038369</v>
      </c>
      <c r="R17" s="215">
        <v>13.43770252</v>
      </c>
      <c r="S17" s="215">
        <v>13.60950547</v>
      </c>
      <c r="T17" s="215">
        <v>13.728734129999999</v>
      </c>
      <c r="U17" s="215">
        <v>13.7685692</v>
      </c>
      <c r="V17" s="215">
        <v>13.423520399999999</v>
      </c>
      <c r="W17" s="215">
        <v>13.70684526</v>
      </c>
      <c r="X17" s="215">
        <v>13.25721882</v>
      </c>
      <c r="Y17" s="215">
        <v>13.446841750000001</v>
      </c>
      <c r="Z17" s="215">
        <v>14.11500884</v>
      </c>
      <c r="AA17" s="215">
        <v>13.768322449999999</v>
      </c>
      <c r="AB17" s="215">
        <v>14.7302725</v>
      </c>
      <c r="AC17" s="215">
        <v>14.433720109999999</v>
      </c>
      <c r="AD17" s="215">
        <v>13.63669174</v>
      </c>
      <c r="AE17" s="215">
        <v>13.550905</v>
      </c>
      <c r="AF17" s="215">
        <v>13.86160231</v>
      </c>
      <c r="AG17" s="215">
        <v>13.72307316</v>
      </c>
      <c r="AH17" s="215">
        <v>13.775713590000001</v>
      </c>
      <c r="AI17" s="215">
        <v>13.77127144</v>
      </c>
      <c r="AJ17" s="215">
        <v>13.61592871</v>
      </c>
      <c r="AK17" s="215">
        <v>13.927405329999999</v>
      </c>
      <c r="AL17" s="215">
        <v>15.410198790000001</v>
      </c>
      <c r="AM17" s="215">
        <v>15.37308943</v>
      </c>
      <c r="AN17" s="215">
        <v>15.94463122</v>
      </c>
      <c r="AO17" s="215">
        <v>15.54906961</v>
      </c>
      <c r="AP17" s="215">
        <v>14.67090342</v>
      </c>
      <c r="AQ17" s="215">
        <v>13.95852021</v>
      </c>
      <c r="AR17" s="215">
        <v>14.34195909</v>
      </c>
      <c r="AS17" s="215">
        <v>14.356437270000001</v>
      </c>
      <c r="AT17" s="215">
        <v>14.6157307</v>
      </c>
      <c r="AU17" s="215">
        <v>14.324655379999999</v>
      </c>
      <c r="AV17" s="215">
        <v>14.02227922</v>
      </c>
      <c r="AW17" s="215">
        <v>14.023003660000001</v>
      </c>
      <c r="AX17" s="215">
        <v>14.9402387</v>
      </c>
      <c r="AY17" s="215">
        <v>16.388927540000001</v>
      </c>
      <c r="AZ17" s="215">
        <v>17.466663929999999</v>
      </c>
      <c r="BA17" s="215">
        <v>16.948393970000001</v>
      </c>
      <c r="BB17" s="215">
        <v>15.56489217</v>
      </c>
      <c r="BC17" s="215">
        <v>15.05853125</v>
      </c>
      <c r="BD17" s="215">
        <v>14.92</v>
      </c>
      <c r="BE17" s="215">
        <v>15.40202</v>
      </c>
      <c r="BF17" s="215">
        <v>15.335240000000001</v>
      </c>
      <c r="BG17" s="356">
        <v>15.36659</v>
      </c>
      <c r="BH17" s="356">
        <v>14.78819</v>
      </c>
      <c r="BI17" s="356">
        <v>14.91994</v>
      </c>
      <c r="BJ17" s="356">
        <v>15.853569999999999</v>
      </c>
      <c r="BK17" s="356">
        <v>17.360479999999999</v>
      </c>
      <c r="BL17" s="356">
        <v>18.532309999999999</v>
      </c>
      <c r="BM17" s="356">
        <v>18.188369999999999</v>
      </c>
      <c r="BN17" s="356">
        <v>16.950620000000001</v>
      </c>
      <c r="BO17" s="356">
        <v>16.176919999999999</v>
      </c>
      <c r="BP17" s="356">
        <v>16.025680000000001</v>
      </c>
      <c r="BQ17" s="356">
        <v>16.27317</v>
      </c>
      <c r="BR17" s="356">
        <v>16.4207</v>
      </c>
      <c r="BS17" s="356">
        <v>16.530080000000002</v>
      </c>
      <c r="BT17" s="356">
        <v>15.83445</v>
      </c>
      <c r="BU17" s="356">
        <v>15.93178</v>
      </c>
      <c r="BV17" s="356">
        <v>16.900649999999999</v>
      </c>
    </row>
    <row r="18" spans="1:74" ht="11.1" customHeight="1" x14ac:dyDescent="0.2">
      <c r="A18" s="119" t="s">
        <v>817</v>
      </c>
      <c r="B18" s="188" t="s">
        <v>632</v>
      </c>
      <c r="C18" s="215">
        <v>13.37357703</v>
      </c>
      <c r="D18" s="215">
        <v>13.27703357</v>
      </c>
      <c r="E18" s="215">
        <v>13.05989136</v>
      </c>
      <c r="F18" s="215">
        <v>13.17161844</v>
      </c>
      <c r="G18" s="215">
        <v>13.513222799999999</v>
      </c>
      <c r="H18" s="215">
        <v>14.47734419</v>
      </c>
      <c r="I18" s="215">
        <v>14.67278928</v>
      </c>
      <c r="J18" s="215">
        <v>14.576521960000001</v>
      </c>
      <c r="K18" s="215">
        <v>14.18817681</v>
      </c>
      <c r="L18" s="215">
        <v>13.40393357</v>
      </c>
      <c r="M18" s="215">
        <v>12.912353299999999</v>
      </c>
      <c r="N18" s="215">
        <v>12.617319030000001</v>
      </c>
      <c r="O18" s="215">
        <v>12.675115330000001</v>
      </c>
      <c r="P18" s="215">
        <v>12.540045770000001</v>
      </c>
      <c r="Q18" s="215">
        <v>12.46755091</v>
      </c>
      <c r="R18" s="215">
        <v>12.58853747</v>
      </c>
      <c r="S18" s="215">
        <v>12.71177522</v>
      </c>
      <c r="T18" s="215">
        <v>13.53929123</v>
      </c>
      <c r="U18" s="215">
        <v>13.861224610000001</v>
      </c>
      <c r="V18" s="215">
        <v>13.27060032</v>
      </c>
      <c r="W18" s="215">
        <v>13.73054681</v>
      </c>
      <c r="X18" s="215">
        <v>12.838919629999999</v>
      </c>
      <c r="Y18" s="215">
        <v>12.471665290000001</v>
      </c>
      <c r="Z18" s="215">
        <v>12.50212711</v>
      </c>
      <c r="AA18" s="215">
        <v>12.674578370000001</v>
      </c>
      <c r="AB18" s="215">
        <v>13.02167575</v>
      </c>
      <c r="AC18" s="215">
        <v>12.68725281</v>
      </c>
      <c r="AD18" s="215">
        <v>12.36959527</v>
      </c>
      <c r="AE18" s="215">
        <v>12.702042110000001</v>
      </c>
      <c r="AF18" s="215">
        <v>13.64955511</v>
      </c>
      <c r="AG18" s="215">
        <v>14.043259730000001</v>
      </c>
      <c r="AH18" s="215">
        <v>13.94559931</v>
      </c>
      <c r="AI18" s="215">
        <v>13.964351690000001</v>
      </c>
      <c r="AJ18" s="215">
        <v>12.988994119999999</v>
      </c>
      <c r="AK18" s="215">
        <v>12.172266609999999</v>
      </c>
      <c r="AL18" s="215">
        <v>12.485435389999999</v>
      </c>
      <c r="AM18" s="215">
        <v>14.04496778</v>
      </c>
      <c r="AN18" s="215">
        <v>14.62622208</v>
      </c>
      <c r="AO18" s="215">
        <v>14.21440915</v>
      </c>
      <c r="AP18" s="215">
        <v>13.115259050000001</v>
      </c>
      <c r="AQ18" s="215">
        <v>13.01404299</v>
      </c>
      <c r="AR18" s="215">
        <v>13.79487935</v>
      </c>
      <c r="AS18" s="215">
        <v>13.98457327</v>
      </c>
      <c r="AT18" s="215">
        <v>13.834880800000001</v>
      </c>
      <c r="AU18" s="215">
        <v>14.002702879999999</v>
      </c>
      <c r="AV18" s="215">
        <v>13.17633352</v>
      </c>
      <c r="AW18" s="215">
        <v>12.951822249999999</v>
      </c>
      <c r="AX18" s="215">
        <v>12.710678140000001</v>
      </c>
      <c r="AY18" s="215">
        <v>12.53298742</v>
      </c>
      <c r="AZ18" s="215">
        <v>13.49305854</v>
      </c>
      <c r="BA18" s="215">
        <v>13.520589490000001</v>
      </c>
      <c r="BB18" s="215">
        <v>12.67750934</v>
      </c>
      <c r="BC18" s="215">
        <v>12.56272571</v>
      </c>
      <c r="BD18" s="215">
        <v>13.64</v>
      </c>
      <c r="BE18" s="215">
        <v>14.64344</v>
      </c>
      <c r="BF18" s="215">
        <v>14.81123</v>
      </c>
      <c r="BG18" s="356">
        <v>14.725479999999999</v>
      </c>
      <c r="BH18" s="356">
        <v>13.862920000000001</v>
      </c>
      <c r="BI18" s="356">
        <v>13.6136</v>
      </c>
      <c r="BJ18" s="356">
        <v>12.97744</v>
      </c>
      <c r="BK18" s="356">
        <v>12.812419999999999</v>
      </c>
      <c r="BL18" s="356">
        <v>13.60821</v>
      </c>
      <c r="BM18" s="356">
        <v>13.84529</v>
      </c>
      <c r="BN18" s="356">
        <v>13.05007</v>
      </c>
      <c r="BO18" s="356">
        <v>12.89705</v>
      </c>
      <c r="BP18" s="356">
        <v>13.97587</v>
      </c>
      <c r="BQ18" s="356">
        <v>14.84168</v>
      </c>
      <c r="BR18" s="356">
        <v>15.02416</v>
      </c>
      <c r="BS18" s="356">
        <v>14.98678</v>
      </c>
      <c r="BT18" s="356">
        <v>14.079050000000001</v>
      </c>
      <c r="BU18" s="356">
        <v>13.79257</v>
      </c>
      <c r="BV18" s="356">
        <v>13.151260000000001</v>
      </c>
    </row>
    <row r="19" spans="1:74" ht="11.1" customHeight="1" x14ac:dyDescent="0.2">
      <c r="A19" s="119" t="s">
        <v>818</v>
      </c>
      <c r="B19" s="206" t="s">
        <v>599</v>
      </c>
      <c r="C19" s="215">
        <v>9.0244697909999996</v>
      </c>
      <c r="D19" s="215">
        <v>9.4644595159999998</v>
      </c>
      <c r="E19" s="215">
        <v>9.4559103830000009</v>
      </c>
      <c r="F19" s="215">
        <v>9.4950037110000007</v>
      </c>
      <c r="G19" s="215">
        <v>9.5986960579999998</v>
      </c>
      <c r="H19" s="215">
        <v>9.7957145939999997</v>
      </c>
      <c r="I19" s="215">
        <v>9.6088339359999999</v>
      </c>
      <c r="J19" s="215">
        <v>9.7533335359999995</v>
      </c>
      <c r="K19" s="215">
        <v>9.5473072139999999</v>
      </c>
      <c r="L19" s="215">
        <v>9.4945787060000004</v>
      </c>
      <c r="M19" s="215">
        <v>9.3820884109999998</v>
      </c>
      <c r="N19" s="215">
        <v>9.2019338729999998</v>
      </c>
      <c r="O19" s="215">
        <v>9.3210339070000003</v>
      </c>
      <c r="P19" s="215">
        <v>9.5267628799999997</v>
      </c>
      <c r="Q19" s="215">
        <v>9.4643180539999996</v>
      </c>
      <c r="R19" s="215">
        <v>9.4918808210000005</v>
      </c>
      <c r="S19" s="215">
        <v>9.6173936169999994</v>
      </c>
      <c r="T19" s="215">
        <v>9.4074717650000004</v>
      </c>
      <c r="U19" s="215">
        <v>9.5572898950000003</v>
      </c>
      <c r="V19" s="215">
        <v>9.4525806009999993</v>
      </c>
      <c r="W19" s="215">
        <v>9.5291940670000006</v>
      </c>
      <c r="X19" s="215">
        <v>9.4182223720000007</v>
      </c>
      <c r="Y19" s="215">
        <v>9.4180862570000006</v>
      </c>
      <c r="Z19" s="215">
        <v>9.2649784850000003</v>
      </c>
      <c r="AA19" s="215">
        <v>9.2849942149999993</v>
      </c>
      <c r="AB19" s="215">
        <v>9.4768770779999993</v>
      </c>
      <c r="AC19" s="215">
        <v>9.5515299759999994</v>
      </c>
      <c r="AD19" s="215">
        <v>9.6181922330000003</v>
      </c>
      <c r="AE19" s="215">
        <v>9.8657255579999994</v>
      </c>
      <c r="AF19" s="215">
        <v>9.7773705419999999</v>
      </c>
      <c r="AG19" s="215">
        <v>9.7762287620000006</v>
      </c>
      <c r="AH19" s="215">
        <v>9.878275597</v>
      </c>
      <c r="AI19" s="215">
        <v>9.6048427390000004</v>
      </c>
      <c r="AJ19" s="215">
        <v>9.6748941720000001</v>
      </c>
      <c r="AK19" s="215">
        <v>9.5395688159999992</v>
      </c>
      <c r="AL19" s="215">
        <v>9.2653149900000003</v>
      </c>
      <c r="AM19" s="215">
        <v>9.4108864449999992</v>
      </c>
      <c r="AN19" s="215">
        <v>9.81791561</v>
      </c>
      <c r="AO19" s="215">
        <v>9.8519825720000007</v>
      </c>
      <c r="AP19" s="215">
        <v>9.9197850909999996</v>
      </c>
      <c r="AQ19" s="215">
        <v>9.8722399930000009</v>
      </c>
      <c r="AR19" s="215">
        <v>10.071621049999999</v>
      </c>
      <c r="AS19" s="215">
        <v>10.01908124</v>
      </c>
      <c r="AT19" s="215">
        <v>10.04687945</v>
      </c>
      <c r="AU19" s="215">
        <v>9.9231245720000008</v>
      </c>
      <c r="AV19" s="215">
        <v>9.9753121050000004</v>
      </c>
      <c r="AW19" s="215">
        <v>9.9162170980000006</v>
      </c>
      <c r="AX19" s="215">
        <v>9.7448607210000002</v>
      </c>
      <c r="AY19" s="215">
        <v>9.5691446389999992</v>
      </c>
      <c r="AZ19" s="215">
        <v>9.7645939899999998</v>
      </c>
      <c r="BA19" s="215">
        <v>9.9362861420000002</v>
      </c>
      <c r="BB19" s="215">
        <v>9.8566819300000006</v>
      </c>
      <c r="BC19" s="215">
        <v>9.8981899270000007</v>
      </c>
      <c r="BD19" s="215">
        <v>10.039999999999999</v>
      </c>
      <c r="BE19" s="215">
        <v>10.07268</v>
      </c>
      <c r="BF19" s="215">
        <v>10.05603</v>
      </c>
      <c r="BG19" s="356">
        <v>9.9170049999999996</v>
      </c>
      <c r="BH19" s="356">
        <v>10.00188</v>
      </c>
      <c r="BI19" s="356">
        <v>10.06334</v>
      </c>
      <c r="BJ19" s="356">
        <v>9.644501</v>
      </c>
      <c r="BK19" s="356">
        <v>9.6746689999999997</v>
      </c>
      <c r="BL19" s="356">
        <v>9.9084140000000005</v>
      </c>
      <c r="BM19" s="356">
        <v>10.03078</v>
      </c>
      <c r="BN19" s="356">
        <v>9.9405780000000004</v>
      </c>
      <c r="BO19" s="356">
        <v>10.00465</v>
      </c>
      <c r="BP19" s="356">
        <v>10.16367</v>
      </c>
      <c r="BQ19" s="356">
        <v>10.13269</v>
      </c>
      <c r="BR19" s="356">
        <v>10.14193</v>
      </c>
      <c r="BS19" s="356">
        <v>9.9769400000000008</v>
      </c>
      <c r="BT19" s="356">
        <v>10.053430000000001</v>
      </c>
      <c r="BU19" s="356">
        <v>10.09947</v>
      </c>
      <c r="BV19" s="356">
        <v>9.6791540000000005</v>
      </c>
    </row>
    <row r="20" spans="1:74" ht="11.1" customHeight="1" x14ac:dyDescent="0.2">
      <c r="A20" s="119" t="s">
        <v>819</v>
      </c>
      <c r="B20" s="206" t="s">
        <v>600</v>
      </c>
      <c r="C20" s="215">
        <v>7.4075949799999998</v>
      </c>
      <c r="D20" s="215">
        <v>7.631739745</v>
      </c>
      <c r="E20" s="215">
        <v>7.7881763749999999</v>
      </c>
      <c r="F20" s="215">
        <v>7.9334233850000002</v>
      </c>
      <c r="G20" s="215">
        <v>8.4201636610000001</v>
      </c>
      <c r="H20" s="215">
        <v>8.9856567100000007</v>
      </c>
      <c r="I20" s="215">
        <v>9.0968735800000005</v>
      </c>
      <c r="J20" s="215">
        <v>9.0441806939999996</v>
      </c>
      <c r="K20" s="215">
        <v>8.6967864030000008</v>
      </c>
      <c r="L20" s="215">
        <v>8.0153702379999991</v>
      </c>
      <c r="M20" s="215">
        <v>7.7549236840000004</v>
      </c>
      <c r="N20" s="215">
        <v>7.5503678049999996</v>
      </c>
      <c r="O20" s="215">
        <v>7.7674496980000001</v>
      </c>
      <c r="P20" s="215">
        <v>7.9445039130000001</v>
      </c>
      <c r="Q20" s="215">
        <v>8.0304388699999993</v>
      </c>
      <c r="R20" s="215">
        <v>8.0614959030000009</v>
      </c>
      <c r="S20" s="215">
        <v>8.5317550270000009</v>
      </c>
      <c r="T20" s="215">
        <v>9.1997854120000007</v>
      </c>
      <c r="U20" s="215">
        <v>9.1918101379999992</v>
      </c>
      <c r="V20" s="215">
        <v>9.307060216</v>
      </c>
      <c r="W20" s="215">
        <v>8.9054199329999992</v>
      </c>
      <c r="X20" s="215">
        <v>8.3373358759999991</v>
      </c>
      <c r="Y20" s="215">
        <v>8.0661061959999998</v>
      </c>
      <c r="Z20" s="215">
        <v>8.0357585539999992</v>
      </c>
      <c r="AA20" s="215">
        <v>8.1959862720000007</v>
      </c>
      <c r="AB20" s="215">
        <v>8.5124299560000001</v>
      </c>
      <c r="AC20" s="215">
        <v>8.5374709810000002</v>
      </c>
      <c r="AD20" s="215">
        <v>8.5571406010000004</v>
      </c>
      <c r="AE20" s="215">
        <v>9.2763758949999993</v>
      </c>
      <c r="AF20" s="215">
        <v>9.9161605829999999</v>
      </c>
      <c r="AG20" s="215">
        <v>9.8999872250000003</v>
      </c>
      <c r="AH20" s="215">
        <v>9.9159765110000002</v>
      </c>
      <c r="AI20" s="215">
        <v>9.3139824040000008</v>
      </c>
      <c r="AJ20" s="215">
        <v>8.7473805460000005</v>
      </c>
      <c r="AK20" s="215">
        <v>8.5072044959999999</v>
      </c>
      <c r="AL20" s="215">
        <v>8.3724401910000008</v>
      </c>
      <c r="AM20" s="215">
        <v>8.3671578499999999</v>
      </c>
      <c r="AN20" s="215">
        <v>8.5742560569999995</v>
      </c>
      <c r="AO20" s="215">
        <v>8.8766650160000005</v>
      </c>
      <c r="AP20" s="215">
        <v>8.8908374939999995</v>
      </c>
      <c r="AQ20" s="215">
        <v>9.2868930029999994</v>
      </c>
      <c r="AR20" s="215">
        <v>9.9265460640000001</v>
      </c>
      <c r="AS20" s="215">
        <v>10.02381535</v>
      </c>
      <c r="AT20" s="215">
        <v>10.06642926</v>
      </c>
      <c r="AU20" s="215">
        <v>9.4593299169999998</v>
      </c>
      <c r="AV20" s="215">
        <v>8.9497587569999997</v>
      </c>
      <c r="AW20" s="215">
        <v>8.6705915539999996</v>
      </c>
      <c r="AX20" s="215">
        <v>8.458812107</v>
      </c>
      <c r="AY20" s="215">
        <v>8.5062445140000005</v>
      </c>
      <c r="AZ20" s="215">
        <v>8.6008088259999997</v>
      </c>
      <c r="BA20" s="215">
        <v>8.6193755579999998</v>
      </c>
      <c r="BB20" s="215">
        <v>8.9308305620000006</v>
      </c>
      <c r="BC20" s="215">
        <v>9.3552059930000002</v>
      </c>
      <c r="BD20" s="215">
        <v>10.17</v>
      </c>
      <c r="BE20" s="215">
        <v>10.404579999999999</v>
      </c>
      <c r="BF20" s="215">
        <v>10.49916</v>
      </c>
      <c r="BG20" s="356">
        <v>9.8760560000000002</v>
      </c>
      <c r="BH20" s="356">
        <v>9.2273899999999998</v>
      </c>
      <c r="BI20" s="356">
        <v>8.9441939999999995</v>
      </c>
      <c r="BJ20" s="356">
        <v>8.6053719999999991</v>
      </c>
      <c r="BK20" s="356">
        <v>8.7277269999999998</v>
      </c>
      <c r="BL20" s="356">
        <v>8.8238210000000006</v>
      </c>
      <c r="BM20" s="356">
        <v>8.8332750000000004</v>
      </c>
      <c r="BN20" s="356">
        <v>9.1611309999999992</v>
      </c>
      <c r="BO20" s="356">
        <v>9.5991979999999995</v>
      </c>
      <c r="BP20" s="356">
        <v>10.448040000000001</v>
      </c>
      <c r="BQ20" s="356">
        <v>10.659369999999999</v>
      </c>
      <c r="BR20" s="356">
        <v>10.748530000000001</v>
      </c>
      <c r="BS20" s="356">
        <v>10.142150000000001</v>
      </c>
      <c r="BT20" s="356">
        <v>9.4758359999999993</v>
      </c>
      <c r="BU20" s="356">
        <v>9.1742179999999998</v>
      </c>
      <c r="BV20" s="356">
        <v>8.8365019999999994</v>
      </c>
    </row>
    <row r="21" spans="1:74" ht="11.1" customHeight="1" x14ac:dyDescent="0.2">
      <c r="A21" s="119" t="s">
        <v>820</v>
      </c>
      <c r="B21" s="206" t="s">
        <v>601</v>
      </c>
      <c r="C21" s="215">
        <v>9.2742524179999997</v>
      </c>
      <c r="D21" s="215">
        <v>9.4140738949999996</v>
      </c>
      <c r="E21" s="215">
        <v>9.4004031670000003</v>
      </c>
      <c r="F21" s="215">
        <v>9.3362728449999999</v>
      </c>
      <c r="G21" s="215">
        <v>9.4485286740000003</v>
      </c>
      <c r="H21" s="215">
        <v>9.5488398799999992</v>
      </c>
      <c r="I21" s="215">
        <v>9.5510897680000006</v>
      </c>
      <c r="J21" s="215">
        <v>9.6420456269999999</v>
      </c>
      <c r="K21" s="215">
        <v>9.4879541819999993</v>
      </c>
      <c r="L21" s="215">
        <v>9.4540339390000003</v>
      </c>
      <c r="M21" s="215">
        <v>9.4921651100000002</v>
      </c>
      <c r="N21" s="215">
        <v>9.4094245250000004</v>
      </c>
      <c r="O21" s="215">
        <v>9.39877729</v>
      </c>
      <c r="P21" s="215">
        <v>9.4752684899999995</v>
      </c>
      <c r="Q21" s="215">
        <v>9.3415420400000002</v>
      </c>
      <c r="R21" s="215">
        <v>9.3009246409999999</v>
      </c>
      <c r="S21" s="215">
        <v>9.2797763419999999</v>
      </c>
      <c r="T21" s="215">
        <v>9.4183852380000008</v>
      </c>
      <c r="U21" s="215">
        <v>9.4681777940000007</v>
      </c>
      <c r="V21" s="215">
        <v>9.3478459029999996</v>
      </c>
      <c r="W21" s="215">
        <v>9.4166483700000008</v>
      </c>
      <c r="X21" s="215">
        <v>9.3581651990000001</v>
      </c>
      <c r="Y21" s="215">
        <v>9.351294008</v>
      </c>
      <c r="Z21" s="215">
        <v>9.2779116599999991</v>
      </c>
      <c r="AA21" s="215">
        <v>9.2083909100000003</v>
      </c>
      <c r="AB21" s="215">
        <v>9.3978768299999995</v>
      </c>
      <c r="AC21" s="215">
        <v>9.3502366509999995</v>
      </c>
      <c r="AD21" s="215">
        <v>9.2561906169999997</v>
      </c>
      <c r="AE21" s="215">
        <v>9.2854884949999992</v>
      </c>
      <c r="AF21" s="215">
        <v>9.4884083060000002</v>
      </c>
      <c r="AG21" s="215">
        <v>9.4956037710000007</v>
      </c>
      <c r="AH21" s="215">
        <v>9.4937760400000002</v>
      </c>
      <c r="AI21" s="215">
        <v>9.5008185790000006</v>
      </c>
      <c r="AJ21" s="215">
        <v>9.4246846929999997</v>
      </c>
      <c r="AK21" s="215">
        <v>9.4894579720000003</v>
      </c>
      <c r="AL21" s="215">
        <v>9.4214173799999994</v>
      </c>
      <c r="AM21" s="215">
        <v>9.7144867070000007</v>
      </c>
      <c r="AN21" s="215">
        <v>9.981885857</v>
      </c>
      <c r="AO21" s="215">
        <v>9.8241506009999995</v>
      </c>
      <c r="AP21" s="215">
        <v>9.6979831430000001</v>
      </c>
      <c r="AQ21" s="215">
        <v>9.5857357610000005</v>
      </c>
      <c r="AR21" s="215">
        <v>9.762179132</v>
      </c>
      <c r="AS21" s="215">
        <v>9.7379613490000008</v>
      </c>
      <c r="AT21" s="215">
        <v>9.6734093350000006</v>
      </c>
      <c r="AU21" s="215">
        <v>9.6986256199999996</v>
      </c>
      <c r="AV21" s="215">
        <v>9.6158997960000008</v>
      </c>
      <c r="AW21" s="215">
        <v>9.7792609630000005</v>
      </c>
      <c r="AX21" s="215">
        <v>9.5694152260000003</v>
      </c>
      <c r="AY21" s="215">
        <v>9.5589416489999994</v>
      </c>
      <c r="AZ21" s="215">
        <v>9.8171923759999995</v>
      </c>
      <c r="BA21" s="215">
        <v>9.6599186320000001</v>
      </c>
      <c r="BB21" s="215">
        <v>9.4239653949999997</v>
      </c>
      <c r="BC21" s="215">
        <v>9.4262857320000002</v>
      </c>
      <c r="BD21" s="215">
        <v>9.48</v>
      </c>
      <c r="BE21" s="215">
        <v>9.6637629999999994</v>
      </c>
      <c r="BF21" s="215">
        <v>9.7521730000000009</v>
      </c>
      <c r="BG21" s="356">
        <v>9.8750509999999991</v>
      </c>
      <c r="BH21" s="356">
        <v>9.853631</v>
      </c>
      <c r="BI21" s="356">
        <v>9.9488520000000005</v>
      </c>
      <c r="BJ21" s="356">
        <v>9.6145899999999997</v>
      </c>
      <c r="BK21" s="356">
        <v>9.7041280000000008</v>
      </c>
      <c r="BL21" s="356">
        <v>10.01863</v>
      </c>
      <c r="BM21" s="356">
        <v>9.831531</v>
      </c>
      <c r="BN21" s="356">
        <v>9.6064310000000006</v>
      </c>
      <c r="BO21" s="356">
        <v>9.6344729999999998</v>
      </c>
      <c r="BP21" s="356">
        <v>9.6961359999999992</v>
      </c>
      <c r="BQ21" s="356">
        <v>9.8373100000000004</v>
      </c>
      <c r="BR21" s="356">
        <v>9.9546189999999992</v>
      </c>
      <c r="BS21" s="356">
        <v>10.067640000000001</v>
      </c>
      <c r="BT21" s="356">
        <v>10.03253</v>
      </c>
      <c r="BU21" s="356">
        <v>10.13204</v>
      </c>
      <c r="BV21" s="356">
        <v>9.7773669999999999</v>
      </c>
    </row>
    <row r="22" spans="1:74" ht="11.1" customHeight="1" x14ac:dyDescent="0.2">
      <c r="A22" s="119" t="s">
        <v>821</v>
      </c>
      <c r="B22" s="206" t="s">
        <v>602</v>
      </c>
      <c r="C22" s="215">
        <v>9.4584582430000008</v>
      </c>
      <c r="D22" s="215">
        <v>9.6559036620000001</v>
      </c>
      <c r="E22" s="215">
        <v>9.7326598369999999</v>
      </c>
      <c r="F22" s="215">
        <v>9.6026335419999995</v>
      </c>
      <c r="G22" s="215">
        <v>9.8390409349999999</v>
      </c>
      <c r="H22" s="215">
        <v>9.928945337</v>
      </c>
      <c r="I22" s="215">
        <v>9.8513681739999992</v>
      </c>
      <c r="J22" s="215">
        <v>9.8692876480000002</v>
      </c>
      <c r="K22" s="215">
        <v>9.9395756839999994</v>
      </c>
      <c r="L22" s="215">
        <v>9.8706237730000002</v>
      </c>
      <c r="M22" s="215">
        <v>9.8138338189999992</v>
      </c>
      <c r="N22" s="215">
        <v>9.9119320799999997</v>
      </c>
      <c r="O22" s="215">
        <v>9.7284235999999993</v>
      </c>
      <c r="P22" s="215">
        <v>9.7996352850000008</v>
      </c>
      <c r="Q22" s="215">
        <v>9.830837871</v>
      </c>
      <c r="R22" s="215">
        <v>9.7527139819999995</v>
      </c>
      <c r="S22" s="215">
        <v>9.8271028450000006</v>
      </c>
      <c r="T22" s="215">
        <v>9.9884895870000001</v>
      </c>
      <c r="U22" s="215">
        <v>9.9152105210000006</v>
      </c>
      <c r="V22" s="215">
        <v>9.8390806529999999</v>
      </c>
      <c r="W22" s="215">
        <v>9.9497086770000003</v>
      </c>
      <c r="X22" s="215">
        <v>9.790268008</v>
      </c>
      <c r="Y22" s="215">
        <v>9.9492236980000008</v>
      </c>
      <c r="Z22" s="215">
        <v>10.091628979999999</v>
      </c>
      <c r="AA22" s="215">
        <v>9.8582905640000007</v>
      </c>
      <c r="AB22" s="215">
        <v>9.7157346629999992</v>
      </c>
      <c r="AC22" s="215">
        <v>9.9363850580000008</v>
      </c>
      <c r="AD22" s="215">
        <v>9.8885179399999998</v>
      </c>
      <c r="AE22" s="215">
        <v>9.9645644559999997</v>
      </c>
      <c r="AF22" s="215">
        <v>9.9103494570000006</v>
      </c>
      <c r="AG22" s="215">
        <v>9.7752952959999995</v>
      </c>
      <c r="AH22" s="215">
        <v>9.7550949800000009</v>
      </c>
      <c r="AI22" s="215">
        <v>9.8124533350000007</v>
      </c>
      <c r="AJ22" s="215">
        <v>9.8331602559999993</v>
      </c>
      <c r="AK22" s="215">
        <v>9.8204822939999996</v>
      </c>
      <c r="AL22" s="215">
        <v>9.8732945950000008</v>
      </c>
      <c r="AM22" s="215">
        <v>10.013719350000001</v>
      </c>
      <c r="AN22" s="215">
        <v>10.21110464</v>
      </c>
      <c r="AO22" s="215">
        <v>10.601283759999999</v>
      </c>
      <c r="AP22" s="215">
        <v>10.4889598</v>
      </c>
      <c r="AQ22" s="215">
        <v>10.46903676</v>
      </c>
      <c r="AR22" s="215">
        <v>10.571866030000001</v>
      </c>
      <c r="AS22" s="215">
        <v>10.5735163</v>
      </c>
      <c r="AT22" s="215">
        <v>10.432013270000001</v>
      </c>
      <c r="AU22" s="215">
        <v>10.18349005</v>
      </c>
      <c r="AV22" s="215">
        <v>10.139262459999999</v>
      </c>
      <c r="AW22" s="215">
        <v>10.27927339</v>
      </c>
      <c r="AX22" s="215">
        <v>10.26086694</v>
      </c>
      <c r="AY22" s="215">
        <v>10.101059559999999</v>
      </c>
      <c r="AZ22" s="215">
        <v>10.30957184</v>
      </c>
      <c r="BA22" s="215">
        <v>10.252229420000001</v>
      </c>
      <c r="BB22" s="215">
        <v>10.356147999999999</v>
      </c>
      <c r="BC22" s="215">
        <v>10.30920944</v>
      </c>
      <c r="BD22" s="215">
        <v>10.37</v>
      </c>
      <c r="BE22" s="215">
        <v>10.434530000000001</v>
      </c>
      <c r="BF22" s="215">
        <v>10.43896</v>
      </c>
      <c r="BG22" s="356">
        <v>10.47146</v>
      </c>
      <c r="BH22" s="356">
        <v>10.629899999999999</v>
      </c>
      <c r="BI22" s="356">
        <v>10.66109</v>
      </c>
      <c r="BJ22" s="356">
        <v>10.331619999999999</v>
      </c>
      <c r="BK22" s="356">
        <v>10.42107</v>
      </c>
      <c r="BL22" s="356">
        <v>10.637840000000001</v>
      </c>
      <c r="BM22" s="356">
        <v>10.489229999999999</v>
      </c>
      <c r="BN22" s="356">
        <v>10.577920000000001</v>
      </c>
      <c r="BO22" s="356">
        <v>10.552070000000001</v>
      </c>
      <c r="BP22" s="356">
        <v>10.608040000000001</v>
      </c>
      <c r="BQ22" s="356">
        <v>10.601929999999999</v>
      </c>
      <c r="BR22" s="356">
        <v>10.61059</v>
      </c>
      <c r="BS22" s="356">
        <v>10.658670000000001</v>
      </c>
      <c r="BT22" s="356">
        <v>10.814629999999999</v>
      </c>
      <c r="BU22" s="356">
        <v>10.79909</v>
      </c>
      <c r="BV22" s="356">
        <v>10.48916</v>
      </c>
    </row>
    <row r="23" spans="1:74" ht="11.1" customHeight="1" x14ac:dyDescent="0.2">
      <c r="A23" s="119" t="s">
        <v>822</v>
      </c>
      <c r="B23" s="206" t="s">
        <v>603</v>
      </c>
      <c r="C23" s="215">
        <v>8.2964948330000006</v>
      </c>
      <c r="D23" s="215">
        <v>8.5370751259999995</v>
      </c>
      <c r="E23" s="215">
        <v>8.5197703750000002</v>
      </c>
      <c r="F23" s="215">
        <v>8.3978240880000001</v>
      </c>
      <c r="G23" s="215">
        <v>8.4863234310000006</v>
      </c>
      <c r="H23" s="215">
        <v>8.7395962449999995</v>
      </c>
      <c r="I23" s="215">
        <v>8.6724874580000009</v>
      </c>
      <c r="J23" s="215">
        <v>8.9144750429999995</v>
      </c>
      <c r="K23" s="215">
        <v>8.8578787069999994</v>
      </c>
      <c r="L23" s="215">
        <v>8.4504461620000004</v>
      </c>
      <c r="M23" s="215">
        <v>8.3077875930000005</v>
      </c>
      <c r="N23" s="215">
        <v>8.1960781239999996</v>
      </c>
      <c r="O23" s="215">
        <v>8.1930206539999997</v>
      </c>
      <c r="P23" s="215">
        <v>8.2889469580000004</v>
      </c>
      <c r="Q23" s="215">
        <v>8.0650622569999992</v>
      </c>
      <c r="R23" s="215">
        <v>7.9405143950000001</v>
      </c>
      <c r="S23" s="215">
        <v>7.8906568689999999</v>
      </c>
      <c r="T23" s="215">
        <v>7.9439918120000002</v>
      </c>
      <c r="U23" s="215">
        <v>7.9265735849999999</v>
      </c>
      <c r="V23" s="215">
        <v>8.0119271390000009</v>
      </c>
      <c r="W23" s="215">
        <v>8.0267727680000007</v>
      </c>
      <c r="X23" s="215">
        <v>7.9457123449999996</v>
      </c>
      <c r="Y23" s="215">
        <v>7.8317418930000002</v>
      </c>
      <c r="Z23" s="215">
        <v>7.866990607</v>
      </c>
      <c r="AA23" s="215">
        <v>8.0327867729999998</v>
      </c>
      <c r="AB23" s="215">
        <v>8.0956654239999999</v>
      </c>
      <c r="AC23" s="215">
        <v>8.1532869449999996</v>
      </c>
      <c r="AD23" s="215">
        <v>8.1303383950000008</v>
      </c>
      <c r="AE23" s="215">
        <v>8.2643658109999993</v>
      </c>
      <c r="AF23" s="215">
        <v>8.264797239</v>
      </c>
      <c r="AG23" s="215">
        <v>8.2589727849999992</v>
      </c>
      <c r="AH23" s="215">
        <v>8.1790309840000006</v>
      </c>
      <c r="AI23" s="215">
        <v>8.0767815790000004</v>
      </c>
      <c r="AJ23" s="215">
        <v>8.1333636059999996</v>
      </c>
      <c r="AK23" s="215">
        <v>7.9498603750000001</v>
      </c>
      <c r="AL23" s="215">
        <v>8.0553263420000007</v>
      </c>
      <c r="AM23" s="215">
        <v>7.9925169609999998</v>
      </c>
      <c r="AN23" s="215">
        <v>8.0979423720000003</v>
      </c>
      <c r="AO23" s="215">
        <v>8.3196788329999993</v>
      </c>
      <c r="AP23" s="215">
        <v>8.3303066520000009</v>
      </c>
      <c r="AQ23" s="215">
        <v>8.2788878310000005</v>
      </c>
      <c r="AR23" s="215">
        <v>8.389890973</v>
      </c>
      <c r="AS23" s="215">
        <v>8.4229126169999997</v>
      </c>
      <c r="AT23" s="215">
        <v>8.2633844330000006</v>
      </c>
      <c r="AU23" s="215">
        <v>8.2132022599999992</v>
      </c>
      <c r="AV23" s="215">
        <v>8.2126557049999995</v>
      </c>
      <c r="AW23" s="215">
        <v>8.1689216859999991</v>
      </c>
      <c r="AX23" s="215">
        <v>8.0694703699999994</v>
      </c>
      <c r="AY23" s="215">
        <v>8.0286623729999995</v>
      </c>
      <c r="AZ23" s="215">
        <v>8.0766849399999998</v>
      </c>
      <c r="BA23" s="215">
        <v>8.0351049369999998</v>
      </c>
      <c r="BB23" s="215">
        <v>7.7243597350000002</v>
      </c>
      <c r="BC23" s="215">
        <v>7.9533093690000003</v>
      </c>
      <c r="BD23" s="215">
        <v>8</v>
      </c>
      <c r="BE23" s="215">
        <v>8.2089660000000002</v>
      </c>
      <c r="BF23" s="215">
        <v>8.3885950000000005</v>
      </c>
      <c r="BG23" s="356">
        <v>8.4937950000000004</v>
      </c>
      <c r="BH23" s="356">
        <v>8.4535110000000007</v>
      </c>
      <c r="BI23" s="356">
        <v>8.1394579999999994</v>
      </c>
      <c r="BJ23" s="356">
        <v>7.7942609999999997</v>
      </c>
      <c r="BK23" s="356">
        <v>8.197044</v>
      </c>
      <c r="BL23" s="356">
        <v>8.1890630000000009</v>
      </c>
      <c r="BM23" s="356">
        <v>8.3405919999999991</v>
      </c>
      <c r="BN23" s="356">
        <v>8.0982380000000003</v>
      </c>
      <c r="BO23" s="356">
        <v>8.1013450000000002</v>
      </c>
      <c r="BP23" s="356">
        <v>8.1844330000000003</v>
      </c>
      <c r="BQ23" s="356">
        <v>8.3404819999999997</v>
      </c>
      <c r="BR23" s="356">
        <v>8.518993</v>
      </c>
      <c r="BS23" s="356">
        <v>8.6617280000000001</v>
      </c>
      <c r="BT23" s="356">
        <v>8.532019</v>
      </c>
      <c r="BU23" s="356">
        <v>8.1970100000000006</v>
      </c>
      <c r="BV23" s="356">
        <v>7.8628330000000002</v>
      </c>
    </row>
    <row r="24" spans="1:74" ht="11.1" customHeight="1" x14ac:dyDescent="0.2">
      <c r="A24" s="119" t="s">
        <v>823</v>
      </c>
      <c r="B24" s="206" t="s">
        <v>604</v>
      </c>
      <c r="C24" s="215">
        <v>8.0590859189999993</v>
      </c>
      <c r="D24" s="215">
        <v>8.3936830709999999</v>
      </c>
      <c r="E24" s="215">
        <v>8.3970308730000003</v>
      </c>
      <c r="F24" s="215">
        <v>8.6633348080000001</v>
      </c>
      <c r="G24" s="215">
        <v>8.9857180690000007</v>
      </c>
      <c r="H24" s="215">
        <v>9.4389385489999995</v>
      </c>
      <c r="I24" s="215">
        <v>9.4006157019999996</v>
      </c>
      <c r="J24" s="215">
        <v>9.3696110279999996</v>
      </c>
      <c r="K24" s="215">
        <v>9.1613866799999997</v>
      </c>
      <c r="L24" s="215">
        <v>9.1047021959999999</v>
      </c>
      <c r="M24" s="215">
        <v>8.6186648300000002</v>
      </c>
      <c r="N24" s="215">
        <v>8.3362885799999997</v>
      </c>
      <c r="O24" s="215">
        <v>8.2676127239999992</v>
      </c>
      <c r="P24" s="215">
        <v>8.5204833729999994</v>
      </c>
      <c r="Q24" s="215">
        <v>8.5049489489999992</v>
      </c>
      <c r="R24" s="215">
        <v>8.7466558209999992</v>
      </c>
      <c r="S24" s="215">
        <v>9.1607484469999996</v>
      </c>
      <c r="T24" s="215">
        <v>9.4441869930000006</v>
      </c>
      <c r="U24" s="215">
        <v>9.4433318699999997</v>
      </c>
      <c r="V24" s="215">
        <v>9.4361004850000008</v>
      </c>
      <c r="W24" s="215">
        <v>9.3246865430000003</v>
      </c>
      <c r="X24" s="215">
        <v>9.1944184539999991</v>
      </c>
      <c r="Y24" s="215">
        <v>8.7710190249999993</v>
      </c>
      <c r="Z24" s="215">
        <v>8.712539284</v>
      </c>
      <c r="AA24" s="215">
        <v>8.6401300659999993</v>
      </c>
      <c r="AB24" s="215">
        <v>8.9136328410000001</v>
      </c>
      <c r="AC24" s="215">
        <v>8.9934459449999995</v>
      </c>
      <c r="AD24" s="215">
        <v>9.0832098450000007</v>
      </c>
      <c r="AE24" s="215">
        <v>9.4760669219999993</v>
      </c>
      <c r="AF24" s="215">
        <v>9.8594854099999996</v>
      </c>
      <c r="AG24" s="215">
        <v>9.8558236340000001</v>
      </c>
      <c r="AH24" s="215">
        <v>9.8413469639999995</v>
      </c>
      <c r="AI24" s="215">
        <v>9.754150546</v>
      </c>
      <c r="AJ24" s="215">
        <v>9.5827157990000007</v>
      </c>
      <c r="AK24" s="215">
        <v>9.1569435689999992</v>
      </c>
      <c r="AL24" s="215">
        <v>8.9665367580000002</v>
      </c>
      <c r="AM24" s="215">
        <v>8.9498824310000007</v>
      </c>
      <c r="AN24" s="215">
        <v>9.1659802730000006</v>
      </c>
      <c r="AO24" s="215">
        <v>9.262932825</v>
      </c>
      <c r="AP24" s="215">
        <v>9.4841567510000004</v>
      </c>
      <c r="AQ24" s="215">
        <v>9.8347293669999996</v>
      </c>
      <c r="AR24" s="215">
        <v>10.29197729</v>
      </c>
      <c r="AS24" s="215">
        <v>10.285278740000001</v>
      </c>
      <c r="AT24" s="215">
        <v>10.09744074</v>
      </c>
      <c r="AU24" s="215">
        <v>10.17726094</v>
      </c>
      <c r="AV24" s="215">
        <v>9.7695234200000005</v>
      </c>
      <c r="AW24" s="215">
        <v>9.395580313</v>
      </c>
      <c r="AX24" s="215">
        <v>9.0873611580000002</v>
      </c>
      <c r="AY24" s="215">
        <v>9.2435101290000006</v>
      </c>
      <c r="AZ24" s="215">
        <v>9.443616424</v>
      </c>
      <c r="BA24" s="215">
        <v>9.4746992940000005</v>
      </c>
      <c r="BB24" s="215">
        <v>9.6181485579999997</v>
      </c>
      <c r="BC24" s="215">
        <v>9.9561716570000005</v>
      </c>
      <c r="BD24" s="215">
        <v>10.24</v>
      </c>
      <c r="BE24" s="215">
        <v>10.40249</v>
      </c>
      <c r="BF24" s="215">
        <v>10.356350000000001</v>
      </c>
      <c r="BG24" s="356">
        <v>10.392160000000001</v>
      </c>
      <c r="BH24" s="356">
        <v>10.1153</v>
      </c>
      <c r="BI24" s="356">
        <v>9.594481</v>
      </c>
      <c r="BJ24" s="356">
        <v>9.1805380000000003</v>
      </c>
      <c r="BK24" s="356">
        <v>9.4758759999999995</v>
      </c>
      <c r="BL24" s="356">
        <v>9.6785820000000005</v>
      </c>
      <c r="BM24" s="356">
        <v>9.7298039999999997</v>
      </c>
      <c r="BN24" s="356">
        <v>9.8870109999999993</v>
      </c>
      <c r="BO24" s="356">
        <v>10.21049</v>
      </c>
      <c r="BP24" s="356">
        <v>10.54867</v>
      </c>
      <c r="BQ24" s="356">
        <v>10.64847</v>
      </c>
      <c r="BR24" s="356">
        <v>10.63809</v>
      </c>
      <c r="BS24" s="356">
        <v>10.67123</v>
      </c>
      <c r="BT24" s="356">
        <v>10.37372</v>
      </c>
      <c r="BU24" s="356">
        <v>9.8390229999999992</v>
      </c>
      <c r="BV24" s="356">
        <v>9.4166869999999996</v>
      </c>
    </row>
    <row r="25" spans="1:74" ht="11.1" customHeight="1" x14ac:dyDescent="0.2">
      <c r="A25" s="119" t="s">
        <v>824</v>
      </c>
      <c r="B25" s="208" t="s">
        <v>605</v>
      </c>
      <c r="C25" s="215">
        <v>10.29636382</v>
      </c>
      <c r="D25" s="215">
        <v>10.604044979999999</v>
      </c>
      <c r="E25" s="215">
        <v>10.307419980000001</v>
      </c>
      <c r="F25" s="215">
        <v>10.72181804</v>
      </c>
      <c r="G25" s="215">
        <v>11.33514501</v>
      </c>
      <c r="H25" s="215">
        <v>12.96099903</v>
      </c>
      <c r="I25" s="215">
        <v>13.2742682</v>
      </c>
      <c r="J25" s="215">
        <v>12.99692033</v>
      </c>
      <c r="K25" s="215">
        <v>12.866425380000001</v>
      </c>
      <c r="L25" s="215">
        <v>12.12213953</v>
      </c>
      <c r="M25" s="215">
        <v>10.969616390000001</v>
      </c>
      <c r="N25" s="215">
        <v>10.204666489999999</v>
      </c>
      <c r="O25" s="215">
        <v>10.5871616</v>
      </c>
      <c r="P25" s="215">
        <v>10.760302100000001</v>
      </c>
      <c r="Q25" s="215">
        <v>10.624710650000001</v>
      </c>
      <c r="R25" s="215">
        <v>10.798197119999999</v>
      </c>
      <c r="S25" s="215">
        <v>11.389209340000001</v>
      </c>
      <c r="T25" s="215">
        <v>13.367928900000001</v>
      </c>
      <c r="U25" s="215">
        <v>12.990404310000001</v>
      </c>
      <c r="V25" s="215">
        <v>13.58664134</v>
      </c>
      <c r="W25" s="215">
        <v>13.87351016</v>
      </c>
      <c r="X25" s="215">
        <v>12.138588739999999</v>
      </c>
      <c r="Y25" s="215">
        <v>11.409886759999999</v>
      </c>
      <c r="Z25" s="215">
        <v>10.66068394</v>
      </c>
      <c r="AA25" s="215">
        <v>10.567656660000001</v>
      </c>
      <c r="AB25" s="215">
        <v>11.205397749999999</v>
      </c>
      <c r="AC25" s="215">
        <v>11.136283049999999</v>
      </c>
      <c r="AD25" s="215">
        <v>11.354519890000001</v>
      </c>
      <c r="AE25" s="215">
        <v>12.40389886</v>
      </c>
      <c r="AF25" s="215">
        <v>14.505929589999999</v>
      </c>
      <c r="AG25" s="215">
        <v>14.33082815</v>
      </c>
      <c r="AH25" s="215">
        <v>14.403601070000001</v>
      </c>
      <c r="AI25" s="215">
        <v>13.92985129</v>
      </c>
      <c r="AJ25" s="215">
        <v>13.0664389</v>
      </c>
      <c r="AK25" s="215">
        <v>12.41703425</v>
      </c>
      <c r="AL25" s="215">
        <v>11.09632629</v>
      </c>
      <c r="AM25" s="215">
        <v>11.613105239999999</v>
      </c>
      <c r="AN25" s="215">
        <v>11.734389220000001</v>
      </c>
      <c r="AO25" s="215">
        <v>11.84175866</v>
      </c>
      <c r="AP25" s="215">
        <v>11.91914244</v>
      </c>
      <c r="AQ25" s="215">
        <v>13.09029071</v>
      </c>
      <c r="AR25" s="215">
        <v>14.50840346</v>
      </c>
      <c r="AS25" s="215">
        <v>15.50318079</v>
      </c>
      <c r="AT25" s="215">
        <v>15.642670089999999</v>
      </c>
      <c r="AU25" s="215">
        <v>15.852509059999999</v>
      </c>
      <c r="AV25" s="215">
        <v>15.301645649999999</v>
      </c>
      <c r="AW25" s="215">
        <v>13.46779192</v>
      </c>
      <c r="AX25" s="215">
        <v>12.391790070000001</v>
      </c>
      <c r="AY25" s="215">
        <v>12.21247718</v>
      </c>
      <c r="AZ25" s="215">
        <v>12.38047527</v>
      </c>
      <c r="BA25" s="215">
        <v>12.32167608</v>
      </c>
      <c r="BB25" s="215">
        <v>12.280690610000001</v>
      </c>
      <c r="BC25" s="215">
        <v>13.08743626</v>
      </c>
      <c r="BD25" s="215">
        <v>14.7</v>
      </c>
      <c r="BE25" s="215">
        <v>15.80823</v>
      </c>
      <c r="BF25" s="215">
        <v>16.186610000000002</v>
      </c>
      <c r="BG25" s="356">
        <v>16.610510000000001</v>
      </c>
      <c r="BH25" s="356">
        <v>15.186529999999999</v>
      </c>
      <c r="BI25" s="356">
        <v>13.862410000000001</v>
      </c>
      <c r="BJ25" s="356">
        <v>12.956950000000001</v>
      </c>
      <c r="BK25" s="356">
        <v>12.74657</v>
      </c>
      <c r="BL25" s="356">
        <v>12.964779999999999</v>
      </c>
      <c r="BM25" s="356">
        <v>12.81906</v>
      </c>
      <c r="BN25" s="356">
        <v>12.65052</v>
      </c>
      <c r="BO25" s="356">
        <v>13.1073</v>
      </c>
      <c r="BP25" s="356">
        <v>15.123989999999999</v>
      </c>
      <c r="BQ25" s="356">
        <v>16.422229999999999</v>
      </c>
      <c r="BR25" s="356">
        <v>16.534739999999999</v>
      </c>
      <c r="BS25" s="356">
        <v>17.057210000000001</v>
      </c>
      <c r="BT25" s="356">
        <v>15.67975</v>
      </c>
      <c r="BU25" s="356">
        <v>14.31809</v>
      </c>
      <c r="BV25" s="356">
        <v>13.39803</v>
      </c>
    </row>
    <row r="26" spans="1:74" ht="11.1" customHeight="1" x14ac:dyDescent="0.2">
      <c r="A26" s="119" t="s">
        <v>825</v>
      </c>
      <c r="B26" s="208" t="s">
        <v>579</v>
      </c>
      <c r="C26" s="215">
        <v>9.7799999999999994</v>
      </c>
      <c r="D26" s="215">
        <v>9.99</v>
      </c>
      <c r="E26" s="215">
        <v>9.93</v>
      </c>
      <c r="F26" s="215">
        <v>9.9600000000000009</v>
      </c>
      <c r="G26" s="215">
        <v>10.19</v>
      </c>
      <c r="H26" s="215">
        <v>10.66</v>
      </c>
      <c r="I26" s="215">
        <v>10.67</v>
      </c>
      <c r="J26" s="215">
        <v>10.72</v>
      </c>
      <c r="K26" s="215">
        <v>10.59</v>
      </c>
      <c r="L26" s="215">
        <v>10.25</v>
      </c>
      <c r="M26" s="215">
        <v>9.98</v>
      </c>
      <c r="N26" s="215">
        <v>9.77</v>
      </c>
      <c r="O26" s="215">
        <v>9.84</v>
      </c>
      <c r="P26" s="215">
        <v>9.94</v>
      </c>
      <c r="Q26" s="215">
        <v>9.84</v>
      </c>
      <c r="R26" s="215">
        <v>9.82</v>
      </c>
      <c r="S26" s="215">
        <v>9.9600000000000009</v>
      </c>
      <c r="T26" s="215">
        <v>10.39</v>
      </c>
      <c r="U26" s="215">
        <v>10.39</v>
      </c>
      <c r="V26" s="215">
        <v>10.39</v>
      </c>
      <c r="W26" s="215">
        <v>10.5</v>
      </c>
      <c r="X26" s="215">
        <v>10.08</v>
      </c>
      <c r="Y26" s="215">
        <v>9.89</v>
      </c>
      <c r="Z26" s="215">
        <v>9.81</v>
      </c>
      <c r="AA26" s="215">
        <v>9.81</v>
      </c>
      <c r="AB26" s="215">
        <v>10.1</v>
      </c>
      <c r="AC26" s="215">
        <v>10.050000000000001</v>
      </c>
      <c r="AD26" s="215">
        <v>9.99</v>
      </c>
      <c r="AE26" s="215">
        <v>10.28</v>
      </c>
      <c r="AF26" s="215">
        <v>10.72</v>
      </c>
      <c r="AG26" s="215">
        <v>10.78</v>
      </c>
      <c r="AH26" s="215">
        <v>10.75</v>
      </c>
      <c r="AI26" s="215">
        <v>10.59</v>
      </c>
      <c r="AJ26" s="215">
        <v>10.34</v>
      </c>
      <c r="AK26" s="215">
        <v>10.11</v>
      </c>
      <c r="AL26" s="215">
        <v>9.99</v>
      </c>
      <c r="AM26" s="215">
        <v>10.34</v>
      </c>
      <c r="AN26" s="215">
        <v>10.67</v>
      </c>
      <c r="AO26" s="215">
        <v>10.66</v>
      </c>
      <c r="AP26" s="215">
        <v>10.48</v>
      </c>
      <c r="AQ26" s="215">
        <v>10.55</v>
      </c>
      <c r="AR26" s="215">
        <v>10.98</v>
      </c>
      <c r="AS26" s="215">
        <v>11.17</v>
      </c>
      <c r="AT26" s="215">
        <v>11.07</v>
      </c>
      <c r="AU26" s="215">
        <v>11.09</v>
      </c>
      <c r="AV26" s="215">
        <v>10.87</v>
      </c>
      <c r="AW26" s="215">
        <v>10.55</v>
      </c>
      <c r="AX26" s="215">
        <v>10.34</v>
      </c>
      <c r="AY26" s="215">
        <v>10.3</v>
      </c>
      <c r="AZ26" s="215">
        <v>10.62</v>
      </c>
      <c r="BA26" s="215">
        <v>10.58</v>
      </c>
      <c r="BB26" s="215">
        <v>10.32</v>
      </c>
      <c r="BC26" s="215">
        <v>10.44</v>
      </c>
      <c r="BD26" s="215">
        <v>10.87</v>
      </c>
      <c r="BE26" s="215">
        <v>11.266640000000001</v>
      </c>
      <c r="BF26" s="215">
        <v>11.375970000000001</v>
      </c>
      <c r="BG26" s="356">
        <v>11.44416</v>
      </c>
      <c r="BH26" s="356">
        <v>11.10698</v>
      </c>
      <c r="BI26" s="356">
        <v>10.842499999999999</v>
      </c>
      <c r="BJ26" s="356">
        <v>10.4543</v>
      </c>
      <c r="BK26" s="356">
        <v>10.54992</v>
      </c>
      <c r="BL26" s="356">
        <v>10.87177</v>
      </c>
      <c r="BM26" s="356">
        <v>10.854010000000001</v>
      </c>
      <c r="BN26" s="356">
        <v>10.61933</v>
      </c>
      <c r="BO26" s="356">
        <v>10.65606</v>
      </c>
      <c r="BP26" s="356">
        <v>11.13189</v>
      </c>
      <c r="BQ26" s="356">
        <v>11.486929999999999</v>
      </c>
      <c r="BR26" s="356">
        <v>11.590590000000001</v>
      </c>
      <c r="BS26" s="356">
        <v>11.6868</v>
      </c>
      <c r="BT26" s="356">
        <v>11.32403</v>
      </c>
      <c r="BU26" s="356">
        <v>11.041510000000001</v>
      </c>
      <c r="BV26" s="356">
        <v>10.65122</v>
      </c>
    </row>
    <row r="27" spans="1:74" ht="11.1" customHeight="1" x14ac:dyDescent="0.2">
      <c r="A27" s="119"/>
      <c r="B27" s="122" t="s">
        <v>33</v>
      </c>
      <c r="C27" s="491"/>
      <c r="D27" s="491"/>
      <c r="E27" s="491"/>
      <c r="F27" s="491"/>
      <c r="G27" s="491"/>
      <c r="H27" s="491"/>
      <c r="I27" s="491"/>
      <c r="J27" s="491"/>
      <c r="K27" s="491"/>
      <c r="L27" s="491"/>
      <c r="M27" s="491"/>
      <c r="N27" s="491"/>
      <c r="O27" s="491"/>
      <c r="P27" s="491"/>
      <c r="Q27" s="491"/>
      <c r="R27" s="491"/>
      <c r="S27" s="491"/>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2"/>
      <c r="BH27" s="492"/>
      <c r="BI27" s="492"/>
      <c r="BJ27" s="492"/>
      <c r="BK27" s="492"/>
      <c r="BL27" s="492"/>
      <c r="BM27" s="492"/>
      <c r="BN27" s="492"/>
      <c r="BO27" s="492"/>
      <c r="BP27" s="492"/>
      <c r="BQ27" s="492"/>
      <c r="BR27" s="492"/>
      <c r="BS27" s="492"/>
      <c r="BT27" s="492"/>
      <c r="BU27" s="492"/>
      <c r="BV27" s="492"/>
    </row>
    <row r="28" spans="1:74" ht="11.1" customHeight="1" x14ac:dyDescent="0.2">
      <c r="A28" s="119" t="s">
        <v>826</v>
      </c>
      <c r="B28" s="206" t="s">
        <v>598</v>
      </c>
      <c r="C28" s="215">
        <v>12.78641236</v>
      </c>
      <c r="D28" s="215">
        <v>12.41769867</v>
      </c>
      <c r="E28" s="215">
        <v>12.383716829999999</v>
      </c>
      <c r="F28" s="215">
        <v>11.97298234</v>
      </c>
      <c r="G28" s="215">
        <v>12.3676417</v>
      </c>
      <c r="H28" s="215">
        <v>13.11741516</v>
      </c>
      <c r="I28" s="215">
        <v>12.761230790000001</v>
      </c>
      <c r="J28" s="215">
        <v>12.939542339999999</v>
      </c>
      <c r="K28" s="215">
        <v>12.905897339999999</v>
      </c>
      <c r="L28" s="215">
        <v>12.12554267</v>
      </c>
      <c r="M28" s="215">
        <v>12.232573459999999</v>
      </c>
      <c r="N28" s="215">
        <v>12.460806659999999</v>
      </c>
      <c r="O28" s="215">
        <v>11.77004365</v>
      </c>
      <c r="P28" s="215">
        <v>11.650989709999999</v>
      </c>
      <c r="Q28" s="215">
        <v>11.7723359</v>
      </c>
      <c r="R28" s="215">
        <v>11.389424569999999</v>
      </c>
      <c r="S28" s="215">
        <v>11.715806799999999</v>
      </c>
      <c r="T28" s="215">
        <v>12.34592411</v>
      </c>
      <c r="U28" s="215">
        <v>12.16790653</v>
      </c>
      <c r="V28" s="215">
        <v>12.203081450000001</v>
      </c>
      <c r="W28" s="215">
        <v>12.06873369</v>
      </c>
      <c r="X28" s="215">
        <v>11.43436472</v>
      </c>
      <c r="Y28" s="215">
        <v>11.60160569</v>
      </c>
      <c r="Z28" s="215">
        <v>11.772428079999999</v>
      </c>
      <c r="AA28" s="215">
        <v>12.024021729999999</v>
      </c>
      <c r="AB28" s="215">
        <v>12.918536169999999</v>
      </c>
      <c r="AC28" s="215">
        <v>12.43876676</v>
      </c>
      <c r="AD28" s="215">
        <v>11.793967820000001</v>
      </c>
      <c r="AE28" s="215">
        <v>11.90809114</v>
      </c>
      <c r="AF28" s="215">
        <v>12.27062042</v>
      </c>
      <c r="AG28" s="215">
        <v>12.713785039999999</v>
      </c>
      <c r="AH28" s="215">
        <v>12.472623309999999</v>
      </c>
      <c r="AI28" s="215">
        <v>12.46871503</v>
      </c>
      <c r="AJ28" s="215">
        <v>11.647884149999999</v>
      </c>
      <c r="AK28" s="215">
        <v>11.70747589</v>
      </c>
      <c r="AL28" s="215">
        <v>12.593753120000001</v>
      </c>
      <c r="AM28" s="215">
        <v>12.705316270000001</v>
      </c>
      <c r="AN28" s="215">
        <v>13.26177304</v>
      </c>
      <c r="AO28" s="215">
        <v>12.950440220000001</v>
      </c>
      <c r="AP28" s="215">
        <v>11.54074157</v>
      </c>
      <c r="AQ28" s="215">
        <v>11.29170293</v>
      </c>
      <c r="AR28" s="215">
        <v>11.574087649999999</v>
      </c>
      <c r="AS28" s="215">
        <v>11.65283228</v>
      </c>
      <c r="AT28" s="215">
        <v>11.391715720000001</v>
      </c>
      <c r="AU28" s="215">
        <v>11.223197580000001</v>
      </c>
      <c r="AV28" s="215">
        <v>10.848542569999999</v>
      </c>
      <c r="AW28" s="215">
        <v>10.99070418</v>
      </c>
      <c r="AX28" s="215">
        <v>11.725256529999999</v>
      </c>
      <c r="AY28" s="215">
        <v>12.4522925</v>
      </c>
      <c r="AZ28" s="215">
        <v>14.11731069</v>
      </c>
      <c r="BA28" s="215">
        <v>13.01403655</v>
      </c>
      <c r="BB28" s="215">
        <v>11.725746060000001</v>
      </c>
      <c r="BC28" s="215">
        <v>11.62873929</v>
      </c>
      <c r="BD28" s="215">
        <v>11.79</v>
      </c>
      <c r="BE28" s="215">
        <v>12.45166</v>
      </c>
      <c r="BF28" s="215">
        <v>12.92751</v>
      </c>
      <c r="BG28" s="356">
        <v>13.524279999999999</v>
      </c>
      <c r="BH28" s="356">
        <v>12.565149999999999</v>
      </c>
      <c r="BI28" s="356">
        <v>12.000400000000001</v>
      </c>
      <c r="BJ28" s="356">
        <v>12.674910000000001</v>
      </c>
      <c r="BK28" s="356">
        <v>13.70167</v>
      </c>
      <c r="BL28" s="356">
        <v>15.32724</v>
      </c>
      <c r="BM28" s="356">
        <v>14.061970000000001</v>
      </c>
      <c r="BN28" s="356">
        <v>12.5975</v>
      </c>
      <c r="BO28" s="356">
        <v>12.396739999999999</v>
      </c>
      <c r="BP28" s="356">
        <v>12.502700000000001</v>
      </c>
      <c r="BQ28" s="356">
        <v>13.171939999999999</v>
      </c>
      <c r="BR28" s="356">
        <v>13.627140000000001</v>
      </c>
      <c r="BS28" s="356">
        <v>14.201589999999999</v>
      </c>
      <c r="BT28" s="356">
        <v>13.164210000000001</v>
      </c>
      <c r="BU28" s="356">
        <v>12.530900000000001</v>
      </c>
      <c r="BV28" s="356">
        <v>13.25562</v>
      </c>
    </row>
    <row r="29" spans="1:74" ht="11.1" customHeight="1" x14ac:dyDescent="0.2">
      <c r="A29" s="119" t="s">
        <v>827</v>
      </c>
      <c r="B29" s="188" t="s">
        <v>632</v>
      </c>
      <c r="C29" s="215">
        <v>8.6857339190000005</v>
      </c>
      <c r="D29" s="215">
        <v>8.5505508030000001</v>
      </c>
      <c r="E29" s="215">
        <v>8.1881799940000004</v>
      </c>
      <c r="F29" s="215">
        <v>8.1036068710000002</v>
      </c>
      <c r="G29" s="215">
        <v>8.2019597589999993</v>
      </c>
      <c r="H29" s="215">
        <v>8.2966241000000007</v>
      </c>
      <c r="I29" s="215">
        <v>8.5105525370000006</v>
      </c>
      <c r="J29" s="215">
        <v>8.4539404349999998</v>
      </c>
      <c r="K29" s="215">
        <v>7.9887238199999997</v>
      </c>
      <c r="L29" s="215">
        <v>7.7804229600000001</v>
      </c>
      <c r="M29" s="215">
        <v>7.5978410639999998</v>
      </c>
      <c r="N29" s="215">
        <v>7.5889564470000002</v>
      </c>
      <c r="O29" s="215">
        <v>7.6383492989999997</v>
      </c>
      <c r="P29" s="215">
        <v>7.4392231210000004</v>
      </c>
      <c r="Q29" s="215">
        <v>7.5059907409999997</v>
      </c>
      <c r="R29" s="215">
        <v>7.4334931339999999</v>
      </c>
      <c r="S29" s="215">
        <v>7.4243743320000002</v>
      </c>
      <c r="T29" s="215">
        <v>7.6732329190000002</v>
      </c>
      <c r="U29" s="215">
        <v>7.727762105</v>
      </c>
      <c r="V29" s="215">
        <v>7.7790157840000003</v>
      </c>
      <c r="W29" s="215">
        <v>7.3112174809999999</v>
      </c>
      <c r="X29" s="215">
        <v>7.2501739010000001</v>
      </c>
      <c r="Y29" s="215">
        <v>7.3870000249999999</v>
      </c>
      <c r="Z29" s="215">
        <v>7.3044487910000004</v>
      </c>
      <c r="AA29" s="215">
        <v>7.4551167459999998</v>
      </c>
      <c r="AB29" s="215">
        <v>7.5027179869999996</v>
      </c>
      <c r="AC29" s="215">
        <v>7.3763656419999997</v>
      </c>
      <c r="AD29" s="215">
        <v>7.2760954910000004</v>
      </c>
      <c r="AE29" s="215">
        <v>7.2150306569999998</v>
      </c>
      <c r="AF29" s="215">
        <v>7.3840797340000002</v>
      </c>
      <c r="AG29" s="215">
        <v>7.6424857069999996</v>
      </c>
      <c r="AH29" s="215">
        <v>7.3777619789999997</v>
      </c>
      <c r="AI29" s="215">
        <v>7.0702093460000004</v>
      </c>
      <c r="AJ29" s="215">
        <v>7.0004722480000003</v>
      </c>
      <c r="AK29" s="215">
        <v>6.8322037910000004</v>
      </c>
      <c r="AL29" s="215">
        <v>7.1055539190000001</v>
      </c>
      <c r="AM29" s="215">
        <v>8.9124374639999999</v>
      </c>
      <c r="AN29" s="215">
        <v>8.9325752260000009</v>
      </c>
      <c r="AO29" s="215">
        <v>8.3632483309999994</v>
      </c>
      <c r="AP29" s="215">
        <v>7.5568900819999998</v>
      </c>
      <c r="AQ29" s="215">
        <v>7.1407338190000003</v>
      </c>
      <c r="AR29" s="215">
        <v>7.389412385</v>
      </c>
      <c r="AS29" s="215">
        <v>7.3873143600000004</v>
      </c>
      <c r="AT29" s="215">
        <v>7.2199675340000002</v>
      </c>
      <c r="AU29" s="215">
        <v>7.2459905349999998</v>
      </c>
      <c r="AV29" s="215">
        <v>7.0145192339999998</v>
      </c>
      <c r="AW29" s="215">
        <v>7.0608937679999997</v>
      </c>
      <c r="AX29" s="215">
        <v>7.1338318789999997</v>
      </c>
      <c r="AY29" s="215">
        <v>7.1474818960000004</v>
      </c>
      <c r="AZ29" s="215">
        <v>8.3495430909999993</v>
      </c>
      <c r="BA29" s="215">
        <v>8.1142391020000009</v>
      </c>
      <c r="BB29" s="215">
        <v>7.2383071059999997</v>
      </c>
      <c r="BC29" s="215">
        <v>7.1255439139999996</v>
      </c>
      <c r="BD29" s="215">
        <v>7.2</v>
      </c>
      <c r="BE29" s="215">
        <v>7.8303510000000003</v>
      </c>
      <c r="BF29" s="215">
        <v>8.1328130000000005</v>
      </c>
      <c r="BG29" s="356">
        <v>7.8987610000000004</v>
      </c>
      <c r="BH29" s="356">
        <v>7.5227969999999997</v>
      </c>
      <c r="BI29" s="356">
        <v>7.2858590000000003</v>
      </c>
      <c r="BJ29" s="356">
        <v>7.2190390000000004</v>
      </c>
      <c r="BK29" s="356">
        <v>7.2185189999999997</v>
      </c>
      <c r="BL29" s="356">
        <v>8.3233619999999995</v>
      </c>
      <c r="BM29" s="356">
        <v>8.2396630000000002</v>
      </c>
      <c r="BN29" s="356">
        <v>7.3830169999999997</v>
      </c>
      <c r="BO29" s="356">
        <v>7.0543079999999998</v>
      </c>
      <c r="BP29" s="356">
        <v>7.4374770000000003</v>
      </c>
      <c r="BQ29" s="356">
        <v>7.8741349999999999</v>
      </c>
      <c r="BR29" s="356">
        <v>8.1017449999999993</v>
      </c>
      <c r="BS29" s="356">
        <v>7.9426379999999996</v>
      </c>
      <c r="BT29" s="356">
        <v>7.5841900000000004</v>
      </c>
      <c r="BU29" s="356">
        <v>7.3354210000000002</v>
      </c>
      <c r="BV29" s="356">
        <v>7.2869200000000003</v>
      </c>
    </row>
    <row r="30" spans="1:74" ht="11.1" customHeight="1" x14ac:dyDescent="0.2">
      <c r="A30" s="119" t="s">
        <v>828</v>
      </c>
      <c r="B30" s="206" t="s">
        <v>599</v>
      </c>
      <c r="C30" s="215">
        <v>6.3249807530000002</v>
      </c>
      <c r="D30" s="215">
        <v>6.4371317149999996</v>
      </c>
      <c r="E30" s="215">
        <v>6.3862210880000001</v>
      </c>
      <c r="F30" s="215">
        <v>6.3684341130000002</v>
      </c>
      <c r="G30" s="215">
        <v>6.4199363710000004</v>
      </c>
      <c r="H30" s="215">
        <v>6.7200360940000001</v>
      </c>
      <c r="I30" s="215">
        <v>6.7697298650000004</v>
      </c>
      <c r="J30" s="215">
        <v>6.8244069590000001</v>
      </c>
      <c r="K30" s="215">
        <v>6.6066406459999998</v>
      </c>
      <c r="L30" s="215">
        <v>6.5071227159999996</v>
      </c>
      <c r="M30" s="215">
        <v>6.452116127</v>
      </c>
      <c r="N30" s="215">
        <v>6.4481629849999997</v>
      </c>
      <c r="O30" s="215">
        <v>6.3941782800000002</v>
      </c>
      <c r="P30" s="215">
        <v>6.4060820940000003</v>
      </c>
      <c r="Q30" s="215">
        <v>6.4027434730000001</v>
      </c>
      <c r="R30" s="215">
        <v>6.3504481840000002</v>
      </c>
      <c r="S30" s="215">
        <v>6.514656359</v>
      </c>
      <c r="T30" s="215">
        <v>6.5048606590000002</v>
      </c>
      <c r="U30" s="215">
        <v>6.7546955579999999</v>
      </c>
      <c r="V30" s="215">
        <v>6.6315650939999999</v>
      </c>
      <c r="W30" s="215">
        <v>6.5866395139999998</v>
      </c>
      <c r="X30" s="215">
        <v>6.5116694690000001</v>
      </c>
      <c r="Y30" s="215">
        <v>6.4885313099999999</v>
      </c>
      <c r="Z30" s="215">
        <v>6.5593028870000003</v>
      </c>
      <c r="AA30" s="215">
        <v>6.4302825639999996</v>
      </c>
      <c r="AB30" s="215">
        <v>6.5275669049999996</v>
      </c>
      <c r="AC30" s="215">
        <v>6.5572171849999998</v>
      </c>
      <c r="AD30" s="215">
        <v>6.5755675389999997</v>
      </c>
      <c r="AE30" s="215">
        <v>6.7105414669999996</v>
      </c>
      <c r="AF30" s="215">
        <v>6.778336951</v>
      </c>
      <c r="AG30" s="215">
        <v>6.8960952930000001</v>
      </c>
      <c r="AH30" s="215">
        <v>6.9031997829999998</v>
      </c>
      <c r="AI30" s="215">
        <v>6.7408797869999999</v>
      </c>
      <c r="AJ30" s="215">
        <v>6.6597703450000001</v>
      </c>
      <c r="AK30" s="215">
        <v>6.5284520150000001</v>
      </c>
      <c r="AL30" s="215">
        <v>6.4653474370000001</v>
      </c>
      <c r="AM30" s="215">
        <v>6.9272280259999999</v>
      </c>
      <c r="AN30" s="215">
        <v>7.114970177</v>
      </c>
      <c r="AO30" s="215">
        <v>6.986729661</v>
      </c>
      <c r="AP30" s="215">
        <v>6.7067372519999999</v>
      </c>
      <c r="AQ30" s="215">
        <v>6.7383725910000001</v>
      </c>
      <c r="AR30" s="215">
        <v>7.0539029119999999</v>
      </c>
      <c r="AS30" s="215">
        <v>7.0301849799999996</v>
      </c>
      <c r="AT30" s="215">
        <v>7.0624900630000003</v>
      </c>
      <c r="AU30" s="215">
        <v>6.9374213310000004</v>
      </c>
      <c r="AV30" s="215">
        <v>6.9252647490000001</v>
      </c>
      <c r="AW30" s="215">
        <v>6.8208104159999996</v>
      </c>
      <c r="AX30" s="215">
        <v>6.7878688299999999</v>
      </c>
      <c r="AY30" s="215">
        <v>6.7050053280000004</v>
      </c>
      <c r="AZ30" s="215">
        <v>6.9040391720000001</v>
      </c>
      <c r="BA30" s="215">
        <v>7.0119822679999997</v>
      </c>
      <c r="BB30" s="215">
        <v>6.6283497929999999</v>
      </c>
      <c r="BC30" s="215">
        <v>6.7175546930000003</v>
      </c>
      <c r="BD30" s="215">
        <v>6.99</v>
      </c>
      <c r="BE30" s="215">
        <v>7.1538779999999997</v>
      </c>
      <c r="BF30" s="215">
        <v>7.2557320000000001</v>
      </c>
      <c r="BG30" s="356">
        <v>7.1289369999999996</v>
      </c>
      <c r="BH30" s="356">
        <v>7.1154890000000002</v>
      </c>
      <c r="BI30" s="356">
        <v>7.0834210000000004</v>
      </c>
      <c r="BJ30" s="356">
        <v>6.8815</v>
      </c>
      <c r="BK30" s="356">
        <v>6.8679309999999996</v>
      </c>
      <c r="BL30" s="356">
        <v>7.0783189999999996</v>
      </c>
      <c r="BM30" s="356">
        <v>7.1871539999999996</v>
      </c>
      <c r="BN30" s="356">
        <v>6.7875259999999997</v>
      </c>
      <c r="BO30" s="356">
        <v>6.8941249999999998</v>
      </c>
      <c r="BP30" s="356">
        <v>7.190353</v>
      </c>
      <c r="BQ30" s="356">
        <v>7.2913490000000003</v>
      </c>
      <c r="BR30" s="356">
        <v>7.3947329999999996</v>
      </c>
      <c r="BS30" s="356">
        <v>7.2607119999999998</v>
      </c>
      <c r="BT30" s="356">
        <v>7.2362630000000001</v>
      </c>
      <c r="BU30" s="356">
        <v>7.1892329999999998</v>
      </c>
      <c r="BV30" s="356">
        <v>6.9775270000000003</v>
      </c>
    </row>
    <row r="31" spans="1:74" ht="11.1" customHeight="1" x14ac:dyDescent="0.2">
      <c r="A31" s="119" t="s">
        <v>829</v>
      </c>
      <c r="B31" s="206" t="s">
        <v>600</v>
      </c>
      <c r="C31" s="215">
        <v>5.6534703520000003</v>
      </c>
      <c r="D31" s="215">
        <v>5.7632368129999998</v>
      </c>
      <c r="E31" s="215">
        <v>5.8234415339999996</v>
      </c>
      <c r="F31" s="215">
        <v>5.8610768709999999</v>
      </c>
      <c r="G31" s="215">
        <v>5.9906951240000001</v>
      </c>
      <c r="H31" s="215">
        <v>6.4499735789999999</v>
      </c>
      <c r="I31" s="215">
        <v>6.7590831720000004</v>
      </c>
      <c r="J31" s="215">
        <v>6.7296018430000002</v>
      </c>
      <c r="K31" s="215">
        <v>6.4437735390000004</v>
      </c>
      <c r="L31" s="215">
        <v>5.9474712920000004</v>
      </c>
      <c r="M31" s="215">
        <v>5.6063434350000003</v>
      </c>
      <c r="N31" s="215">
        <v>5.7441926900000002</v>
      </c>
      <c r="O31" s="215">
        <v>5.7955200490000003</v>
      </c>
      <c r="P31" s="215">
        <v>5.9096474810000004</v>
      </c>
      <c r="Q31" s="215">
        <v>6.0864430650000001</v>
      </c>
      <c r="R31" s="215">
        <v>6.0120588059999998</v>
      </c>
      <c r="S31" s="215">
        <v>6.0954461240000004</v>
      </c>
      <c r="T31" s="215">
        <v>6.6394165110000003</v>
      </c>
      <c r="U31" s="215">
        <v>6.9656560939999999</v>
      </c>
      <c r="V31" s="215">
        <v>6.983996941</v>
      </c>
      <c r="W31" s="215">
        <v>6.6333581370000001</v>
      </c>
      <c r="X31" s="215">
        <v>6.0777619380000001</v>
      </c>
      <c r="Y31" s="215">
        <v>5.8990424619999997</v>
      </c>
      <c r="Z31" s="215">
        <v>6.0029206999999998</v>
      </c>
      <c r="AA31" s="215">
        <v>6.2045232260000001</v>
      </c>
      <c r="AB31" s="215">
        <v>6.4429372039999997</v>
      </c>
      <c r="AC31" s="215">
        <v>6.5236591400000004</v>
      </c>
      <c r="AD31" s="215">
        <v>6.3729100159999996</v>
      </c>
      <c r="AE31" s="215">
        <v>6.4453258900000003</v>
      </c>
      <c r="AF31" s="215">
        <v>7.072509664</v>
      </c>
      <c r="AG31" s="215">
        <v>7.4568272269999998</v>
      </c>
      <c r="AH31" s="215">
        <v>7.3205588959999996</v>
      </c>
      <c r="AI31" s="215">
        <v>7.0300822260000002</v>
      </c>
      <c r="AJ31" s="215">
        <v>6.424779139</v>
      </c>
      <c r="AK31" s="215">
        <v>6.2673625419999999</v>
      </c>
      <c r="AL31" s="215">
        <v>6.2889343990000004</v>
      </c>
      <c r="AM31" s="215">
        <v>6.3272671640000002</v>
      </c>
      <c r="AN31" s="215">
        <v>6.5084357410000004</v>
      </c>
      <c r="AO31" s="215">
        <v>6.7267807489999996</v>
      </c>
      <c r="AP31" s="215">
        <v>6.526386853</v>
      </c>
      <c r="AQ31" s="215">
        <v>6.4987230729999999</v>
      </c>
      <c r="AR31" s="215">
        <v>7.0223078880000003</v>
      </c>
      <c r="AS31" s="215">
        <v>7.3416464829999999</v>
      </c>
      <c r="AT31" s="215">
        <v>7.5093843949999997</v>
      </c>
      <c r="AU31" s="215">
        <v>7.1071996640000004</v>
      </c>
      <c r="AV31" s="215">
        <v>6.4359060000000001</v>
      </c>
      <c r="AW31" s="215">
        <v>6.2362947780000004</v>
      </c>
      <c r="AX31" s="215">
        <v>6.2877591800000001</v>
      </c>
      <c r="AY31" s="215">
        <v>6.382390504</v>
      </c>
      <c r="AZ31" s="215">
        <v>6.5213452299999997</v>
      </c>
      <c r="BA31" s="215">
        <v>6.5739913960000003</v>
      </c>
      <c r="BB31" s="215">
        <v>6.5448032359999999</v>
      </c>
      <c r="BC31" s="215">
        <v>6.6015405569999999</v>
      </c>
      <c r="BD31" s="215">
        <v>7.47</v>
      </c>
      <c r="BE31" s="215">
        <v>7.9162929999999996</v>
      </c>
      <c r="BF31" s="215">
        <v>7.9558210000000003</v>
      </c>
      <c r="BG31" s="356">
        <v>7.4627249999999998</v>
      </c>
      <c r="BH31" s="356">
        <v>6.835674</v>
      </c>
      <c r="BI31" s="356">
        <v>6.5118720000000003</v>
      </c>
      <c r="BJ31" s="356">
        <v>6.4629159999999999</v>
      </c>
      <c r="BK31" s="356">
        <v>6.589899</v>
      </c>
      <c r="BL31" s="356">
        <v>6.7416960000000001</v>
      </c>
      <c r="BM31" s="356">
        <v>6.753279</v>
      </c>
      <c r="BN31" s="356">
        <v>6.7048160000000001</v>
      </c>
      <c r="BO31" s="356">
        <v>6.7579279999999997</v>
      </c>
      <c r="BP31" s="356">
        <v>7.6388470000000002</v>
      </c>
      <c r="BQ31" s="356">
        <v>8.0657709999999998</v>
      </c>
      <c r="BR31" s="356">
        <v>8.1167599999999993</v>
      </c>
      <c r="BS31" s="356">
        <v>7.6067109999999998</v>
      </c>
      <c r="BT31" s="356">
        <v>6.9603960000000002</v>
      </c>
      <c r="BU31" s="356">
        <v>6.6239559999999997</v>
      </c>
      <c r="BV31" s="356">
        <v>6.5764589999999998</v>
      </c>
    </row>
    <row r="32" spans="1:74" ht="11.1" customHeight="1" x14ac:dyDescent="0.2">
      <c r="A32" s="119" t="s">
        <v>830</v>
      </c>
      <c r="B32" s="206" t="s">
        <v>601</v>
      </c>
      <c r="C32" s="215">
        <v>6.5301371699999997</v>
      </c>
      <c r="D32" s="215">
        <v>6.4696475810000003</v>
      </c>
      <c r="E32" s="215">
        <v>6.3366934009999998</v>
      </c>
      <c r="F32" s="215">
        <v>6.4707734710000002</v>
      </c>
      <c r="G32" s="215">
        <v>6.5175263460000004</v>
      </c>
      <c r="H32" s="215">
        <v>7.0617956609999997</v>
      </c>
      <c r="I32" s="215">
        <v>7.1978508620000001</v>
      </c>
      <c r="J32" s="215">
        <v>7.0722324780000001</v>
      </c>
      <c r="K32" s="215">
        <v>6.7699172289999998</v>
      </c>
      <c r="L32" s="215">
        <v>6.5320379930000003</v>
      </c>
      <c r="M32" s="215">
        <v>6.4467917979999996</v>
      </c>
      <c r="N32" s="215">
        <v>6.4628338550000004</v>
      </c>
      <c r="O32" s="215">
        <v>6.3926330770000002</v>
      </c>
      <c r="P32" s="215">
        <v>6.3671167210000004</v>
      </c>
      <c r="Q32" s="215">
        <v>6.3403315090000003</v>
      </c>
      <c r="R32" s="215">
        <v>6.2866830079999998</v>
      </c>
      <c r="S32" s="215">
        <v>6.4452806359999997</v>
      </c>
      <c r="T32" s="215">
        <v>6.758632746</v>
      </c>
      <c r="U32" s="215">
        <v>7.0603027870000004</v>
      </c>
      <c r="V32" s="215">
        <v>6.8315268749999998</v>
      </c>
      <c r="W32" s="215">
        <v>6.795005765</v>
      </c>
      <c r="X32" s="215">
        <v>6.3985580430000004</v>
      </c>
      <c r="Y32" s="215">
        <v>6.4634746620000003</v>
      </c>
      <c r="Z32" s="215">
        <v>6.4273059210000003</v>
      </c>
      <c r="AA32" s="215">
        <v>6.2978558419999997</v>
      </c>
      <c r="AB32" s="215">
        <v>6.4008225420000002</v>
      </c>
      <c r="AC32" s="215">
        <v>6.3823731920000002</v>
      </c>
      <c r="AD32" s="215">
        <v>6.3000529570000001</v>
      </c>
      <c r="AE32" s="215">
        <v>6.3676075049999996</v>
      </c>
      <c r="AF32" s="215">
        <v>6.816098588</v>
      </c>
      <c r="AG32" s="215">
        <v>6.8825649980000003</v>
      </c>
      <c r="AH32" s="215">
        <v>6.8576047579999999</v>
      </c>
      <c r="AI32" s="215">
        <v>6.7554452869999997</v>
      </c>
      <c r="AJ32" s="215">
        <v>6.4848888770000004</v>
      </c>
      <c r="AK32" s="215">
        <v>6.3998286240000004</v>
      </c>
      <c r="AL32" s="215">
        <v>6.5494589159999999</v>
      </c>
      <c r="AM32" s="215">
        <v>6.9719135200000002</v>
      </c>
      <c r="AN32" s="215">
        <v>6.7832009900000001</v>
      </c>
      <c r="AO32" s="215">
        <v>6.6472999850000001</v>
      </c>
      <c r="AP32" s="215">
        <v>6.5191845659999998</v>
      </c>
      <c r="AQ32" s="215">
        <v>6.521778157</v>
      </c>
      <c r="AR32" s="215">
        <v>6.9737543129999997</v>
      </c>
      <c r="AS32" s="215">
        <v>7.1236557879999998</v>
      </c>
      <c r="AT32" s="215">
        <v>7.0494687249999997</v>
      </c>
      <c r="AU32" s="215">
        <v>6.7116181590000004</v>
      </c>
      <c r="AV32" s="215">
        <v>6.5973910589999996</v>
      </c>
      <c r="AW32" s="215">
        <v>6.4850356280000003</v>
      </c>
      <c r="AX32" s="215">
        <v>6.3697205779999999</v>
      </c>
      <c r="AY32" s="215">
        <v>6.5738370030000004</v>
      </c>
      <c r="AZ32" s="215">
        <v>6.707971015</v>
      </c>
      <c r="BA32" s="215">
        <v>6.3790140129999999</v>
      </c>
      <c r="BB32" s="215">
        <v>6.3029013860000003</v>
      </c>
      <c r="BC32" s="215">
        <v>6.4509004909999996</v>
      </c>
      <c r="BD32" s="215">
        <v>6.39</v>
      </c>
      <c r="BE32" s="215">
        <v>7.036054</v>
      </c>
      <c r="BF32" s="215">
        <v>7.168177</v>
      </c>
      <c r="BG32" s="356">
        <v>6.8402750000000001</v>
      </c>
      <c r="BH32" s="356">
        <v>6.6882229999999998</v>
      </c>
      <c r="BI32" s="356">
        <v>6.5983790000000004</v>
      </c>
      <c r="BJ32" s="356">
        <v>6.2194950000000002</v>
      </c>
      <c r="BK32" s="356">
        <v>6.764634</v>
      </c>
      <c r="BL32" s="356">
        <v>6.8853520000000001</v>
      </c>
      <c r="BM32" s="356">
        <v>6.4250069999999999</v>
      </c>
      <c r="BN32" s="356">
        <v>6.4767900000000003</v>
      </c>
      <c r="BO32" s="356">
        <v>6.6418100000000004</v>
      </c>
      <c r="BP32" s="356">
        <v>6.58148</v>
      </c>
      <c r="BQ32" s="356">
        <v>7.071866</v>
      </c>
      <c r="BR32" s="356">
        <v>7.1772320000000001</v>
      </c>
      <c r="BS32" s="356">
        <v>6.878673</v>
      </c>
      <c r="BT32" s="356">
        <v>6.7082509999999997</v>
      </c>
      <c r="BU32" s="356">
        <v>6.5943810000000003</v>
      </c>
      <c r="BV32" s="356">
        <v>6.2080529999999996</v>
      </c>
    </row>
    <row r="33" spans="1:74" ht="11.1" customHeight="1" x14ac:dyDescent="0.2">
      <c r="A33" s="119" t="s">
        <v>831</v>
      </c>
      <c r="B33" s="206" t="s">
        <v>602</v>
      </c>
      <c r="C33" s="215">
        <v>5.8805568419999998</v>
      </c>
      <c r="D33" s="215">
        <v>5.8908163030000003</v>
      </c>
      <c r="E33" s="215">
        <v>5.7043696150000001</v>
      </c>
      <c r="F33" s="215">
        <v>5.6994548050000002</v>
      </c>
      <c r="G33" s="215">
        <v>6.0858960780000002</v>
      </c>
      <c r="H33" s="215">
        <v>6.7339271749999998</v>
      </c>
      <c r="I33" s="215">
        <v>6.8958260510000002</v>
      </c>
      <c r="J33" s="215">
        <v>6.9289035989999999</v>
      </c>
      <c r="K33" s="215">
        <v>6.6737213290000001</v>
      </c>
      <c r="L33" s="215">
        <v>5.9492867580000004</v>
      </c>
      <c r="M33" s="215">
        <v>5.7678711959999998</v>
      </c>
      <c r="N33" s="215">
        <v>6.0594476679999998</v>
      </c>
      <c r="O33" s="215">
        <v>5.868182365</v>
      </c>
      <c r="P33" s="215">
        <v>5.805558392</v>
      </c>
      <c r="Q33" s="215">
        <v>5.7724135560000001</v>
      </c>
      <c r="R33" s="215">
        <v>5.7198157260000002</v>
      </c>
      <c r="S33" s="215">
        <v>5.887436567</v>
      </c>
      <c r="T33" s="215">
        <v>6.7317064799999997</v>
      </c>
      <c r="U33" s="215">
        <v>6.7956464590000003</v>
      </c>
      <c r="V33" s="215">
        <v>6.6420163270000003</v>
      </c>
      <c r="W33" s="215">
        <v>6.606404435</v>
      </c>
      <c r="X33" s="215">
        <v>5.8273525990000001</v>
      </c>
      <c r="Y33" s="215">
        <v>5.7544079200000002</v>
      </c>
      <c r="Z33" s="215">
        <v>5.9611207000000004</v>
      </c>
      <c r="AA33" s="215">
        <v>5.6825945610000002</v>
      </c>
      <c r="AB33" s="215">
        <v>5.7198170890000002</v>
      </c>
      <c r="AC33" s="215">
        <v>5.663935682</v>
      </c>
      <c r="AD33" s="215">
        <v>5.4756134919999999</v>
      </c>
      <c r="AE33" s="215">
        <v>5.6762983839999999</v>
      </c>
      <c r="AF33" s="215">
        <v>6.6990868480000003</v>
      </c>
      <c r="AG33" s="215">
        <v>6.688410867</v>
      </c>
      <c r="AH33" s="215">
        <v>6.6744906679999998</v>
      </c>
      <c r="AI33" s="215">
        <v>6.6356279599999999</v>
      </c>
      <c r="AJ33" s="215">
        <v>5.6681632889999998</v>
      </c>
      <c r="AK33" s="215">
        <v>5.5310310999999999</v>
      </c>
      <c r="AL33" s="215">
        <v>5.7929495070000003</v>
      </c>
      <c r="AM33" s="215">
        <v>6.2392066909999997</v>
      </c>
      <c r="AN33" s="215">
        <v>6.1591707920000003</v>
      </c>
      <c r="AO33" s="215">
        <v>6.0923818860000001</v>
      </c>
      <c r="AP33" s="215">
        <v>5.82478052</v>
      </c>
      <c r="AQ33" s="215">
        <v>5.9917376459999998</v>
      </c>
      <c r="AR33" s="215">
        <v>6.8357718639999998</v>
      </c>
      <c r="AS33" s="215">
        <v>6.9231732719999997</v>
      </c>
      <c r="AT33" s="215">
        <v>6.8070666940000004</v>
      </c>
      <c r="AU33" s="215">
        <v>6.5588048929999996</v>
      </c>
      <c r="AV33" s="215">
        <v>5.7428266929999996</v>
      </c>
      <c r="AW33" s="215">
        <v>5.6944688320000001</v>
      </c>
      <c r="AX33" s="215">
        <v>5.6017752009999997</v>
      </c>
      <c r="AY33" s="215">
        <v>5.6849034060000001</v>
      </c>
      <c r="AZ33" s="215">
        <v>5.9833500070000003</v>
      </c>
      <c r="BA33" s="215">
        <v>5.6792740520000002</v>
      </c>
      <c r="BB33" s="215">
        <v>5.6103878329999999</v>
      </c>
      <c r="BC33" s="215">
        <v>5.7687370619999996</v>
      </c>
      <c r="BD33" s="215">
        <v>6.47</v>
      </c>
      <c r="BE33" s="215">
        <v>6.7320180000000001</v>
      </c>
      <c r="BF33" s="215">
        <v>6.7210539999999996</v>
      </c>
      <c r="BG33" s="356">
        <v>6.5359280000000002</v>
      </c>
      <c r="BH33" s="356">
        <v>5.9869500000000002</v>
      </c>
      <c r="BI33" s="356">
        <v>5.8295300000000001</v>
      </c>
      <c r="BJ33" s="356">
        <v>5.4493099999999997</v>
      </c>
      <c r="BK33" s="356">
        <v>5.7467059999999996</v>
      </c>
      <c r="BL33" s="356">
        <v>5.9839019999999996</v>
      </c>
      <c r="BM33" s="356">
        <v>5.6392420000000003</v>
      </c>
      <c r="BN33" s="356">
        <v>5.6173830000000002</v>
      </c>
      <c r="BO33" s="356">
        <v>5.8407799999999996</v>
      </c>
      <c r="BP33" s="356">
        <v>6.6162879999999999</v>
      </c>
      <c r="BQ33" s="356">
        <v>6.7505480000000002</v>
      </c>
      <c r="BR33" s="356">
        <v>6.7471310000000004</v>
      </c>
      <c r="BS33" s="356">
        <v>6.5411049999999999</v>
      </c>
      <c r="BT33" s="356">
        <v>5.9873130000000003</v>
      </c>
      <c r="BU33" s="356">
        <v>5.7872349999999999</v>
      </c>
      <c r="BV33" s="356">
        <v>5.4254850000000001</v>
      </c>
    </row>
    <row r="34" spans="1:74" ht="11.1" customHeight="1" x14ac:dyDescent="0.2">
      <c r="A34" s="119" t="s">
        <v>832</v>
      </c>
      <c r="B34" s="206" t="s">
        <v>603</v>
      </c>
      <c r="C34" s="215">
        <v>5.5356245299999998</v>
      </c>
      <c r="D34" s="215">
        <v>5.8613537920000001</v>
      </c>
      <c r="E34" s="215">
        <v>5.7851309720000001</v>
      </c>
      <c r="F34" s="215">
        <v>5.7176613610000002</v>
      </c>
      <c r="G34" s="215">
        <v>5.8175567739999998</v>
      </c>
      <c r="H34" s="215">
        <v>6.3415606799999997</v>
      </c>
      <c r="I34" s="215">
        <v>6.3758412450000002</v>
      </c>
      <c r="J34" s="215">
        <v>6.8289627260000003</v>
      </c>
      <c r="K34" s="215">
        <v>6.4315404919999999</v>
      </c>
      <c r="L34" s="215">
        <v>5.8508952790000004</v>
      </c>
      <c r="M34" s="215">
        <v>5.6939277580000001</v>
      </c>
      <c r="N34" s="215">
        <v>5.5624860199999997</v>
      </c>
      <c r="O34" s="215">
        <v>5.374708579</v>
      </c>
      <c r="P34" s="215">
        <v>5.373810915</v>
      </c>
      <c r="Q34" s="215">
        <v>5.2831056839999997</v>
      </c>
      <c r="R34" s="215">
        <v>5.1248847059999996</v>
      </c>
      <c r="S34" s="215">
        <v>5.2734735620000004</v>
      </c>
      <c r="T34" s="215">
        <v>5.3386693789999997</v>
      </c>
      <c r="U34" s="215">
        <v>5.6293472080000004</v>
      </c>
      <c r="V34" s="215">
        <v>5.6396094159999999</v>
      </c>
      <c r="W34" s="215">
        <v>5.5246189049999996</v>
      </c>
      <c r="X34" s="215">
        <v>5.3456127369999997</v>
      </c>
      <c r="Y34" s="215">
        <v>5.2821682689999996</v>
      </c>
      <c r="Z34" s="215">
        <v>5.395632075</v>
      </c>
      <c r="AA34" s="215">
        <v>5.4814169899999996</v>
      </c>
      <c r="AB34" s="215">
        <v>5.5934631210000001</v>
      </c>
      <c r="AC34" s="215">
        <v>5.6231728780000001</v>
      </c>
      <c r="AD34" s="215">
        <v>5.632125254</v>
      </c>
      <c r="AE34" s="215">
        <v>5.791874623</v>
      </c>
      <c r="AF34" s="215">
        <v>6.1067678220000001</v>
      </c>
      <c r="AG34" s="215">
        <v>6.1964475050000001</v>
      </c>
      <c r="AH34" s="215">
        <v>6.1827242089999999</v>
      </c>
      <c r="AI34" s="215">
        <v>6.0450950729999997</v>
      </c>
      <c r="AJ34" s="215">
        <v>5.7343475489999998</v>
      </c>
      <c r="AK34" s="215">
        <v>5.6258228160000003</v>
      </c>
      <c r="AL34" s="215">
        <v>5.716779796</v>
      </c>
      <c r="AM34" s="215">
        <v>5.6470114779999996</v>
      </c>
      <c r="AN34" s="215">
        <v>6.0360768629999999</v>
      </c>
      <c r="AO34" s="215">
        <v>5.9283529540000002</v>
      </c>
      <c r="AP34" s="215">
        <v>5.9220821929999996</v>
      </c>
      <c r="AQ34" s="215">
        <v>5.8922944499999996</v>
      </c>
      <c r="AR34" s="215">
        <v>6.3103038690000002</v>
      </c>
      <c r="AS34" s="215">
        <v>6.5215180349999997</v>
      </c>
      <c r="AT34" s="215">
        <v>6.3280540260000002</v>
      </c>
      <c r="AU34" s="215">
        <v>6.172504838</v>
      </c>
      <c r="AV34" s="215">
        <v>6.0383306790000004</v>
      </c>
      <c r="AW34" s="215">
        <v>5.744101133</v>
      </c>
      <c r="AX34" s="215">
        <v>5.9847834630000003</v>
      </c>
      <c r="AY34" s="215">
        <v>5.6580494180000001</v>
      </c>
      <c r="AZ34" s="215">
        <v>5.6797109839999997</v>
      </c>
      <c r="BA34" s="215">
        <v>5.6135226649999996</v>
      </c>
      <c r="BB34" s="215">
        <v>5.4164488799999999</v>
      </c>
      <c r="BC34" s="215">
        <v>5.5202217219999996</v>
      </c>
      <c r="BD34" s="215">
        <v>5.57</v>
      </c>
      <c r="BE34" s="215">
        <v>6.001131</v>
      </c>
      <c r="BF34" s="215">
        <v>6.1509499999999999</v>
      </c>
      <c r="BG34" s="356">
        <v>6.0497259999999997</v>
      </c>
      <c r="BH34" s="356">
        <v>5.9312100000000001</v>
      </c>
      <c r="BI34" s="356">
        <v>5.5376659999999998</v>
      </c>
      <c r="BJ34" s="356">
        <v>5.3539659999999998</v>
      </c>
      <c r="BK34" s="356">
        <v>5.704275</v>
      </c>
      <c r="BL34" s="356">
        <v>5.5814250000000003</v>
      </c>
      <c r="BM34" s="356">
        <v>5.6685509999999999</v>
      </c>
      <c r="BN34" s="356">
        <v>5.5285029999999997</v>
      </c>
      <c r="BO34" s="356">
        <v>5.6090039999999997</v>
      </c>
      <c r="BP34" s="356">
        <v>5.6674429999999996</v>
      </c>
      <c r="BQ34" s="356">
        <v>5.9905710000000001</v>
      </c>
      <c r="BR34" s="356">
        <v>6.1868090000000002</v>
      </c>
      <c r="BS34" s="356">
        <v>6.0828519999999999</v>
      </c>
      <c r="BT34" s="356">
        <v>5.9455809999999998</v>
      </c>
      <c r="BU34" s="356">
        <v>5.5191229999999996</v>
      </c>
      <c r="BV34" s="356">
        <v>5.360449</v>
      </c>
    </row>
    <row r="35" spans="1:74" s="120" customFormat="1" ht="11.1" customHeight="1" x14ac:dyDescent="0.2">
      <c r="A35" s="119" t="s">
        <v>833</v>
      </c>
      <c r="B35" s="206" t="s">
        <v>604</v>
      </c>
      <c r="C35" s="215">
        <v>5.4120076539999999</v>
      </c>
      <c r="D35" s="215">
        <v>5.6058938899999999</v>
      </c>
      <c r="E35" s="215">
        <v>5.6712287029999997</v>
      </c>
      <c r="F35" s="215">
        <v>5.7323470109999999</v>
      </c>
      <c r="G35" s="215">
        <v>5.9102561109999998</v>
      </c>
      <c r="H35" s="215">
        <v>6.4484145399999999</v>
      </c>
      <c r="I35" s="215">
        <v>6.9517947400000004</v>
      </c>
      <c r="J35" s="215">
        <v>6.7917171459999999</v>
      </c>
      <c r="K35" s="215">
        <v>6.747919531</v>
      </c>
      <c r="L35" s="215">
        <v>6.260931094</v>
      </c>
      <c r="M35" s="215">
        <v>5.5171768329999997</v>
      </c>
      <c r="N35" s="215">
        <v>5.5303810860000002</v>
      </c>
      <c r="O35" s="215">
        <v>5.5081099939999998</v>
      </c>
      <c r="P35" s="215">
        <v>5.6799911009999997</v>
      </c>
      <c r="Q35" s="215">
        <v>5.743695335</v>
      </c>
      <c r="R35" s="215">
        <v>5.77582357</v>
      </c>
      <c r="S35" s="215">
        <v>6.0142408920000001</v>
      </c>
      <c r="T35" s="215">
        <v>6.5936612559999999</v>
      </c>
      <c r="U35" s="215">
        <v>7.030948253</v>
      </c>
      <c r="V35" s="215">
        <v>6.85596212</v>
      </c>
      <c r="W35" s="215">
        <v>6.7194963330000004</v>
      </c>
      <c r="X35" s="215">
        <v>6.3583306950000003</v>
      </c>
      <c r="Y35" s="215">
        <v>5.6653210380000001</v>
      </c>
      <c r="Z35" s="215">
        <v>5.7343539579999998</v>
      </c>
      <c r="AA35" s="215">
        <v>5.7630745900000004</v>
      </c>
      <c r="AB35" s="215">
        <v>5.9959422289999997</v>
      </c>
      <c r="AC35" s="215">
        <v>5.9796179980000002</v>
      </c>
      <c r="AD35" s="215">
        <v>6.0397082040000001</v>
      </c>
      <c r="AE35" s="215">
        <v>6.2705259499999997</v>
      </c>
      <c r="AF35" s="215">
        <v>6.981237009</v>
      </c>
      <c r="AG35" s="215">
        <v>7.2562594359999997</v>
      </c>
      <c r="AH35" s="215">
        <v>7.2642657059999998</v>
      </c>
      <c r="AI35" s="215">
        <v>7.0653280079999998</v>
      </c>
      <c r="AJ35" s="215">
        <v>6.633794312</v>
      </c>
      <c r="AK35" s="215">
        <v>5.9385340390000003</v>
      </c>
      <c r="AL35" s="215">
        <v>6.0857675589999998</v>
      </c>
      <c r="AM35" s="215">
        <v>6.0771708210000002</v>
      </c>
      <c r="AN35" s="215">
        <v>6.0699961819999997</v>
      </c>
      <c r="AO35" s="215">
        <v>6.3106317570000003</v>
      </c>
      <c r="AP35" s="215">
        <v>6.3388074440000004</v>
      </c>
      <c r="AQ35" s="215">
        <v>6.5828700429999998</v>
      </c>
      <c r="AR35" s="215">
        <v>7.2160498349999997</v>
      </c>
      <c r="AS35" s="215">
        <v>7.5734563110000002</v>
      </c>
      <c r="AT35" s="215">
        <v>7.3483604969999998</v>
      </c>
      <c r="AU35" s="215">
        <v>7.1985954919999999</v>
      </c>
      <c r="AV35" s="215">
        <v>6.7590257989999998</v>
      </c>
      <c r="AW35" s="215">
        <v>5.9130449489999997</v>
      </c>
      <c r="AX35" s="215">
        <v>6.0548373990000002</v>
      </c>
      <c r="AY35" s="215">
        <v>6.0447986010000001</v>
      </c>
      <c r="AZ35" s="215">
        <v>6.2135771499999999</v>
      </c>
      <c r="BA35" s="215">
        <v>6.2931318230000004</v>
      </c>
      <c r="BB35" s="215">
        <v>6.3219022259999997</v>
      </c>
      <c r="BC35" s="215">
        <v>6.5762142729999997</v>
      </c>
      <c r="BD35" s="215">
        <v>7</v>
      </c>
      <c r="BE35" s="215">
        <v>7.4840049999999998</v>
      </c>
      <c r="BF35" s="215">
        <v>7.4577489999999997</v>
      </c>
      <c r="BG35" s="356">
        <v>7.5174070000000004</v>
      </c>
      <c r="BH35" s="356">
        <v>7.0018370000000001</v>
      </c>
      <c r="BI35" s="356">
        <v>5.9904529999999996</v>
      </c>
      <c r="BJ35" s="356">
        <v>6.0886100000000001</v>
      </c>
      <c r="BK35" s="356">
        <v>6.1994629999999997</v>
      </c>
      <c r="BL35" s="356">
        <v>6.3823160000000003</v>
      </c>
      <c r="BM35" s="356">
        <v>6.4897429999999998</v>
      </c>
      <c r="BN35" s="356">
        <v>6.5149319999999999</v>
      </c>
      <c r="BO35" s="356">
        <v>6.7414459999999998</v>
      </c>
      <c r="BP35" s="356">
        <v>7.1735480000000003</v>
      </c>
      <c r="BQ35" s="356">
        <v>7.6722530000000004</v>
      </c>
      <c r="BR35" s="356">
        <v>7.643014</v>
      </c>
      <c r="BS35" s="356">
        <v>7.7028610000000004</v>
      </c>
      <c r="BT35" s="356">
        <v>7.1444539999999996</v>
      </c>
      <c r="BU35" s="356">
        <v>6.1298839999999997</v>
      </c>
      <c r="BV35" s="356">
        <v>6.2219699999999998</v>
      </c>
    </row>
    <row r="36" spans="1:74" s="120" customFormat="1" ht="11.1" customHeight="1" x14ac:dyDescent="0.2">
      <c r="A36" s="119" t="s">
        <v>834</v>
      </c>
      <c r="B36" s="208" t="s">
        <v>605</v>
      </c>
      <c r="C36" s="215">
        <v>6.952382729</v>
      </c>
      <c r="D36" s="215">
        <v>7.1435669239999999</v>
      </c>
      <c r="E36" s="215">
        <v>7.0392804619999998</v>
      </c>
      <c r="F36" s="215">
        <v>7.0973166089999999</v>
      </c>
      <c r="G36" s="215">
        <v>7.3364994210000001</v>
      </c>
      <c r="H36" s="215">
        <v>7.7493389710000002</v>
      </c>
      <c r="I36" s="215">
        <v>8.2973985429999999</v>
      </c>
      <c r="J36" s="215">
        <v>8.4343860639999999</v>
      </c>
      <c r="K36" s="215">
        <v>8.3198959699999993</v>
      </c>
      <c r="L36" s="215">
        <v>8.1770627200000003</v>
      </c>
      <c r="M36" s="215">
        <v>7.5522152150000004</v>
      </c>
      <c r="N36" s="215">
        <v>6.974005827</v>
      </c>
      <c r="O36" s="215">
        <v>7.0737410799999996</v>
      </c>
      <c r="P36" s="215">
        <v>7.2537292329999996</v>
      </c>
      <c r="Q36" s="215">
        <v>7.263626479</v>
      </c>
      <c r="R36" s="215">
        <v>7.2600189789999998</v>
      </c>
      <c r="S36" s="215">
        <v>7.3869664119999996</v>
      </c>
      <c r="T36" s="215">
        <v>8.1061535439999997</v>
      </c>
      <c r="U36" s="215">
        <v>8.2423529129999995</v>
      </c>
      <c r="V36" s="215">
        <v>8.6172837760000007</v>
      </c>
      <c r="W36" s="215">
        <v>8.6815575309999993</v>
      </c>
      <c r="X36" s="215">
        <v>8.2103836430000001</v>
      </c>
      <c r="Y36" s="215">
        <v>7.7559896430000004</v>
      </c>
      <c r="Z36" s="215">
        <v>7.1650233480000001</v>
      </c>
      <c r="AA36" s="215">
        <v>7.1267029620000004</v>
      </c>
      <c r="AB36" s="215">
        <v>7.5307253049999998</v>
      </c>
      <c r="AC36" s="215">
        <v>7.4013562579999999</v>
      </c>
      <c r="AD36" s="215">
        <v>7.5746486409999996</v>
      </c>
      <c r="AE36" s="215">
        <v>7.8576609209999999</v>
      </c>
      <c r="AF36" s="215">
        <v>8.7286405269999996</v>
      </c>
      <c r="AG36" s="215">
        <v>9.0051615510000005</v>
      </c>
      <c r="AH36" s="215">
        <v>8.8027935759999991</v>
      </c>
      <c r="AI36" s="215">
        <v>8.8572777509999998</v>
      </c>
      <c r="AJ36" s="215">
        <v>8.6286747940000001</v>
      </c>
      <c r="AK36" s="215">
        <v>8.3059356690000001</v>
      </c>
      <c r="AL36" s="215">
        <v>7.3301247470000002</v>
      </c>
      <c r="AM36" s="215">
        <v>7.5655959030000002</v>
      </c>
      <c r="AN36" s="215">
        <v>7.8565227990000004</v>
      </c>
      <c r="AO36" s="215">
        <v>7.6952681119999999</v>
      </c>
      <c r="AP36" s="215">
        <v>7.7501817910000002</v>
      </c>
      <c r="AQ36" s="215">
        <v>7.7005547429999996</v>
      </c>
      <c r="AR36" s="215">
        <v>8.8417435439999998</v>
      </c>
      <c r="AS36" s="215">
        <v>9.72504144</v>
      </c>
      <c r="AT36" s="215">
        <v>9.4237707900000007</v>
      </c>
      <c r="AU36" s="215">
        <v>9.6219528590000003</v>
      </c>
      <c r="AV36" s="215">
        <v>9.4779057380000005</v>
      </c>
      <c r="AW36" s="215">
        <v>8.5430611610000007</v>
      </c>
      <c r="AX36" s="215">
        <v>7.8105060369999997</v>
      </c>
      <c r="AY36" s="215">
        <v>7.7646042980000001</v>
      </c>
      <c r="AZ36" s="215">
        <v>7.9191555420000004</v>
      </c>
      <c r="BA36" s="215">
        <v>7.8074464240000001</v>
      </c>
      <c r="BB36" s="215">
        <v>7.8070495260000001</v>
      </c>
      <c r="BC36" s="215">
        <v>8.1586364759999999</v>
      </c>
      <c r="BD36" s="215">
        <v>8.8800000000000008</v>
      </c>
      <c r="BE36" s="215">
        <v>9.6756689999999992</v>
      </c>
      <c r="BF36" s="215">
        <v>9.7229550000000007</v>
      </c>
      <c r="BG36" s="356">
        <v>10.20077</v>
      </c>
      <c r="BH36" s="356">
        <v>9.8524879999999992</v>
      </c>
      <c r="BI36" s="356">
        <v>8.7552640000000004</v>
      </c>
      <c r="BJ36" s="356">
        <v>8.1411529999999992</v>
      </c>
      <c r="BK36" s="356">
        <v>8.130808</v>
      </c>
      <c r="BL36" s="356">
        <v>8.2029940000000003</v>
      </c>
      <c r="BM36" s="356">
        <v>8.0350809999999999</v>
      </c>
      <c r="BN36" s="356">
        <v>8.1702879999999993</v>
      </c>
      <c r="BO36" s="356">
        <v>8.1633479999999992</v>
      </c>
      <c r="BP36" s="356">
        <v>8.8654150000000005</v>
      </c>
      <c r="BQ36" s="356">
        <v>9.9266620000000003</v>
      </c>
      <c r="BR36" s="356">
        <v>9.7943370000000005</v>
      </c>
      <c r="BS36" s="356">
        <v>10.271520000000001</v>
      </c>
      <c r="BT36" s="356">
        <v>9.9512579999999993</v>
      </c>
      <c r="BU36" s="356">
        <v>8.8453250000000008</v>
      </c>
      <c r="BV36" s="356">
        <v>8.2369950000000003</v>
      </c>
    </row>
    <row r="37" spans="1:74" s="120" customFormat="1" ht="11.1" customHeight="1" x14ac:dyDescent="0.2">
      <c r="A37" s="119" t="s">
        <v>835</v>
      </c>
      <c r="B37" s="208" t="s">
        <v>579</v>
      </c>
      <c r="C37" s="215">
        <v>6.53</v>
      </c>
      <c r="D37" s="215">
        <v>6.63</v>
      </c>
      <c r="E37" s="215">
        <v>6.53</v>
      </c>
      <c r="F37" s="215">
        <v>6.53</v>
      </c>
      <c r="G37" s="215">
        <v>6.68</v>
      </c>
      <c r="H37" s="215">
        <v>7.14</v>
      </c>
      <c r="I37" s="215">
        <v>7.32</v>
      </c>
      <c r="J37" s="215">
        <v>7.39</v>
      </c>
      <c r="K37" s="215">
        <v>7.15</v>
      </c>
      <c r="L37" s="215">
        <v>6.77</v>
      </c>
      <c r="M37" s="215">
        <v>6.53</v>
      </c>
      <c r="N37" s="215">
        <v>6.51</v>
      </c>
      <c r="O37" s="215">
        <v>6.44</v>
      </c>
      <c r="P37" s="215">
        <v>6.45</v>
      </c>
      <c r="Q37" s="215">
        <v>6.46</v>
      </c>
      <c r="R37" s="215">
        <v>6.38</v>
      </c>
      <c r="S37" s="215">
        <v>6.53</v>
      </c>
      <c r="T37" s="215">
        <v>6.89</v>
      </c>
      <c r="U37" s="215">
        <v>7.13</v>
      </c>
      <c r="V37" s="215">
        <v>7.08</v>
      </c>
      <c r="W37" s="215">
        <v>6.97</v>
      </c>
      <c r="X37" s="215">
        <v>6.62</v>
      </c>
      <c r="Y37" s="215">
        <v>6.5</v>
      </c>
      <c r="Z37" s="215">
        <v>6.52</v>
      </c>
      <c r="AA37" s="215">
        <v>6.49</v>
      </c>
      <c r="AB37" s="215">
        <v>6.65</v>
      </c>
      <c r="AC37" s="215">
        <v>6.62</v>
      </c>
      <c r="AD37" s="215">
        <v>6.56</v>
      </c>
      <c r="AE37" s="215">
        <v>6.7</v>
      </c>
      <c r="AF37" s="215">
        <v>7.17</v>
      </c>
      <c r="AG37" s="215">
        <v>7.36</v>
      </c>
      <c r="AH37" s="215">
        <v>7.28</v>
      </c>
      <c r="AI37" s="215">
        <v>7.14</v>
      </c>
      <c r="AJ37" s="215">
        <v>6.79</v>
      </c>
      <c r="AK37" s="215">
        <v>6.6</v>
      </c>
      <c r="AL37" s="215">
        <v>6.63</v>
      </c>
      <c r="AM37" s="215">
        <v>6.94</v>
      </c>
      <c r="AN37" s="215">
        <v>7.07</v>
      </c>
      <c r="AO37" s="215">
        <v>6.96</v>
      </c>
      <c r="AP37" s="215">
        <v>6.74</v>
      </c>
      <c r="AQ37" s="215">
        <v>6.74</v>
      </c>
      <c r="AR37" s="215">
        <v>7.27</v>
      </c>
      <c r="AS37" s="215">
        <v>7.49</v>
      </c>
      <c r="AT37" s="215">
        <v>7.38</v>
      </c>
      <c r="AU37" s="215">
        <v>7.22</v>
      </c>
      <c r="AV37" s="215">
        <v>6.95</v>
      </c>
      <c r="AW37" s="215">
        <v>6.67</v>
      </c>
      <c r="AX37" s="215">
        <v>6.65</v>
      </c>
      <c r="AY37" s="215">
        <v>6.62</v>
      </c>
      <c r="AZ37" s="215">
        <v>6.88</v>
      </c>
      <c r="BA37" s="215">
        <v>6.79</v>
      </c>
      <c r="BB37" s="215">
        <v>6.55</v>
      </c>
      <c r="BC37" s="215">
        <v>6.65</v>
      </c>
      <c r="BD37" s="215">
        <v>6.98</v>
      </c>
      <c r="BE37" s="215">
        <v>7.4613940000000003</v>
      </c>
      <c r="BF37" s="215">
        <v>7.5747999999999998</v>
      </c>
      <c r="BG37" s="356">
        <v>7.4664549999999998</v>
      </c>
      <c r="BH37" s="356">
        <v>7.1801969999999997</v>
      </c>
      <c r="BI37" s="356">
        <v>6.8111879999999996</v>
      </c>
      <c r="BJ37" s="356">
        <v>6.6007110000000004</v>
      </c>
      <c r="BK37" s="356">
        <v>6.7961970000000003</v>
      </c>
      <c r="BL37" s="356">
        <v>7.0038790000000004</v>
      </c>
      <c r="BM37" s="356">
        <v>6.8946199999999997</v>
      </c>
      <c r="BN37" s="356">
        <v>6.69895</v>
      </c>
      <c r="BO37" s="356">
        <v>6.7778840000000002</v>
      </c>
      <c r="BP37" s="356">
        <v>7.1456920000000004</v>
      </c>
      <c r="BQ37" s="356">
        <v>7.5626179999999996</v>
      </c>
      <c r="BR37" s="356">
        <v>7.6533730000000002</v>
      </c>
      <c r="BS37" s="356">
        <v>7.5540370000000001</v>
      </c>
      <c r="BT37" s="356">
        <v>7.2508379999999999</v>
      </c>
      <c r="BU37" s="356">
        <v>6.8602480000000003</v>
      </c>
      <c r="BV37" s="356">
        <v>6.6559850000000003</v>
      </c>
    </row>
    <row r="38" spans="1:74" ht="11.1" customHeight="1" x14ac:dyDescent="0.2">
      <c r="A38" s="119"/>
      <c r="B38" s="122" t="s">
        <v>265</v>
      </c>
      <c r="C38" s="491"/>
      <c r="D38" s="491"/>
      <c r="E38" s="491"/>
      <c r="F38" s="491"/>
      <c r="G38" s="491"/>
      <c r="H38" s="491"/>
      <c r="I38" s="491"/>
      <c r="J38" s="491"/>
      <c r="K38" s="491"/>
      <c r="L38" s="491"/>
      <c r="M38" s="491"/>
      <c r="N38" s="491"/>
      <c r="O38" s="491"/>
      <c r="P38" s="491"/>
      <c r="Q38" s="491"/>
      <c r="R38" s="491"/>
      <c r="S38" s="491"/>
      <c r="T38" s="491"/>
      <c r="U38" s="491"/>
      <c r="V38" s="491"/>
      <c r="W38" s="491"/>
      <c r="X38" s="491"/>
      <c r="Y38" s="491"/>
      <c r="Z38" s="491"/>
      <c r="AA38" s="491"/>
      <c r="AB38" s="491"/>
      <c r="AC38" s="491"/>
      <c r="AD38" s="491"/>
      <c r="AE38" s="491"/>
      <c r="AF38" s="491"/>
      <c r="AG38" s="491"/>
      <c r="AH38" s="491"/>
      <c r="AI38" s="491"/>
      <c r="AJ38" s="491"/>
      <c r="AK38" s="491"/>
      <c r="AL38" s="491"/>
      <c r="AM38" s="491"/>
      <c r="AN38" s="491"/>
      <c r="AO38" s="491"/>
      <c r="AP38" s="491"/>
      <c r="AQ38" s="491"/>
      <c r="AR38" s="491"/>
      <c r="AS38" s="491"/>
      <c r="AT38" s="491"/>
      <c r="AU38" s="491"/>
      <c r="AV38" s="491"/>
      <c r="AW38" s="491"/>
      <c r="AX38" s="491"/>
      <c r="AY38" s="491"/>
      <c r="AZ38" s="491"/>
      <c r="BA38" s="491"/>
      <c r="BB38" s="491"/>
      <c r="BC38" s="491"/>
      <c r="BD38" s="491"/>
      <c r="BE38" s="491"/>
      <c r="BF38" s="491"/>
      <c r="BG38" s="492"/>
      <c r="BH38" s="492"/>
      <c r="BI38" s="492"/>
      <c r="BJ38" s="492"/>
      <c r="BK38" s="492"/>
      <c r="BL38" s="492"/>
      <c r="BM38" s="492"/>
      <c r="BN38" s="492"/>
      <c r="BO38" s="492"/>
      <c r="BP38" s="492"/>
      <c r="BQ38" s="492"/>
      <c r="BR38" s="492"/>
      <c r="BS38" s="492"/>
      <c r="BT38" s="492"/>
      <c r="BU38" s="492"/>
      <c r="BV38" s="492"/>
    </row>
    <row r="39" spans="1:74" ht="11.1" customHeight="1" x14ac:dyDescent="0.2">
      <c r="A39" s="266" t="s">
        <v>205</v>
      </c>
      <c r="B39" s="206" t="s">
        <v>598</v>
      </c>
      <c r="C39" s="262">
        <v>14.781864990000001</v>
      </c>
      <c r="D39" s="262">
        <v>14.427636469999999</v>
      </c>
      <c r="E39" s="262">
        <v>14.410139709999999</v>
      </c>
      <c r="F39" s="262">
        <v>14.13802237</v>
      </c>
      <c r="G39" s="262">
        <v>14.415342880000001</v>
      </c>
      <c r="H39" s="262">
        <v>14.826432069999999</v>
      </c>
      <c r="I39" s="262">
        <v>14.372678199999999</v>
      </c>
      <c r="J39" s="262">
        <v>14.78427274</v>
      </c>
      <c r="K39" s="262">
        <v>14.79010735</v>
      </c>
      <c r="L39" s="262">
        <v>14.02563484</v>
      </c>
      <c r="M39" s="262">
        <v>14.23335879</v>
      </c>
      <c r="N39" s="262">
        <v>14.567771690000001</v>
      </c>
      <c r="O39" s="262">
        <v>14.25406222</v>
      </c>
      <c r="P39" s="262">
        <v>14.21000278</v>
      </c>
      <c r="Q39" s="262">
        <v>14.150400039999999</v>
      </c>
      <c r="R39" s="262">
        <v>13.67969317</v>
      </c>
      <c r="S39" s="262">
        <v>13.96038354</v>
      </c>
      <c r="T39" s="262">
        <v>14.198441620000001</v>
      </c>
      <c r="U39" s="262">
        <v>14.09135111</v>
      </c>
      <c r="V39" s="262">
        <v>13.88734483</v>
      </c>
      <c r="W39" s="262">
        <v>14.11187563</v>
      </c>
      <c r="X39" s="262">
        <v>13.62568869</v>
      </c>
      <c r="Y39" s="262">
        <v>13.698531940000001</v>
      </c>
      <c r="Z39" s="262">
        <v>14.271120099999999</v>
      </c>
      <c r="AA39" s="262">
        <v>14.1178908</v>
      </c>
      <c r="AB39" s="262">
        <v>14.80677663</v>
      </c>
      <c r="AC39" s="262">
        <v>14.55550839</v>
      </c>
      <c r="AD39" s="262">
        <v>14.087501209999999</v>
      </c>
      <c r="AE39" s="262">
        <v>14.1700576</v>
      </c>
      <c r="AF39" s="262">
        <v>14.42374422</v>
      </c>
      <c r="AG39" s="262">
        <v>14.39735406</v>
      </c>
      <c r="AH39" s="262">
        <v>14.558745529999999</v>
      </c>
      <c r="AI39" s="262">
        <v>14.50692323</v>
      </c>
      <c r="AJ39" s="262">
        <v>14.16174425</v>
      </c>
      <c r="AK39" s="262">
        <v>14.447727840000001</v>
      </c>
      <c r="AL39" s="262">
        <v>16.099428150000001</v>
      </c>
      <c r="AM39" s="262">
        <v>15.802808110000001</v>
      </c>
      <c r="AN39" s="262">
        <v>16.340245639999999</v>
      </c>
      <c r="AO39" s="262">
        <v>16.02404885</v>
      </c>
      <c r="AP39" s="262">
        <v>15.52431556</v>
      </c>
      <c r="AQ39" s="262">
        <v>14.9938231</v>
      </c>
      <c r="AR39" s="262">
        <v>15.054233160000001</v>
      </c>
      <c r="AS39" s="262">
        <v>15.0925701</v>
      </c>
      <c r="AT39" s="262">
        <v>15.43322107</v>
      </c>
      <c r="AU39" s="262">
        <v>15.08980914</v>
      </c>
      <c r="AV39" s="262">
        <v>14.74736038</v>
      </c>
      <c r="AW39" s="262">
        <v>14.98007351</v>
      </c>
      <c r="AX39" s="262">
        <v>16.059330620000001</v>
      </c>
      <c r="AY39" s="262">
        <v>17.34461516</v>
      </c>
      <c r="AZ39" s="262">
        <v>18.441514659999999</v>
      </c>
      <c r="BA39" s="262">
        <v>17.943141440000002</v>
      </c>
      <c r="BB39" s="262">
        <v>16.947040820000002</v>
      </c>
      <c r="BC39" s="262">
        <v>16.32712823</v>
      </c>
      <c r="BD39" s="262">
        <v>16.13</v>
      </c>
      <c r="BE39" s="262">
        <v>16.682410000000001</v>
      </c>
      <c r="BF39" s="262">
        <v>16.679300000000001</v>
      </c>
      <c r="BG39" s="385">
        <v>16.44322</v>
      </c>
      <c r="BH39" s="385">
        <v>15.828659999999999</v>
      </c>
      <c r="BI39" s="385">
        <v>15.84728</v>
      </c>
      <c r="BJ39" s="385">
        <v>16.500879999999999</v>
      </c>
      <c r="BK39" s="385">
        <v>17.400950000000002</v>
      </c>
      <c r="BL39" s="385">
        <v>18.184170000000002</v>
      </c>
      <c r="BM39" s="385">
        <v>17.813020000000002</v>
      </c>
      <c r="BN39" s="385">
        <v>16.99213</v>
      </c>
      <c r="BO39" s="385">
        <v>16.51464</v>
      </c>
      <c r="BP39" s="385">
        <v>16.558869999999999</v>
      </c>
      <c r="BQ39" s="385">
        <v>16.960719999999998</v>
      </c>
      <c r="BR39" s="385">
        <v>17.09581</v>
      </c>
      <c r="BS39" s="385">
        <v>17.109020000000001</v>
      </c>
      <c r="BT39" s="385">
        <v>16.55687</v>
      </c>
      <c r="BU39" s="385">
        <v>16.612179999999999</v>
      </c>
      <c r="BV39" s="385">
        <v>17.318850000000001</v>
      </c>
    </row>
    <row r="40" spans="1:74" ht="11.1" customHeight="1" x14ac:dyDescent="0.2">
      <c r="A40" s="266" t="s">
        <v>206</v>
      </c>
      <c r="B40" s="188" t="s">
        <v>632</v>
      </c>
      <c r="C40" s="262">
        <v>13.05554708</v>
      </c>
      <c r="D40" s="262">
        <v>13.085703260000001</v>
      </c>
      <c r="E40" s="262">
        <v>12.92912273</v>
      </c>
      <c r="F40" s="262">
        <v>12.91002119</v>
      </c>
      <c r="G40" s="262">
        <v>13.19732879</v>
      </c>
      <c r="H40" s="262">
        <v>13.877850799999999</v>
      </c>
      <c r="I40" s="262">
        <v>14.311172089999999</v>
      </c>
      <c r="J40" s="262">
        <v>14.271500659999999</v>
      </c>
      <c r="K40" s="262">
        <v>13.81904997</v>
      </c>
      <c r="L40" s="262">
        <v>13.112174599999999</v>
      </c>
      <c r="M40" s="262">
        <v>12.73033004</v>
      </c>
      <c r="N40" s="262">
        <v>12.60725291</v>
      </c>
      <c r="O40" s="262">
        <v>12.635196990000001</v>
      </c>
      <c r="P40" s="262">
        <v>12.415203999999999</v>
      </c>
      <c r="Q40" s="262">
        <v>12.25165447</v>
      </c>
      <c r="R40" s="262">
        <v>12.290306449999999</v>
      </c>
      <c r="S40" s="262">
        <v>12.39853196</v>
      </c>
      <c r="T40" s="262">
        <v>13.198528319999999</v>
      </c>
      <c r="U40" s="262">
        <v>13.569699679999999</v>
      </c>
      <c r="V40" s="262">
        <v>13.27590578</v>
      </c>
      <c r="W40" s="262">
        <v>13.21281812</v>
      </c>
      <c r="X40" s="262">
        <v>12.534515989999999</v>
      </c>
      <c r="Y40" s="262">
        <v>12.3416038</v>
      </c>
      <c r="Z40" s="262">
        <v>12.455007480000001</v>
      </c>
      <c r="AA40" s="262">
        <v>12.60940542</v>
      </c>
      <c r="AB40" s="262">
        <v>12.850171769999999</v>
      </c>
      <c r="AC40" s="262">
        <v>12.49743539</v>
      </c>
      <c r="AD40" s="262">
        <v>12.24110728</v>
      </c>
      <c r="AE40" s="262">
        <v>12.47325165</v>
      </c>
      <c r="AF40" s="262">
        <v>13.32868841</v>
      </c>
      <c r="AG40" s="262">
        <v>13.967987320000001</v>
      </c>
      <c r="AH40" s="262">
        <v>13.66380097</v>
      </c>
      <c r="AI40" s="262">
        <v>13.49495613</v>
      </c>
      <c r="AJ40" s="262">
        <v>12.6290087</v>
      </c>
      <c r="AK40" s="262">
        <v>12.183096920000001</v>
      </c>
      <c r="AL40" s="262">
        <v>12.545737340000001</v>
      </c>
      <c r="AM40" s="262">
        <v>13.716609999999999</v>
      </c>
      <c r="AN40" s="262">
        <v>14.407417110000001</v>
      </c>
      <c r="AO40" s="262">
        <v>13.904768669999999</v>
      </c>
      <c r="AP40" s="262">
        <v>12.96402666</v>
      </c>
      <c r="AQ40" s="262">
        <v>12.84328792</v>
      </c>
      <c r="AR40" s="262">
        <v>13.59985676</v>
      </c>
      <c r="AS40" s="262">
        <v>13.863327630000001</v>
      </c>
      <c r="AT40" s="262">
        <v>13.532647600000001</v>
      </c>
      <c r="AU40" s="262">
        <v>13.46691691</v>
      </c>
      <c r="AV40" s="262">
        <v>12.755027269999999</v>
      </c>
      <c r="AW40" s="262">
        <v>12.76820493</v>
      </c>
      <c r="AX40" s="262">
        <v>12.801322369999999</v>
      </c>
      <c r="AY40" s="262">
        <v>12.812356879999999</v>
      </c>
      <c r="AZ40" s="262">
        <v>13.488962300000001</v>
      </c>
      <c r="BA40" s="262">
        <v>13.32227907</v>
      </c>
      <c r="BB40" s="262">
        <v>12.522837279999999</v>
      </c>
      <c r="BC40" s="262">
        <v>12.590685990000001</v>
      </c>
      <c r="BD40" s="262">
        <v>13.28</v>
      </c>
      <c r="BE40" s="262">
        <v>14.107609999999999</v>
      </c>
      <c r="BF40" s="262">
        <v>14.141500000000001</v>
      </c>
      <c r="BG40" s="385">
        <v>13.89386</v>
      </c>
      <c r="BH40" s="385">
        <v>13.212910000000001</v>
      </c>
      <c r="BI40" s="385">
        <v>13.10275</v>
      </c>
      <c r="BJ40" s="385">
        <v>12.927770000000001</v>
      </c>
      <c r="BK40" s="385">
        <v>12.950369999999999</v>
      </c>
      <c r="BL40" s="385">
        <v>13.563129999999999</v>
      </c>
      <c r="BM40" s="385">
        <v>13.559340000000001</v>
      </c>
      <c r="BN40" s="385">
        <v>12.784879999999999</v>
      </c>
      <c r="BO40" s="385">
        <v>12.679119999999999</v>
      </c>
      <c r="BP40" s="385">
        <v>13.67188</v>
      </c>
      <c r="BQ40" s="385">
        <v>14.35309</v>
      </c>
      <c r="BR40" s="385">
        <v>14.34029</v>
      </c>
      <c r="BS40" s="385">
        <v>14.143990000000001</v>
      </c>
      <c r="BT40" s="385">
        <v>13.453749999999999</v>
      </c>
      <c r="BU40" s="385">
        <v>13.32887</v>
      </c>
      <c r="BV40" s="385">
        <v>13.15287</v>
      </c>
    </row>
    <row r="41" spans="1:74" ht="11.1" customHeight="1" x14ac:dyDescent="0.2">
      <c r="A41" s="266" t="s">
        <v>207</v>
      </c>
      <c r="B41" s="206" t="s">
        <v>599</v>
      </c>
      <c r="C41" s="262">
        <v>8.7702821059999998</v>
      </c>
      <c r="D41" s="262">
        <v>9.0157274560000005</v>
      </c>
      <c r="E41" s="262">
        <v>8.9937380650000005</v>
      </c>
      <c r="F41" s="262">
        <v>8.9663998889999998</v>
      </c>
      <c r="G41" s="262">
        <v>9.1284271869999998</v>
      </c>
      <c r="H41" s="262">
        <v>9.5247902050000004</v>
      </c>
      <c r="I41" s="262">
        <v>9.7275742679999997</v>
      </c>
      <c r="J41" s="262">
        <v>9.6592696129999993</v>
      </c>
      <c r="K41" s="262">
        <v>9.3157011220000001</v>
      </c>
      <c r="L41" s="262">
        <v>9.1355337330000008</v>
      </c>
      <c r="M41" s="262">
        <v>9.0895709609999997</v>
      </c>
      <c r="N41" s="262">
        <v>9.0689875719999993</v>
      </c>
      <c r="O41" s="262">
        <v>9.1572505599999996</v>
      </c>
      <c r="P41" s="262">
        <v>9.0936037590000005</v>
      </c>
      <c r="Q41" s="262">
        <v>9.096465083</v>
      </c>
      <c r="R41" s="262">
        <v>9.0356109750000009</v>
      </c>
      <c r="S41" s="262">
        <v>9.2855581069999999</v>
      </c>
      <c r="T41" s="262">
        <v>9.3508447019999998</v>
      </c>
      <c r="U41" s="262">
        <v>9.7062292960000001</v>
      </c>
      <c r="V41" s="262">
        <v>9.4354159919999994</v>
      </c>
      <c r="W41" s="262">
        <v>9.3210667479999998</v>
      </c>
      <c r="X41" s="262">
        <v>9.1385808359999992</v>
      </c>
      <c r="Y41" s="262">
        <v>9.170970423</v>
      </c>
      <c r="Z41" s="262">
        <v>9.232880991</v>
      </c>
      <c r="AA41" s="262">
        <v>9.1572530239999992</v>
      </c>
      <c r="AB41" s="262">
        <v>9.2249876190000002</v>
      </c>
      <c r="AC41" s="262">
        <v>9.2783961480000006</v>
      </c>
      <c r="AD41" s="262">
        <v>9.2896353569999999</v>
      </c>
      <c r="AE41" s="262">
        <v>9.5480957449999995</v>
      </c>
      <c r="AF41" s="262">
        <v>9.6552104070000002</v>
      </c>
      <c r="AG41" s="262">
        <v>9.8783465439999993</v>
      </c>
      <c r="AH41" s="262">
        <v>9.8144705269999992</v>
      </c>
      <c r="AI41" s="262">
        <v>9.4364075449999998</v>
      </c>
      <c r="AJ41" s="262">
        <v>9.4001271000000006</v>
      </c>
      <c r="AK41" s="262">
        <v>9.3409241909999992</v>
      </c>
      <c r="AL41" s="262">
        <v>9.2414836079999994</v>
      </c>
      <c r="AM41" s="262">
        <v>9.3821501830000003</v>
      </c>
      <c r="AN41" s="262">
        <v>9.6142267970000006</v>
      </c>
      <c r="AO41" s="262">
        <v>9.6023373579999998</v>
      </c>
      <c r="AP41" s="262">
        <v>9.5799553700000004</v>
      </c>
      <c r="AQ41" s="262">
        <v>9.5886523649999997</v>
      </c>
      <c r="AR41" s="262">
        <v>9.9971379420000002</v>
      </c>
      <c r="AS41" s="262">
        <v>10.0235219</v>
      </c>
      <c r="AT41" s="262">
        <v>10.05953132</v>
      </c>
      <c r="AU41" s="262">
        <v>9.6933873179999992</v>
      </c>
      <c r="AV41" s="262">
        <v>9.7519142550000009</v>
      </c>
      <c r="AW41" s="262">
        <v>9.7563320129999997</v>
      </c>
      <c r="AX41" s="262">
        <v>9.7083686950000008</v>
      </c>
      <c r="AY41" s="262">
        <v>9.6525878219999992</v>
      </c>
      <c r="AZ41" s="262">
        <v>9.7567226460000001</v>
      </c>
      <c r="BA41" s="262">
        <v>9.7618224480000002</v>
      </c>
      <c r="BB41" s="262">
        <v>9.6117289669999995</v>
      </c>
      <c r="BC41" s="262">
        <v>9.6862525589999997</v>
      </c>
      <c r="BD41" s="262">
        <v>9.94</v>
      </c>
      <c r="BE41" s="262">
        <v>10.14903</v>
      </c>
      <c r="BF41" s="262">
        <v>10.17193</v>
      </c>
      <c r="BG41" s="385">
        <v>9.8237459999999999</v>
      </c>
      <c r="BH41" s="385">
        <v>9.9590449999999997</v>
      </c>
      <c r="BI41" s="385">
        <v>9.9560200000000005</v>
      </c>
      <c r="BJ41" s="385">
        <v>9.7133280000000006</v>
      </c>
      <c r="BK41" s="385">
        <v>9.8029589999999995</v>
      </c>
      <c r="BL41" s="385">
        <v>9.9136100000000003</v>
      </c>
      <c r="BM41" s="385">
        <v>9.9063879999999997</v>
      </c>
      <c r="BN41" s="385">
        <v>9.7659599999999998</v>
      </c>
      <c r="BO41" s="385">
        <v>9.8509969999999996</v>
      </c>
      <c r="BP41" s="385">
        <v>10.184229999999999</v>
      </c>
      <c r="BQ41" s="385">
        <v>10.35393</v>
      </c>
      <c r="BR41" s="385">
        <v>10.381489999999999</v>
      </c>
      <c r="BS41" s="385">
        <v>9.9749999999999996</v>
      </c>
      <c r="BT41" s="385">
        <v>10.10554</v>
      </c>
      <c r="BU41" s="385">
        <v>10.097099999999999</v>
      </c>
      <c r="BV41" s="385">
        <v>9.8410650000000004</v>
      </c>
    </row>
    <row r="42" spans="1:74" ht="11.1" customHeight="1" x14ac:dyDescent="0.2">
      <c r="A42" s="266" t="s">
        <v>208</v>
      </c>
      <c r="B42" s="206" t="s">
        <v>600</v>
      </c>
      <c r="C42" s="262">
        <v>7.5083345359999996</v>
      </c>
      <c r="D42" s="262">
        <v>7.6399653570000003</v>
      </c>
      <c r="E42" s="262">
        <v>7.7862680969999998</v>
      </c>
      <c r="F42" s="262">
        <v>7.8843984650000003</v>
      </c>
      <c r="G42" s="262">
        <v>8.2830641029999992</v>
      </c>
      <c r="H42" s="262">
        <v>8.9415767779999999</v>
      </c>
      <c r="I42" s="262">
        <v>9.3157975979999996</v>
      </c>
      <c r="J42" s="262">
        <v>9.2453837429999997</v>
      </c>
      <c r="K42" s="262">
        <v>8.6955318330000004</v>
      </c>
      <c r="L42" s="262">
        <v>8.0116149609999994</v>
      </c>
      <c r="M42" s="262">
        <v>7.7116692120000003</v>
      </c>
      <c r="N42" s="262">
        <v>7.7032960509999997</v>
      </c>
      <c r="O42" s="262">
        <v>7.8480932350000003</v>
      </c>
      <c r="P42" s="262">
        <v>7.9449592769999997</v>
      </c>
      <c r="Q42" s="262">
        <v>8.0549608839999998</v>
      </c>
      <c r="R42" s="262">
        <v>8.0934650250000004</v>
      </c>
      <c r="S42" s="262">
        <v>8.4334866030000004</v>
      </c>
      <c r="T42" s="262">
        <v>9.2171821479999991</v>
      </c>
      <c r="U42" s="262">
        <v>9.5088709409999996</v>
      </c>
      <c r="V42" s="262">
        <v>9.4875221780000007</v>
      </c>
      <c r="W42" s="262">
        <v>8.9037759970000003</v>
      </c>
      <c r="X42" s="262">
        <v>8.2489798660000009</v>
      </c>
      <c r="Y42" s="262">
        <v>7.995033319</v>
      </c>
      <c r="Z42" s="262">
        <v>8.1118395349999997</v>
      </c>
      <c r="AA42" s="262">
        <v>8.2961600650000005</v>
      </c>
      <c r="AB42" s="262">
        <v>8.5355888980000003</v>
      </c>
      <c r="AC42" s="262">
        <v>8.5882497400000002</v>
      </c>
      <c r="AD42" s="262">
        <v>8.5381956389999996</v>
      </c>
      <c r="AE42" s="262">
        <v>9.0191728799999993</v>
      </c>
      <c r="AF42" s="262">
        <v>9.8201575680000008</v>
      </c>
      <c r="AG42" s="262">
        <v>10.109945789999999</v>
      </c>
      <c r="AH42" s="262">
        <v>10.01256203</v>
      </c>
      <c r="AI42" s="262">
        <v>9.4341522809999994</v>
      </c>
      <c r="AJ42" s="262">
        <v>8.7090659890000008</v>
      </c>
      <c r="AK42" s="262">
        <v>8.4771905279999995</v>
      </c>
      <c r="AL42" s="262">
        <v>8.4745218690000002</v>
      </c>
      <c r="AM42" s="262">
        <v>8.4429775249999999</v>
      </c>
      <c r="AN42" s="262">
        <v>8.5973518450000004</v>
      </c>
      <c r="AO42" s="262">
        <v>8.8794188359999993</v>
      </c>
      <c r="AP42" s="262">
        <v>8.8570809379999993</v>
      </c>
      <c r="AQ42" s="262">
        <v>9.1375937070000006</v>
      </c>
      <c r="AR42" s="262">
        <v>9.8820625080000006</v>
      </c>
      <c r="AS42" s="262">
        <v>10.114641629999999</v>
      </c>
      <c r="AT42" s="262">
        <v>10.197870999999999</v>
      </c>
      <c r="AU42" s="262">
        <v>9.4859490560000008</v>
      </c>
      <c r="AV42" s="262">
        <v>8.8337375159999993</v>
      </c>
      <c r="AW42" s="262">
        <v>8.5947934279999991</v>
      </c>
      <c r="AX42" s="262">
        <v>8.5013308520000006</v>
      </c>
      <c r="AY42" s="262">
        <v>8.5812195490000001</v>
      </c>
      <c r="AZ42" s="262">
        <v>8.6784228090000006</v>
      </c>
      <c r="BA42" s="262">
        <v>8.6545087479999996</v>
      </c>
      <c r="BB42" s="262">
        <v>8.9054764859999995</v>
      </c>
      <c r="BC42" s="262">
        <v>9.2141056629999998</v>
      </c>
      <c r="BD42" s="262">
        <v>10.23</v>
      </c>
      <c r="BE42" s="262">
        <v>10.54322</v>
      </c>
      <c r="BF42" s="262">
        <v>10.569900000000001</v>
      </c>
      <c r="BG42" s="385">
        <v>9.8294999999999995</v>
      </c>
      <c r="BH42" s="385">
        <v>9.1620369999999998</v>
      </c>
      <c r="BI42" s="385">
        <v>8.8287669999999991</v>
      </c>
      <c r="BJ42" s="385">
        <v>8.6332380000000004</v>
      </c>
      <c r="BK42" s="385">
        <v>8.7929689999999994</v>
      </c>
      <c r="BL42" s="385">
        <v>8.9234670000000005</v>
      </c>
      <c r="BM42" s="385">
        <v>8.8543649999999996</v>
      </c>
      <c r="BN42" s="385">
        <v>9.112069</v>
      </c>
      <c r="BO42" s="385">
        <v>9.4312629999999995</v>
      </c>
      <c r="BP42" s="385">
        <v>10.450430000000001</v>
      </c>
      <c r="BQ42" s="385">
        <v>10.76178</v>
      </c>
      <c r="BR42" s="385">
        <v>10.80538</v>
      </c>
      <c r="BS42" s="385">
        <v>10.06058</v>
      </c>
      <c r="BT42" s="385">
        <v>9.3733020000000007</v>
      </c>
      <c r="BU42" s="385">
        <v>9.027825</v>
      </c>
      <c r="BV42" s="385">
        <v>8.8308309999999999</v>
      </c>
    </row>
    <row r="43" spans="1:74" ht="11.1" customHeight="1" x14ac:dyDescent="0.2">
      <c r="A43" s="266" t="s">
        <v>209</v>
      </c>
      <c r="B43" s="206" t="s">
        <v>601</v>
      </c>
      <c r="C43" s="262">
        <v>9.4654545670000001</v>
      </c>
      <c r="D43" s="262">
        <v>9.4955238469999994</v>
      </c>
      <c r="E43" s="262">
        <v>9.4916096979999995</v>
      </c>
      <c r="F43" s="262">
        <v>9.4837443490000002</v>
      </c>
      <c r="G43" s="262">
        <v>9.643644986</v>
      </c>
      <c r="H43" s="262">
        <v>10.00164247</v>
      </c>
      <c r="I43" s="262">
        <v>10.09584091</v>
      </c>
      <c r="J43" s="262">
        <v>10.148565489999999</v>
      </c>
      <c r="K43" s="262">
        <v>9.9716145679999997</v>
      </c>
      <c r="L43" s="262">
        <v>9.6462006260000006</v>
      </c>
      <c r="M43" s="262">
        <v>9.5369320910000006</v>
      </c>
      <c r="N43" s="262">
        <v>9.5357083009999997</v>
      </c>
      <c r="O43" s="262">
        <v>9.5951734599999998</v>
      </c>
      <c r="P43" s="262">
        <v>9.6150360549999991</v>
      </c>
      <c r="Q43" s="262">
        <v>9.5095993609999994</v>
      </c>
      <c r="R43" s="262">
        <v>9.4805025710000006</v>
      </c>
      <c r="S43" s="262">
        <v>9.5178800030000001</v>
      </c>
      <c r="T43" s="262">
        <v>9.956856814</v>
      </c>
      <c r="U43" s="262">
        <v>10.09790392</v>
      </c>
      <c r="V43" s="262">
        <v>10.0508676</v>
      </c>
      <c r="W43" s="262">
        <v>9.9736085669999994</v>
      </c>
      <c r="X43" s="262">
        <v>9.6006970799999998</v>
      </c>
      <c r="Y43" s="262">
        <v>9.5674093829999993</v>
      </c>
      <c r="Z43" s="262">
        <v>9.5493685799999994</v>
      </c>
      <c r="AA43" s="262">
        <v>9.5113039619999995</v>
      </c>
      <c r="AB43" s="262">
        <v>9.6184050350000003</v>
      </c>
      <c r="AC43" s="262">
        <v>9.5423307370000003</v>
      </c>
      <c r="AD43" s="262">
        <v>9.5084505339999996</v>
      </c>
      <c r="AE43" s="262">
        <v>9.6021310110000009</v>
      </c>
      <c r="AF43" s="262">
        <v>10.012209410000001</v>
      </c>
      <c r="AG43" s="262">
        <v>10.137230880000001</v>
      </c>
      <c r="AH43" s="262">
        <v>10.14353743</v>
      </c>
      <c r="AI43" s="262">
        <v>10.09500834</v>
      </c>
      <c r="AJ43" s="262">
        <v>9.7465387149999998</v>
      </c>
      <c r="AK43" s="262">
        <v>9.6708361410000006</v>
      </c>
      <c r="AL43" s="262">
        <v>9.7565355300000007</v>
      </c>
      <c r="AM43" s="262">
        <v>9.9855732800000006</v>
      </c>
      <c r="AN43" s="262">
        <v>10.15195729</v>
      </c>
      <c r="AO43" s="262">
        <v>9.9751122819999996</v>
      </c>
      <c r="AP43" s="262">
        <v>9.9188356330000005</v>
      </c>
      <c r="AQ43" s="262">
        <v>9.9058851420000007</v>
      </c>
      <c r="AR43" s="262">
        <v>10.28702159</v>
      </c>
      <c r="AS43" s="262">
        <v>10.410495709999999</v>
      </c>
      <c r="AT43" s="262">
        <v>10.3286528</v>
      </c>
      <c r="AU43" s="262">
        <v>10.277347969999999</v>
      </c>
      <c r="AV43" s="262">
        <v>9.9511240959999991</v>
      </c>
      <c r="AW43" s="262">
        <v>9.8786980549999992</v>
      </c>
      <c r="AX43" s="262">
        <v>9.8227036339999998</v>
      </c>
      <c r="AY43" s="262">
        <v>9.9144025169999992</v>
      </c>
      <c r="AZ43" s="262">
        <v>10.07298012</v>
      </c>
      <c r="BA43" s="262">
        <v>9.925615702</v>
      </c>
      <c r="BB43" s="262">
        <v>9.7606229110000005</v>
      </c>
      <c r="BC43" s="262">
        <v>9.7919880950000007</v>
      </c>
      <c r="BD43" s="262">
        <v>10.06</v>
      </c>
      <c r="BE43" s="262">
        <v>10.37097</v>
      </c>
      <c r="BF43" s="262">
        <v>10.43324</v>
      </c>
      <c r="BG43" s="385">
        <v>10.40602</v>
      </c>
      <c r="BH43" s="385">
        <v>10.152240000000001</v>
      </c>
      <c r="BI43" s="385">
        <v>10.051259999999999</v>
      </c>
      <c r="BJ43" s="385">
        <v>9.7998879999999993</v>
      </c>
      <c r="BK43" s="385">
        <v>10.100989999999999</v>
      </c>
      <c r="BL43" s="385">
        <v>10.34041</v>
      </c>
      <c r="BM43" s="385">
        <v>10.08661</v>
      </c>
      <c r="BN43" s="385">
        <v>9.9847479999999997</v>
      </c>
      <c r="BO43" s="385">
        <v>10.04196</v>
      </c>
      <c r="BP43" s="385">
        <v>10.33013</v>
      </c>
      <c r="BQ43" s="385">
        <v>10.56165</v>
      </c>
      <c r="BR43" s="385">
        <v>10.619450000000001</v>
      </c>
      <c r="BS43" s="385">
        <v>10.60571</v>
      </c>
      <c r="BT43" s="385">
        <v>10.32652</v>
      </c>
      <c r="BU43" s="385">
        <v>10.219749999999999</v>
      </c>
      <c r="BV43" s="385">
        <v>9.9624070000000007</v>
      </c>
    </row>
    <row r="44" spans="1:74" ht="11.1" customHeight="1" x14ac:dyDescent="0.2">
      <c r="A44" s="266" t="s">
        <v>210</v>
      </c>
      <c r="B44" s="206" t="s">
        <v>602</v>
      </c>
      <c r="C44" s="262">
        <v>8.2659163180000004</v>
      </c>
      <c r="D44" s="262">
        <v>8.2951448439999993</v>
      </c>
      <c r="E44" s="262">
        <v>8.1688198239999998</v>
      </c>
      <c r="F44" s="262">
        <v>8.1705574760000008</v>
      </c>
      <c r="G44" s="262">
        <v>8.5530646269999995</v>
      </c>
      <c r="H44" s="262">
        <v>8.9694882909999993</v>
      </c>
      <c r="I44" s="262">
        <v>9.0775824780000001</v>
      </c>
      <c r="J44" s="262">
        <v>9.0994039929999992</v>
      </c>
      <c r="K44" s="262">
        <v>8.9220477539999994</v>
      </c>
      <c r="L44" s="262">
        <v>8.4048837410000008</v>
      </c>
      <c r="M44" s="262">
        <v>8.2463472380000002</v>
      </c>
      <c r="N44" s="262">
        <v>8.47514492</v>
      </c>
      <c r="O44" s="262">
        <v>8.3490161920000006</v>
      </c>
      <c r="P44" s="262">
        <v>8.2988348859999999</v>
      </c>
      <c r="Q44" s="262">
        <v>8.2285959930000008</v>
      </c>
      <c r="R44" s="262">
        <v>8.1912993959999998</v>
      </c>
      <c r="S44" s="262">
        <v>8.3916527080000005</v>
      </c>
      <c r="T44" s="262">
        <v>8.995110875</v>
      </c>
      <c r="U44" s="262">
        <v>9.084900846</v>
      </c>
      <c r="V44" s="262">
        <v>8.9639834</v>
      </c>
      <c r="W44" s="262">
        <v>8.9389530270000002</v>
      </c>
      <c r="X44" s="262">
        <v>8.3589705369999994</v>
      </c>
      <c r="Y44" s="262">
        <v>8.3458573200000004</v>
      </c>
      <c r="Z44" s="262">
        <v>8.5636056049999993</v>
      </c>
      <c r="AA44" s="262">
        <v>8.5069025640000007</v>
      </c>
      <c r="AB44" s="262">
        <v>8.4464194159999995</v>
      </c>
      <c r="AC44" s="262">
        <v>8.4441166990000003</v>
      </c>
      <c r="AD44" s="262">
        <v>8.363073752</v>
      </c>
      <c r="AE44" s="262">
        <v>8.5298282800000003</v>
      </c>
      <c r="AF44" s="262">
        <v>9.2113086220000007</v>
      </c>
      <c r="AG44" s="262">
        <v>9.2555742339999991</v>
      </c>
      <c r="AH44" s="262">
        <v>9.1843637079999993</v>
      </c>
      <c r="AI44" s="262">
        <v>9.1482518129999999</v>
      </c>
      <c r="AJ44" s="262">
        <v>8.6043195400000005</v>
      </c>
      <c r="AK44" s="262">
        <v>8.4515087080000004</v>
      </c>
      <c r="AL44" s="262">
        <v>8.6915211289999998</v>
      </c>
      <c r="AM44" s="262">
        <v>8.9503618839999994</v>
      </c>
      <c r="AN44" s="262">
        <v>9.0386636869999997</v>
      </c>
      <c r="AO44" s="262">
        <v>9.1354324420000008</v>
      </c>
      <c r="AP44" s="262">
        <v>8.9998134699999994</v>
      </c>
      <c r="AQ44" s="262">
        <v>9.0486159740000005</v>
      </c>
      <c r="AR44" s="262">
        <v>9.5524684040000007</v>
      </c>
      <c r="AS44" s="262">
        <v>9.6433245559999996</v>
      </c>
      <c r="AT44" s="262">
        <v>9.4894577049999995</v>
      </c>
      <c r="AU44" s="262">
        <v>9.2600401459999997</v>
      </c>
      <c r="AV44" s="262">
        <v>8.7714967730000009</v>
      </c>
      <c r="AW44" s="262">
        <v>8.7616309920000006</v>
      </c>
      <c r="AX44" s="262">
        <v>8.7760638449999995</v>
      </c>
      <c r="AY44" s="262">
        <v>8.83164281</v>
      </c>
      <c r="AZ44" s="262">
        <v>9.0306221900000008</v>
      </c>
      <c r="BA44" s="262">
        <v>8.8518774849999993</v>
      </c>
      <c r="BB44" s="262">
        <v>8.8562851519999999</v>
      </c>
      <c r="BC44" s="262">
        <v>8.9099578319999999</v>
      </c>
      <c r="BD44" s="262">
        <v>9.34</v>
      </c>
      <c r="BE44" s="262">
        <v>9.5527309999999996</v>
      </c>
      <c r="BF44" s="262">
        <v>9.4943069999999992</v>
      </c>
      <c r="BG44" s="385">
        <v>9.3653650000000006</v>
      </c>
      <c r="BH44" s="385">
        <v>9.0969470000000001</v>
      </c>
      <c r="BI44" s="385">
        <v>8.9780820000000006</v>
      </c>
      <c r="BJ44" s="385">
        <v>8.7405930000000005</v>
      </c>
      <c r="BK44" s="385">
        <v>8.9875989999999994</v>
      </c>
      <c r="BL44" s="385">
        <v>9.1839779999999998</v>
      </c>
      <c r="BM44" s="385">
        <v>8.9245669999999997</v>
      </c>
      <c r="BN44" s="385">
        <v>8.9690069999999995</v>
      </c>
      <c r="BO44" s="385">
        <v>9.1046870000000002</v>
      </c>
      <c r="BP44" s="385">
        <v>9.6232959999999999</v>
      </c>
      <c r="BQ44" s="385">
        <v>9.7460310000000003</v>
      </c>
      <c r="BR44" s="385">
        <v>9.6799540000000004</v>
      </c>
      <c r="BS44" s="385">
        <v>9.5316189999999992</v>
      </c>
      <c r="BT44" s="385">
        <v>9.2296549999999993</v>
      </c>
      <c r="BU44" s="385">
        <v>9.078303</v>
      </c>
      <c r="BV44" s="385">
        <v>8.8586259999999992</v>
      </c>
    </row>
    <row r="45" spans="1:74" ht="11.1" customHeight="1" x14ac:dyDescent="0.2">
      <c r="A45" s="266" t="s">
        <v>211</v>
      </c>
      <c r="B45" s="206" t="s">
        <v>603</v>
      </c>
      <c r="C45" s="262">
        <v>8.0738441470000009</v>
      </c>
      <c r="D45" s="262">
        <v>8.2815042420000005</v>
      </c>
      <c r="E45" s="262">
        <v>8.236340491</v>
      </c>
      <c r="F45" s="262">
        <v>8.1826198100000003</v>
      </c>
      <c r="G45" s="262">
        <v>8.3917113279999995</v>
      </c>
      <c r="H45" s="262">
        <v>8.9033341230000005</v>
      </c>
      <c r="I45" s="262">
        <v>8.9648546469999992</v>
      </c>
      <c r="J45" s="262">
        <v>9.1768645109999998</v>
      </c>
      <c r="K45" s="262">
        <v>8.999654348</v>
      </c>
      <c r="L45" s="262">
        <v>8.4125945279999996</v>
      </c>
      <c r="M45" s="262">
        <v>8.1021382049999993</v>
      </c>
      <c r="N45" s="262">
        <v>8.0503992419999992</v>
      </c>
      <c r="O45" s="262">
        <v>8.0360516539999995</v>
      </c>
      <c r="P45" s="262">
        <v>8.0955994830000009</v>
      </c>
      <c r="Q45" s="262">
        <v>7.8958796490000003</v>
      </c>
      <c r="R45" s="262">
        <v>7.8249026270000002</v>
      </c>
      <c r="S45" s="262">
        <v>7.9463695689999998</v>
      </c>
      <c r="T45" s="262">
        <v>8.196925426</v>
      </c>
      <c r="U45" s="262">
        <v>8.3479806829999994</v>
      </c>
      <c r="V45" s="262">
        <v>8.4461325509999998</v>
      </c>
      <c r="W45" s="262">
        <v>8.3892112799999996</v>
      </c>
      <c r="X45" s="262">
        <v>8.056559987</v>
      </c>
      <c r="Y45" s="262">
        <v>7.8449437140000002</v>
      </c>
      <c r="Z45" s="262">
        <v>7.947997956</v>
      </c>
      <c r="AA45" s="262">
        <v>8.1359238040000008</v>
      </c>
      <c r="AB45" s="262">
        <v>8.1649295869999996</v>
      </c>
      <c r="AC45" s="262">
        <v>8.1609732590000004</v>
      </c>
      <c r="AD45" s="262">
        <v>8.1877929030000001</v>
      </c>
      <c r="AE45" s="262">
        <v>8.4064922039999992</v>
      </c>
      <c r="AF45" s="262">
        <v>8.7399969800000008</v>
      </c>
      <c r="AG45" s="262">
        <v>8.8612853840000003</v>
      </c>
      <c r="AH45" s="262">
        <v>8.8593642139999993</v>
      </c>
      <c r="AI45" s="262">
        <v>8.7125490679999995</v>
      </c>
      <c r="AJ45" s="262">
        <v>8.46696822</v>
      </c>
      <c r="AK45" s="262">
        <v>8.1410188419999994</v>
      </c>
      <c r="AL45" s="262">
        <v>8.3097206000000003</v>
      </c>
      <c r="AM45" s="262">
        <v>8.2996336759999991</v>
      </c>
      <c r="AN45" s="262">
        <v>8.4566829210000005</v>
      </c>
      <c r="AO45" s="262">
        <v>8.4780452440000005</v>
      </c>
      <c r="AP45" s="262">
        <v>8.4510266260000009</v>
      </c>
      <c r="AQ45" s="262">
        <v>8.4848024310000003</v>
      </c>
      <c r="AR45" s="262">
        <v>8.9806596429999992</v>
      </c>
      <c r="AS45" s="262">
        <v>9.1498677789999991</v>
      </c>
      <c r="AT45" s="262">
        <v>9.0135735070000003</v>
      </c>
      <c r="AU45" s="262">
        <v>8.9525051040000001</v>
      </c>
      <c r="AV45" s="262">
        <v>8.6483884060000005</v>
      </c>
      <c r="AW45" s="262">
        <v>8.3123037780000004</v>
      </c>
      <c r="AX45" s="262">
        <v>8.4271423339999991</v>
      </c>
      <c r="AY45" s="262">
        <v>8.4372210160000005</v>
      </c>
      <c r="AZ45" s="262">
        <v>8.4272828739999994</v>
      </c>
      <c r="BA45" s="262">
        <v>8.3585050299999999</v>
      </c>
      <c r="BB45" s="262">
        <v>8.1272286180000002</v>
      </c>
      <c r="BC45" s="262">
        <v>8.318878175</v>
      </c>
      <c r="BD45" s="262">
        <v>8.51</v>
      </c>
      <c r="BE45" s="262">
        <v>8.8953450000000007</v>
      </c>
      <c r="BF45" s="262">
        <v>8.9719709999999999</v>
      </c>
      <c r="BG45" s="385">
        <v>8.9375689999999999</v>
      </c>
      <c r="BH45" s="385">
        <v>8.7056909999999998</v>
      </c>
      <c r="BI45" s="385">
        <v>8.1833559999999999</v>
      </c>
      <c r="BJ45" s="385">
        <v>8.019425</v>
      </c>
      <c r="BK45" s="385">
        <v>8.4980150000000005</v>
      </c>
      <c r="BL45" s="385">
        <v>8.4485060000000001</v>
      </c>
      <c r="BM45" s="385">
        <v>8.4689859999999992</v>
      </c>
      <c r="BN45" s="385">
        <v>8.3454499999999996</v>
      </c>
      <c r="BO45" s="385">
        <v>8.4725210000000004</v>
      </c>
      <c r="BP45" s="385">
        <v>8.6878799999999998</v>
      </c>
      <c r="BQ45" s="385">
        <v>8.9589529999999993</v>
      </c>
      <c r="BR45" s="385">
        <v>9.0470459999999999</v>
      </c>
      <c r="BS45" s="385">
        <v>9.0410830000000004</v>
      </c>
      <c r="BT45" s="385">
        <v>8.7697909999999997</v>
      </c>
      <c r="BU45" s="385">
        <v>8.2238799999999994</v>
      </c>
      <c r="BV45" s="385">
        <v>8.0558800000000002</v>
      </c>
    </row>
    <row r="46" spans="1:74" s="120" customFormat="1" ht="11.1" customHeight="1" x14ac:dyDescent="0.2">
      <c r="A46" s="266" t="s">
        <v>212</v>
      </c>
      <c r="B46" s="206" t="s">
        <v>604</v>
      </c>
      <c r="C46" s="262">
        <v>7.9075128100000001</v>
      </c>
      <c r="D46" s="262">
        <v>8.0529596919999999</v>
      </c>
      <c r="E46" s="262">
        <v>8.0522766570000002</v>
      </c>
      <c r="F46" s="262">
        <v>8.2515648309999996</v>
      </c>
      <c r="G46" s="262">
        <v>8.5608142239999996</v>
      </c>
      <c r="H46" s="262">
        <v>9.1385658050000007</v>
      </c>
      <c r="I46" s="262">
        <v>9.4714496690000001</v>
      </c>
      <c r="J46" s="262">
        <v>9.4227235359999995</v>
      </c>
      <c r="K46" s="262">
        <v>9.1746625379999998</v>
      </c>
      <c r="L46" s="262">
        <v>8.7104540400000001</v>
      </c>
      <c r="M46" s="262">
        <v>8.0734734150000005</v>
      </c>
      <c r="N46" s="262">
        <v>8.0627066519999993</v>
      </c>
      <c r="O46" s="262">
        <v>8.104293234</v>
      </c>
      <c r="P46" s="262">
        <v>8.2203176560000006</v>
      </c>
      <c r="Q46" s="262">
        <v>8.2232997920000006</v>
      </c>
      <c r="R46" s="262">
        <v>8.3611970069999995</v>
      </c>
      <c r="S46" s="262">
        <v>8.8078285659999995</v>
      </c>
      <c r="T46" s="262">
        <v>9.3508247079999993</v>
      </c>
      <c r="U46" s="262">
        <v>9.6185486749999995</v>
      </c>
      <c r="V46" s="262">
        <v>9.5546767750000008</v>
      </c>
      <c r="W46" s="262">
        <v>9.2917227879999995</v>
      </c>
      <c r="X46" s="262">
        <v>8.8571875109999993</v>
      </c>
      <c r="Y46" s="262">
        <v>8.3286441769999993</v>
      </c>
      <c r="Z46" s="262">
        <v>8.3830879940000003</v>
      </c>
      <c r="AA46" s="262">
        <v>8.4986411499999992</v>
      </c>
      <c r="AB46" s="262">
        <v>8.6454250540000004</v>
      </c>
      <c r="AC46" s="262">
        <v>8.6357662029999993</v>
      </c>
      <c r="AD46" s="262">
        <v>8.7607160059999991</v>
      </c>
      <c r="AE46" s="262">
        <v>9.1057008719999999</v>
      </c>
      <c r="AF46" s="262">
        <v>9.7557728319999999</v>
      </c>
      <c r="AG46" s="262">
        <v>10.05326649</v>
      </c>
      <c r="AH46" s="262">
        <v>9.9733889060000003</v>
      </c>
      <c r="AI46" s="262">
        <v>9.7531655330000007</v>
      </c>
      <c r="AJ46" s="262">
        <v>9.2714246530000004</v>
      </c>
      <c r="AK46" s="262">
        <v>8.6971616859999994</v>
      </c>
      <c r="AL46" s="262">
        <v>8.8414707630000002</v>
      </c>
      <c r="AM46" s="262">
        <v>8.7993818879999992</v>
      </c>
      <c r="AN46" s="262">
        <v>8.8042290669999996</v>
      </c>
      <c r="AO46" s="262">
        <v>8.9238164490000003</v>
      </c>
      <c r="AP46" s="262">
        <v>9.0821451470000003</v>
      </c>
      <c r="AQ46" s="262">
        <v>9.4608490409999995</v>
      </c>
      <c r="AR46" s="262">
        <v>10.093180009999999</v>
      </c>
      <c r="AS46" s="262">
        <v>10.3475517</v>
      </c>
      <c r="AT46" s="262">
        <v>10.143843009999999</v>
      </c>
      <c r="AU46" s="262">
        <v>9.9998461039999995</v>
      </c>
      <c r="AV46" s="262">
        <v>9.427311048</v>
      </c>
      <c r="AW46" s="262">
        <v>8.838305107</v>
      </c>
      <c r="AX46" s="262">
        <v>8.8170232449999997</v>
      </c>
      <c r="AY46" s="262">
        <v>8.9713076610000009</v>
      </c>
      <c r="AZ46" s="262">
        <v>9.0397935969999992</v>
      </c>
      <c r="BA46" s="262">
        <v>9.0915635219999995</v>
      </c>
      <c r="BB46" s="262">
        <v>9.1780954510000008</v>
      </c>
      <c r="BC46" s="262">
        <v>9.5490242120000008</v>
      </c>
      <c r="BD46" s="262">
        <v>10.06</v>
      </c>
      <c r="BE46" s="262">
        <v>10.36689</v>
      </c>
      <c r="BF46" s="262">
        <v>10.381309999999999</v>
      </c>
      <c r="BG46" s="385">
        <v>10.282819999999999</v>
      </c>
      <c r="BH46" s="385">
        <v>9.7147509999999997</v>
      </c>
      <c r="BI46" s="385">
        <v>8.9895940000000003</v>
      </c>
      <c r="BJ46" s="385">
        <v>8.9301650000000006</v>
      </c>
      <c r="BK46" s="385">
        <v>9.2283290000000004</v>
      </c>
      <c r="BL46" s="385">
        <v>9.3088859999999993</v>
      </c>
      <c r="BM46" s="385">
        <v>9.3568119999999997</v>
      </c>
      <c r="BN46" s="385">
        <v>9.4517330000000008</v>
      </c>
      <c r="BO46" s="385">
        <v>9.8179320000000008</v>
      </c>
      <c r="BP46" s="385">
        <v>10.30767</v>
      </c>
      <c r="BQ46" s="385">
        <v>10.69815</v>
      </c>
      <c r="BR46" s="385">
        <v>10.646559999999999</v>
      </c>
      <c r="BS46" s="385">
        <v>10.55433</v>
      </c>
      <c r="BT46" s="385">
        <v>9.9550979999999996</v>
      </c>
      <c r="BU46" s="385">
        <v>9.2176919999999996</v>
      </c>
      <c r="BV46" s="385">
        <v>9.1677920000000004</v>
      </c>
    </row>
    <row r="47" spans="1:74" s="120" customFormat="1" ht="11.1" customHeight="1" x14ac:dyDescent="0.2">
      <c r="A47" s="266" t="s">
        <v>213</v>
      </c>
      <c r="B47" s="208" t="s">
        <v>605</v>
      </c>
      <c r="C47" s="262">
        <v>10.39466507</v>
      </c>
      <c r="D47" s="262">
        <v>10.269768770000001</v>
      </c>
      <c r="E47" s="262">
        <v>10.15680607</v>
      </c>
      <c r="F47" s="262">
        <v>10.219905860000001</v>
      </c>
      <c r="G47" s="262">
        <v>10.681775910000001</v>
      </c>
      <c r="H47" s="262">
        <v>11.60341693</v>
      </c>
      <c r="I47" s="262">
        <v>12.237796019999999</v>
      </c>
      <c r="J47" s="262">
        <v>12.077786379999999</v>
      </c>
      <c r="K47" s="262">
        <v>11.94748995</v>
      </c>
      <c r="L47" s="262">
        <v>11.273117239999999</v>
      </c>
      <c r="M47" s="262">
        <v>10.67650856</v>
      </c>
      <c r="N47" s="262">
        <v>10.28934529</v>
      </c>
      <c r="O47" s="262">
        <v>10.680428360000001</v>
      </c>
      <c r="P47" s="262">
        <v>10.47168274</v>
      </c>
      <c r="Q47" s="262">
        <v>10.457332210000001</v>
      </c>
      <c r="R47" s="262">
        <v>10.497516210000001</v>
      </c>
      <c r="S47" s="262">
        <v>10.916717159999999</v>
      </c>
      <c r="T47" s="262">
        <v>12.24210894</v>
      </c>
      <c r="U47" s="262">
        <v>11.99778983</v>
      </c>
      <c r="V47" s="262">
        <v>12.809353639999999</v>
      </c>
      <c r="W47" s="262">
        <v>13.036183230000001</v>
      </c>
      <c r="X47" s="262">
        <v>11.443689340000001</v>
      </c>
      <c r="Y47" s="262">
        <v>10.953160240000001</v>
      </c>
      <c r="Z47" s="262">
        <v>10.669639119999999</v>
      </c>
      <c r="AA47" s="262">
        <v>10.93621304</v>
      </c>
      <c r="AB47" s="262">
        <v>10.96308354</v>
      </c>
      <c r="AC47" s="262">
        <v>10.83999257</v>
      </c>
      <c r="AD47" s="262">
        <v>10.952910380000001</v>
      </c>
      <c r="AE47" s="262">
        <v>11.730017220000001</v>
      </c>
      <c r="AF47" s="262">
        <v>13.23167656</v>
      </c>
      <c r="AG47" s="262">
        <v>13.35065767</v>
      </c>
      <c r="AH47" s="262">
        <v>13.13750183</v>
      </c>
      <c r="AI47" s="262">
        <v>13.1817537</v>
      </c>
      <c r="AJ47" s="262">
        <v>12.29209159</v>
      </c>
      <c r="AK47" s="262">
        <v>11.78664674</v>
      </c>
      <c r="AL47" s="262">
        <v>11.11910134</v>
      </c>
      <c r="AM47" s="262">
        <v>11.490579220000001</v>
      </c>
      <c r="AN47" s="262">
        <v>11.35086924</v>
      </c>
      <c r="AO47" s="262">
        <v>11.32266164</v>
      </c>
      <c r="AP47" s="262">
        <v>10.273709869999999</v>
      </c>
      <c r="AQ47" s="262">
        <v>12.137354090000001</v>
      </c>
      <c r="AR47" s="262">
        <v>13.296413879999999</v>
      </c>
      <c r="AS47" s="262">
        <v>14.22289166</v>
      </c>
      <c r="AT47" s="262">
        <v>14.334484789999999</v>
      </c>
      <c r="AU47" s="262">
        <v>14.506648849999999</v>
      </c>
      <c r="AV47" s="262">
        <v>13.02246456</v>
      </c>
      <c r="AW47" s="262">
        <v>12.481477290000001</v>
      </c>
      <c r="AX47" s="262">
        <v>11.88968618</v>
      </c>
      <c r="AY47" s="262">
        <v>11.929316829999999</v>
      </c>
      <c r="AZ47" s="262">
        <v>11.89436826</v>
      </c>
      <c r="BA47" s="262">
        <v>11.84847499</v>
      </c>
      <c r="BB47" s="262">
        <v>10.91697128</v>
      </c>
      <c r="BC47" s="262">
        <v>12.38492048</v>
      </c>
      <c r="BD47" s="262">
        <v>13.46</v>
      </c>
      <c r="BE47" s="262">
        <v>14.399369999999999</v>
      </c>
      <c r="BF47" s="262">
        <v>14.78026</v>
      </c>
      <c r="BG47" s="385">
        <v>15.20814</v>
      </c>
      <c r="BH47" s="385">
        <v>13.17482</v>
      </c>
      <c r="BI47" s="385">
        <v>12.964410000000001</v>
      </c>
      <c r="BJ47" s="385">
        <v>12.44364</v>
      </c>
      <c r="BK47" s="385">
        <v>12.44026</v>
      </c>
      <c r="BL47" s="385">
        <v>12.47697</v>
      </c>
      <c r="BM47" s="385">
        <v>12.32311</v>
      </c>
      <c r="BN47" s="385">
        <v>11.26568</v>
      </c>
      <c r="BO47" s="385">
        <v>12.51769</v>
      </c>
      <c r="BP47" s="385">
        <v>13.72921</v>
      </c>
      <c r="BQ47" s="385">
        <v>14.90095</v>
      </c>
      <c r="BR47" s="385">
        <v>15.13449</v>
      </c>
      <c r="BS47" s="385">
        <v>15.549799999999999</v>
      </c>
      <c r="BT47" s="385">
        <v>13.55742</v>
      </c>
      <c r="BU47" s="385">
        <v>13.36501</v>
      </c>
      <c r="BV47" s="385">
        <v>12.84445</v>
      </c>
    </row>
    <row r="48" spans="1:74" s="120" customFormat="1" ht="11.1" customHeight="1" x14ac:dyDescent="0.2">
      <c r="A48" s="266" t="s">
        <v>214</v>
      </c>
      <c r="B48" s="209" t="s">
        <v>579</v>
      </c>
      <c r="C48" s="216">
        <v>9.48</v>
      </c>
      <c r="D48" s="216">
        <v>9.56</v>
      </c>
      <c r="E48" s="216">
        <v>9.5500000000000007</v>
      </c>
      <c r="F48" s="216">
        <v>9.5399999999999991</v>
      </c>
      <c r="G48" s="216">
        <v>9.7799999999999994</v>
      </c>
      <c r="H48" s="216">
        <v>10.26</v>
      </c>
      <c r="I48" s="216">
        <v>10.47</v>
      </c>
      <c r="J48" s="216">
        <v>10.49</v>
      </c>
      <c r="K48" s="216">
        <v>10.29</v>
      </c>
      <c r="L48" s="216">
        <v>9.83</v>
      </c>
      <c r="M48" s="216">
        <v>9.58</v>
      </c>
      <c r="N48" s="216">
        <v>9.5299999999999994</v>
      </c>
      <c r="O48" s="216">
        <v>9.61</v>
      </c>
      <c r="P48" s="216">
        <v>9.58</v>
      </c>
      <c r="Q48" s="216">
        <v>9.52</v>
      </c>
      <c r="R48" s="216">
        <v>9.4700000000000006</v>
      </c>
      <c r="S48" s="216">
        <v>9.64</v>
      </c>
      <c r="T48" s="216">
        <v>10.130000000000001</v>
      </c>
      <c r="U48" s="216">
        <v>10.3</v>
      </c>
      <c r="V48" s="216">
        <v>10.32</v>
      </c>
      <c r="W48" s="216">
        <v>10.26</v>
      </c>
      <c r="X48" s="216">
        <v>9.74</v>
      </c>
      <c r="Y48" s="216">
        <v>9.58</v>
      </c>
      <c r="Z48" s="216">
        <v>9.64</v>
      </c>
      <c r="AA48" s="216">
        <v>9.69</v>
      </c>
      <c r="AB48" s="216">
        <v>9.83</v>
      </c>
      <c r="AC48" s="216">
        <v>9.75</v>
      </c>
      <c r="AD48" s="216">
        <v>9.7100000000000009</v>
      </c>
      <c r="AE48" s="216">
        <v>9.9700000000000006</v>
      </c>
      <c r="AF48" s="216">
        <v>10.5</v>
      </c>
      <c r="AG48" s="216">
        <v>10.75</v>
      </c>
      <c r="AH48" s="216">
        <v>10.63</v>
      </c>
      <c r="AI48" s="216">
        <v>10.47</v>
      </c>
      <c r="AJ48" s="216">
        <v>10.06</v>
      </c>
      <c r="AK48" s="216">
        <v>9.84</v>
      </c>
      <c r="AL48" s="216">
        <v>9.91</v>
      </c>
      <c r="AM48" s="216">
        <v>10.130000000000001</v>
      </c>
      <c r="AN48" s="216">
        <v>10.34</v>
      </c>
      <c r="AO48" s="216">
        <v>10.3</v>
      </c>
      <c r="AP48" s="216">
        <v>10.039999999999999</v>
      </c>
      <c r="AQ48" s="216">
        <v>10.23</v>
      </c>
      <c r="AR48" s="216">
        <v>10.76</v>
      </c>
      <c r="AS48" s="216">
        <v>11.02</v>
      </c>
      <c r="AT48" s="216">
        <v>10.92</v>
      </c>
      <c r="AU48" s="216">
        <v>10.8</v>
      </c>
      <c r="AV48" s="216">
        <v>10.35</v>
      </c>
      <c r="AW48" s="216">
        <v>10.15</v>
      </c>
      <c r="AX48" s="216">
        <v>10.130000000000001</v>
      </c>
      <c r="AY48" s="216">
        <v>10.19</v>
      </c>
      <c r="AZ48" s="216">
        <v>10.39</v>
      </c>
      <c r="BA48" s="216">
        <v>10.3</v>
      </c>
      <c r="BB48" s="216">
        <v>10.02</v>
      </c>
      <c r="BC48" s="216">
        <v>10.210000000000001</v>
      </c>
      <c r="BD48" s="216">
        <v>10.64</v>
      </c>
      <c r="BE48" s="216">
        <v>11.06118</v>
      </c>
      <c r="BF48" s="216">
        <v>11.141640000000001</v>
      </c>
      <c r="BG48" s="387">
        <v>11.05301</v>
      </c>
      <c r="BH48" s="387">
        <v>10.588900000000001</v>
      </c>
      <c r="BI48" s="387">
        <v>10.37993</v>
      </c>
      <c r="BJ48" s="387">
        <v>10.168469999999999</v>
      </c>
      <c r="BK48" s="387">
        <v>10.376799999999999</v>
      </c>
      <c r="BL48" s="387">
        <v>10.56649</v>
      </c>
      <c r="BM48" s="387">
        <v>10.48001</v>
      </c>
      <c r="BN48" s="387">
        <v>10.215859999999999</v>
      </c>
      <c r="BO48" s="387">
        <v>10.39207</v>
      </c>
      <c r="BP48" s="387">
        <v>10.889810000000001</v>
      </c>
      <c r="BQ48" s="387">
        <v>11.28487</v>
      </c>
      <c r="BR48" s="387">
        <v>11.336729999999999</v>
      </c>
      <c r="BS48" s="387">
        <v>11.25925</v>
      </c>
      <c r="BT48" s="387">
        <v>10.782970000000001</v>
      </c>
      <c r="BU48" s="387">
        <v>10.56705</v>
      </c>
      <c r="BV48" s="387">
        <v>10.357010000000001</v>
      </c>
    </row>
    <row r="49" spans="1:74" s="297" customFormat="1" ht="11.1" customHeight="1" x14ac:dyDescent="0.2">
      <c r="A49" s="119"/>
      <c r="B49" s="295"/>
      <c r="C49" s="296"/>
      <c r="D49" s="296"/>
      <c r="E49" s="296"/>
      <c r="F49" s="296"/>
      <c r="G49" s="296"/>
      <c r="H49" s="296"/>
      <c r="I49" s="296"/>
      <c r="J49" s="296"/>
      <c r="K49" s="296"/>
      <c r="L49" s="296"/>
      <c r="M49" s="296"/>
      <c r="N49" s="296"/>
      <c r="O49" s="296"/>
      <c r="P49" s="296"/>
      <c r="Q49" s="296"/>
      <c r="R49" s="296"/>
      <c r="S49" s="296"/>
      <c r="T49" s="296"/>
      <c r="U49" s="296"/>
      <c r="V49" s="296"/>
      <c r="W49" s="296"/>
      <c r="X49" s="296"/>
      <c r="Y49" s="296"/>
      <c r="Z49" s="296"/>
      <c r="AA49" s="296"/>
      <c r="AB49" s="296"/>
      <c r="AC49" s="296"/>
      <c r="AD49" s="296"/>
      <c r="AE49" s="296"/>
      <c r="AF49" s="296"/>
      <c r="AG49" s="296"/>
      <c r="AH49" s="296"/>
      <c r="AI49" s="296"/>
      <c r="AJ49" s="296"/>
      <c r="AK49" s="296"/>
      <c r="AL49" s="296"/>
      <c r="AM49" s="296"/>
      <c r="AN49" s="296"/>
      <c r="AO49" s="296"/>
      <c r="AP49" s="296"/>
      <c r="AQ49" s="296"/>
      <c r="AR49" s="296"/>
      <c r="AS49" s="296"/>
      <c r="AT49" s="296"/>
      <c r="AU49" s="296"/>
      <c r="AV49" s="296"/>
      <c r="AW49" s="296"/>
      <c r="AX49" s="296"/>
      <c r="AY49" s="367"/>
      <c r="AZ49" s="367"/>
      <c r="BA49" s="367"/>
      <c r="BB49" s="367"/>
      <c r="BC49" s="367"/>
      <c r="BD49" s="367"/>
      <c r="BE49" s="367"/>
      <c r="BF49" s="296"/>
      <c r="BG49" s="367"/>
      <c r="BH49" s="367"/>
      <c r="BI49" s="367"/>
      <c r="BJ49" s="367"/>
      <c r="BK49" s="367"/>
      <c r="BL49" s="367"/>
      <c r="BM49" s="367"/>
      <c r="BN49" s="367"/>
      <c r="BO49" s="367"/>
      <c r="BP49" s="367"/>
      <c r="BQ49" s="367"/>
      <c r="BR49" s="367"/>
      <c r="BS49" s="367"/>
      <c r="BT49" s="367"/>
      <c r="BU49" s="367"/>
      <c r="BV49" s="367"/>
    </row>
    <row r="50" spans="1:74" s="297" customFormat="1" ht="12" customHeight="1" x14ac:dyDescent="0.2">
      <c r="A50" s="119"/>
      <c r="B50" s="746" t="s">
        <v>1068</v>
      </c>
      <c r="C50" s="747"/>
      <c r="D50" s="747"/>
      <c r="E50" s="747"/>
      <c r="F50" s="747"/>
      <c r="G50" s="747"/>
      <c r="H50" s="747"/>
      <c r="I50" s="747"/>
      <c r="J50" s="747"/>
      <c r="K50" s="747"/>
      <c r="L50" s="747"/>
      <c r="M50" s="747"/>
      <c r="N50" s="747"/>
      <c r="O50" s="747"/>
      <c r="P50" s="747"/>
      <c r="Q50" s="747"/>
      <c r="AY50" s="516"/>
      <c r="AZ50" s="516"/>
      <c r="BA50" s="516"/>
      <c r="BB50" s="516"/>
      <c r="BC50" s="516"/>
      <c r="BD50" s="516"/>
      <c r="BE50" s="516"/>
      <c r="BF50" s="707"/>
      <c r="BG50" s="516"/>
      <c r="BH50" s="516"/>
      <c r="BI50" s="516"/>
      <c r="BJ50" s="516"/>
    </row>
    <row r="51" spans="1:74" s="297" customFormat="1" ht="12" customHeight="1" x14ac:dyDescent="0.2">
      <c r="A51" s="119"/>
      <c r="B51" s="755" t="s">
        <v>140</v>
      </c>
      <c r="C51" s="747"/>
      <c r="D51" s="747"/>
      <c r="E51" s="747"/>
      <c r="F51" s="747"/>
      <c r="G51" s="747"/>
      <c r="H51" s="747"/>
      <c r="I51" s="747"/>
      <c r="J51" s="747"/>
      <c r="K51" s="747"/>
      <c r="L51" s="747"/>
      <c r="M51" s="747"/>
      <c r="N51" s="747"/>
      <c r="O51" s="747"/>
      <c r="P51" s="747"/>
      <c r="Q51" s="747"/>
      <c r="AY51" s="516"/>
      <c r="AZ51" s="516"/>
      <c r="BA51" s="516"/>
      <c r="BB51" s="516"/>
      <c r="BC51" s="516"/>
      <c r="BD51" s="516"/>
      <c r="BE51" s="516"/>
      <c r="BF51" s="707"/>
      <c r="BG51" s="516"/>
      <c r="BH51" s="516"/>
      <c r="BI51" s="516"/>
      <c r="BJ51" s="516"/>
    </row>
    <row r="52" spans="1:74" s="466" customFormat="1" ht="12" customHeight="1" x14ac:dyDescent="0.2">
      <c r="A52" s="465"/>
      <c r="B52" s="807" t="s">
        <v>1147</v>
      </c>
      <c r="C52" s="765"/>
      <c r="D52" s="765"/>
      <c r="E52" s="765"/>
      <c r="F52" s="765"/>
      <c r="G52" s="765"/>
      <c r="H52" s="765"/>
      <c r="I52" s="765"/>
      <c r="J52" s="765"/>
      <c r="K52" s="765"/>
      <c r="L52" s="765"/>
      <c r="M52" s="765"/>
      <c r="N52" s="765"/>
      <c r="O52" s="765"/>
      <c r="P52" s="765"/>
      <c r="Q52" s="765"/>
      <c r="AY52" s="517"/>
      <c r="AZ52" s="517"/>
      <c r="BA52" s="517"/>
      <c r="BB52" s="517"/>
      <c r="BC52" s="517"/>
      <c r="BD52" s="517"/>
      <c r="BE52" s="517"/>
      <c r="BF52" s="708"/>
      <c r="BG52" s="517"/>
      <c r="BH52" s="517"/>
      <c r="BI52" s="517"/>
      <c r="BJ52" s="517"/>
    </row>
    <row r="53" spans="1:74" s="466" customFormat="1" ht="12" customHeight="1" x14ac:dyDescent="0.2">
      <c r="A53" s="467"/>
      <c r="B53" s="768" t="s">
        <v>1095</v>
      </c>
      <c r="C53" s="769"/>
      <c r="D53" s="769"/>
      <c r="E53" s="769"/>
      <c r="F53" s="769"/>
      <c r="G53" s="769"/>
      <c r="H53" s="769"/>
      <c r="I53" s="769"/>
      <c r="J53" s="769"/>
      <c r="K53" s="769"/>
      <c r="L53" s="769"/>
      <c r="M53" s="769"/>
      <c r="N53" s="769"/>
      <c r="O53" s="769"/>
      <c r="P53" s="769"/>
      <c r="Q53" s="765"/>
      <c r="AY53" s="517"/>
      <c r="AZ53" s="517"/>
      <c r="BA53" s="517"/>
      <c r="BB53" s="517"/>
      <c r="BC53" s="517"/>
      <c r="BD53" s="517"/>
      <c r="BE53" s="517"/>
      <c r="BF53" s="708"/>
      <c r="BG53" s="517"/>
      <c r="BH53" s="517"/>
      <c r="BI53" s="517"/>
      <c r="BJ53" s="517"/>
    </row>
    <row r="54" spans="1:74" s="466" customFormat="1" ht="12" customHeight="1" x14ac:dyDescent="0.2">
      <c r="A54" s="467"/>
      <c r="B54" s="763" t="s">
        <v>1135</v>
      </c>
      <c r="C54" s="769"/>
      <c r="D54" s="769"/>
      <c r="E54" s="769"/>
      <c r="F54" s="769"/>
      <c r="G54" s="769"/>
      <c r="H54" s="769"/>
      <c r="I54" s="769"/>
      <c r="J54" s="769"/>
      <c r="K54" s="769"/>
      <c r="L54" s="769"/>
      <c r="M54" s="769"/>
      <c r="N54" s="769"/>
      <c r="O54" s="769"/>
      <c r="P54" s="769"/>
      <c r="Q54" s="765"/>
      <c r="AY54" s="517"/>
      <c r="AZ54" s="517"/>
      <c r="BA54" s="517"/>
      <c r="BB54" s="517"/>
      <c r="BC54" s="517"/>
      <c r="BD54" s="517"/>
      <c r="BE54" s="517"/>
      <c r="BF54" s="708"/>
      <c r="BG54" s="517"/>
      <c r="BH54" s="517"/>
      <c r="BI54" s="517"/>
      <c r="BJ54" s="517"/>
    </row>
    <row r="55" spans="1:74" s="466" customFormat="1" ht="12" customHeight="1" x14ac:dyDescent="0.2">
      <c r="A55" s="467"/>
      <c r="B55" s="793" t="s">
        <v>1136</v>
      </c>
      <c r="C55" s="765"/>
      <c r="D55" s="765"/>
      <c r="E55" s="765"/>
      <c r="F55" s="765"/>
      <c r="G55" s="765"/>
      <c r="H55" s="765"/>
      <c r="I55" s="765"/>
      <c r="J55" s="765"/>
      <c r="K55" s="765"/>
      <c r="L55" s="765"/>
      <c r="M55" s="765"/>
      <c r="N55" s="765"/>
      <c r="O55" s="765"/>
      <c r="P55" s="765"/>
      <c r="Q55" s="765"/>
      <c r="AY55" s="517"/>
      <c r="AZ55" s="517"/>
      <c r="BA55" s="517"/>
      <c r="BB55" s="517"/>
      <c r="BC55" s="517"/>
      <c r="BD55" s="517"/>
      <c r="BE55" s="517"/>
      <c r="BF55" s="708"/>
      <c r="BG55" s="517"/>
      <c r="BH55" s="517"/>
      <c r="BI55" s="517"/>
      <c r="BJ55" s="517"/>
    </row>
    <row r="56" spans="1:74" s="466" customFormat="1" ht="22.35" customHeight="1" x14ac:dyDescent="0.2">
      <c r="A56" s="467"/>
      <c r="B56" s="768" t="s">
        <v>1143</v>
      </c>
      <c r="C56" s="769"/>
      <c r="D56" s="769"/>
      <c r="E56" s="769"/>
      <c r="F56" s="769"/>
      <c r="G56" s="769"/>
      <c r="H56" s="769"/>
      <c r="I56" s="769"/>
      <c r="J56" s="769"/>
      <c r="K56" s="769"/>
      <c r="L56" s="769"/>
      <c r="M56" s="769"/>
      <c r="N56" s="769"/>
      <c r="O56" s="769"/>
      <c r="P56" s="769"/>
      <c r="Q56" s="765"/>
      <c r="AY56" s="517"/>
      <c r="AZ56" s="517"/>
      <c r="BA56" s="517"/>
      <c r="BB56" s="517"/>
      <c r="BC56" s="517"/>
      <c r="BD56" s="517"/>
      <c r="BE56" s="517"/>
      <c r="BF56" s="708"/>
      <c r="BG56" s="517"/>
      <c r="BH56" s="517"/>
      <c r="BI56" s="517"/>
      <c r="BJ56" s="517"/>
    </row>
    <row r="57" spans="1:74" s="466" customFormat="1" ht="12" customHeight="1" x14ac:dyDescent="0.2">
      <c r="A57" s="467"/>
      <c r="B57" s="763" t="s">
        <v>1099</v>
      </c>
      <c r="C57" s="764"/>
      <c r="D57" s="764"/>
      <c r="E57" s="764"/>
      <c r="F57" s="764"/>
      <c r="G57" s="764"/>
      <c r="H57" s="764"/>
      <c r="I57" s="764"/>
      <c r="J57" s="764"/>
      <c r="K57" s="764"/>
      <c r="L57" s="764"/>
      <c r="M57" s="764"/>
      <c r="N57" s="764"/>
      <c r="O57" s="764"/>
      <c r="P57" s="764"/>
      <c r="Q57" s="765"/>
      <c r="AY57" s="517"/>
      <c r="AZ57" s="517"/>
      <c r="BA57" s="517"/>
      <c r="BB57" s="517"/>
      <c r="BC57" s="517"/>
      <c r="BD57" s="517"/>
      <c r="BE57" s="517"/>
      <c r="BF57" s="708"/>
      <c r="BG57" s="517"/>
      <c r="BH57" s="517"/>
      <c r="BI57" s="517"/>
      <c r="BJ57" s="517"/>
    </row>
    <row r="58" spans="1:74" s="462" customFormat="1" ht="12" customHeight="1" x14ac:dyDescent="0.2">
      <c r="A58" s="437"/>
      <c r="B58" s="777" t="s">
        <v>1216</v>
      </c>
      <c r="C58" s="765"/>
      <c r="D58" s="765"/>
      <c r="E58" s="765"/>
      <c r="F58" s="765"/>
      <c r="G58" s="765"/>
      <c r="H58" s="765"/>
      <c r="I58" s="765"/>
      <c r="J58" s="765"/>
      <c r="K58" s="765"/>
      <c r="L58" s="765"/>
      <c r="M58" s="765"/>
      <c r="N58" s="765"/>
      <c r="O58" s="765"/>
      <c r="P58" s="765"/>
      <c r="Q58" s="765"/>
      <c r="AY58" s="515"/>
      <c r="AZ58" s="515"/>
      <c r="BA58" s="515"/>
      <c r="BB58" s="515"/>
      <c r="BC58" s="515"/>
      <c r="BD58" s="515"/>
      <c r="BE58" s="515"/>
      <c r="BF58" s="701"/>
      <c r="BG58" s="515"/>
      <c r="BH58" s="515"/>
      <c r="BI58" s="515"/>
      <c r="BJ58" s="515"/>
    </row>
    <row r="59" spans="1:74" x14ac:dyDescent="0.2">
      <c r="A59" s="124"/>
      <c r="C59" s="125"/>
      <c r="D59" s="125"/>
      <c r="E59" s="125"/>
      <c r="F59" s="125"/>
      <c r="G59" s="125"/>
      <c r="H59" s="125"/>
      <c r="I59" s="125"/>
      <c r="J59" s="125"/>
      <c r="K59" s="125"/>
      <c r="L59" s="125"/>
      <c r="M59" s="125"/>
      <c r="N59" s="125"/>
      <c r="O59" s="125"/>
      <c r="P59" s="125"/>
      <c r="Q59" s="125"/>
      <c r="R59" s="125"/>
      <c r="S59" s="125"/>
      <c r="T59" s="125"/>
      <c r="U59" s="125"/>
      <c r="V59" s="125"/>
      <c r="W59" s="125"/>
      <c r="X59" s="125"/>
      <c r="Y59" s="125"/>
      <c r="Z59" s="125"/>
      <c r="AA59" s="125"/>
      <c r="AB59" s="125"/>
      <c r="AC59" s="125"/>
      <c r="AD59" s="125"/>
      <c r="AE59" s="125"/>
      <c r="AF59" s="125"/>
      <c r="AG59" s="125"/>
      <c r="AH59" s="125"/>
      <c r="AI59" s="125"/>
      <c r="AJ59" s="125"/>
      <c r="AK59" s="125"/>
      <c r="AL59" s="125"/>
      <c r="AM59" s="125"/>
      <c r="AN59" s="125"/>
      <c r="AO59" s="125"/>
      <c r="AP59" s="125"/>
      <c r="AQ59" s="125"/>
      <c r="AR59" s="125"/>
      <c r="AS59" s="125"/>
      <c r="AT59" s="125"/>
      <c r="AU59" s="125"/>
      <c r="AV59" s="125"/>
      <c r="AW59" s="125"/>
      <c r="AX59" s="125"/>
      <c r="AY59" s="368"/>
      <c r="AZ59" s="368"/>
      <c r="BA59" s="368"/>
      <c r="BB59" s="368"/>
      <c r="BC59" s="368"/>
      <c r="BD59" s="368"/>
      <c r="BE59" s="368"/>
      <c r="BF59" s="709"/>
      <c r="BG59" s="368"/>
      <c r="BH59" s="368"/>
      <c r="BI59" s="368"/>
      <c r="BJ59" s="368"/>
      <c r="BK59" s="368"/>
      <c r="BL59" s="368"/>
      <c r="BM59" s="368"/>
      <c r="BN59" s="368"/>
      <c r="BO59" s="368"/>
      <c r="BP59" s="368"/>
      <c r="BQ59" s="368"/>
      <c r="BR59" s="368"/>
      <c r="BS59" s="368"/>
      <c r="BT59" s="368"/>
      <c r="BU59" s="368"/>
      <c r="BV59" s="368"/>
    </row>
    <row r="60" spans="1:74" x14ac:dyDescent="0.2">
      <c r="A60" s="124"/>
      <c r="C60" s="125"/>
      <c r="D60" s="125"/>
      <c r="E60" s="125"/>
      <c r="F60" s="125"/>
      <c r="G60" s="125"/>
      <c r="H60" s="125"/>
      <c r="I60" s="125"/>
      <c r="J60" s="125"/>
      <c r="K60" s="125"/>
      <c r="L60" s="125"/>
      <c r="M60" s="125"/>
      <c r="N60" s="125"/>
      <c r="O60" s="125"/>
      <c r="P60" s="125"/>
      <c r="Q60" s="125"/>
      <c r="R60" s="125"/>
      <c r="S60" s="125"/>
      <c r="T60" s="125"/>
      <c r="U60" s="125"/>
      <c r="V60" s="125"/>
      <c r="W60" s="125"/>
      <c r="X60" s="125"/>
      <c r="Y60" s="125"/>
      <c r="Z60" s="125"/>
      <c r="AA60" s="125"/>
      <c r="AB60" s="125"/>
      <c r="AC60" s="125"/>
      <c r="AD60" s="125"/>
      <c r="AE60" s="125"/>
      <c r="AF60" s="125"/>
      <c r="AG60" s="125"/>
      <c r="AH60" s="125"/>
      <c r="AI60" s="125"/>
      <c r="AJ60" s="125"/>
      <c r="AK60" s="125"/>
      <c r="AL60" s="125"/>
      <c r="AM60" s="125"/>
      <c r="AN60" s="125"/>
      <c r="AO60" s="125"/>
      <c r="AP60" s="125"/>
      <c r="AQ60" s="125"/>
      <c r="AR60" s="125"/>
      <c r="AS60" s="125"/>
      <c r="AT60" s="125"/>
      <c r="AU60" s="125"/>
      <c r="AV60" s="125"/>
      <c r="AW60" s="125"/>
      <c r="AX60" s="125"/>
      <c r="AY60" s="368"/>
      <c r="AZ60" s="368"/>
      <c r="BA60" s="368"/>
      <c r="BB60" s="368"/>
      <c r="BC60" s="368"/>
      <c r="BD60" s="368"/>
      <c r="BE60" s="368"/>
      <c r="BF60" s="709"/>
      <c r="BG60" s="368"/>
      <c r="BH60" s="368"/>
      <c r="BI60" s="368"/>
      <c r="BJ60" s="368"/>
      <c r="BK60" s="368"/>
      <c r="BL60" s="368"/>
      <c r="BM60" s="368"/>
      <c r="BN60" s="368"/>
      <c r="BO60" s="368"/>
      <c r="BP60" s="368"/>
      <c r="BQ60" s="368"/>
      <c r="BR60" s="368"/>
      <c r="BS60" s="368"/>
      <c r="BT60" s="368"/>
      <c r="BU60" s="368"/>
      <c r="BV60" s="368"/>
    </row>
    <row r="61" spans="1:74" x14ac:dyDescent="0.2">
      <c r="A61" s="124"/>
      <c r="C61" s="125"/>
      <c r="D61" s="125"/>
      <c r="E61" s="125"/>
      <c r="F61" s="125"/>
      <c r="G61" s="125"/>
      <c r="H61" s="125"/>
      <c r="I61" s="125"/>
      <c r="J61" s="125"/>
      <c r="K61" s="125"/>
      <c r="L61" s="125"/>
      <c r="M61" s="125"/>
      <c r="N61" s="125"/>
      <c r="O61" s="125"/>
      <c r="P61" s="125"/>
      <c r="Q61" s="125"/>
      <c r="R61" s="125"/>
      <c r="S61" s="125"/>
      <c r="T61" s="125"/>
      <c r="U61" s="125"/>
      <c r="V61" s="125"/>
      <c r="W61" s="125"/>
      <c r="X61" s="125"/>
      <c r="Y61" s="125"/>
      <c r="Z61" s="125"/>
      <c r="AA61" s="125"/>
      <c r="AB61" s="125"/>
      <c r="AC61" s="125"/>
      <c r="AD61" s="125"/>
      <c r="AE61" s="125"/>
      <c r="AF61" s="125"/>
      <c r="AG61" s="125"/>
      <c r="AH61" s="125"/>
      <c r="AI61" s="125"/>
      <c r="AJ61" s="125"/>
      <c r="AK61" s="125"/>
      <c r="AL61" s="125"/>
      <c r="AM61" s="125"/>
      <c r="AN61" s="125"/>
      <c r="AO61" s="125"/>
      <c r="AP61" s="125"/>
      <c r="AQ61" s="125"/>
      <c r="AR61" s="125"/>
      <c r="AS61" s="125"/>
      <c r="AT61" s="125"/>
      <c r="AU61" s="125"/>
      <c r="AV61" s="125"/>
      <c r="AW61" s="125"/>
      <c r="AX61" s="125"/>
      <c r="AY61" s="368"/>
      <c r="AZ61" s="368"/>
      <c r="BA61" s="368"/>
      <c r="BB61" s="368"/>
      <c r="BC61" s="368"/>
      <c r="BD61" s="368"/>
      <c r="BE61" s="368"/>
      <c r="BF61" s="709"/>
      <c r="BG61" s="368"/>
      <c r="BH61" s="368"/>
      <c r="BI61" s="368"/>
      <c r="BJ61" s="368"/>
      <c r="BK61" s="368"/>
      <c r="BL61" s="368"/>
      <c r="BM61" s="368"/>
      <c r="BN61" s="368"/>
      <c r="BO61" s="368"/>
      <c r="BP61" s="368"/>
      <c r="BQ61" s="368"/>
      <c r="BR61" s="368"/>
      <c r="BS61" s="368"/>
      <c r="BT61" s="368"/>
      <c r="BU61" s="368"/>
      <c r="BV61" s="368"/>
    </row>
    <row r="62" spans="1:74" x14ac:dyDescent="0.2">
      <c r="A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5"/>
      <c r="AI62" s="125"/>
      <c r="AJ62" s="125"/>
      <c r="AK62" s="125"/>
      <c r="AL62" s="125"/>
      <c r="AM62" s="125"/>
      <c r="AN62" s="125"/>
      <c r="AO62" s="125"/>
      <c r="AP62" s="125"/>
      <c r="AQ62" s="125"/>
      <c r="AR62" s="125"/>
      <c r="AS62" s="125"/>
      <c r="AT62" s="125"/>
      <c r="AU62" s="125"/>
      <c r="AV62" s="125"/>
      <c r="AW62" s="125"/>
      <c r="AX62" s="125"/>
      <c r="AY62" s="368"/>
      <c r="AZ62" s="368"/>
      <c r="BA62" s="368"/>
      <c r="BB62" s="368"/>
      <c r="BC62" s="368"/>
      <c r="BD62" s="368"/>
      <c r="BE62" s="368"/>
      <c r="BF62" s="709"/>
      <c r="BG62" s="368"/>
      <c r="BH62" s="368"/>
      <c r="BI62" s="368"/>
      <c r="BJ62" s="368"/>
      <c r="BK62" s="368"/>
      <c r="BL62" s="368"/>
      <c r="BM62" s="368"/>
      <c r="BN62" s="368"/>
      <c r="BO62" s="368"/>
      <c r="BP62" s="368"/>
      <c r="BQ62" s="368"/>
      <c r="BR62" s="368"/>
      <c r="BS62" s="368"/>
      <c r="BT62" s="368"/>
      <c r="BU62" s="368"/>
      <c r="BV62" s="368"/>
    </row>
    <row r="63" spans="1:74" x14ac:dyDescent="0.2">
      <c r="A63" s="124"/>
      <c r="C63" s="125"/>
      <c r="D63" s="125"/>
      <c r="E63" s="125"/>
      <c r="F63" s="125"/>
      <c r="G63" s="125"/>
      <c r="H63" s="125"/>
      <c r="I63" s="125"/>
      <c r="J63" s="125"/>
      <c r="K63" s="125"/>
      <c r="L63" s="125"/>
      <c r="M63" s="125"/>
      <c r="N63" s="125"/>
      <c r="O63" s="125"/>
      <c r="P63" s="125"/>
      <c r="Q63" s="125"/>
      <c r="R63" s="125"/>
      <c r="S63" s="125"/>
      <c r="T63" s="125"/>
      <c r="U63" s="125"/>
      <c r="V63" s="125"/>
      <c r="W63" s="125"/>
      <c r="X63" s="125"/>
      <c r="Y63" s="125"/>
      <c r="Z63" s="125"/>
      <c r="AA63" s="125"/>
      <c r="AB63" s="125"/>
      <c r="AC63" s="125"/>
      <c r="AD63" s="125"/>
      <c r="AE63" s="125"/>
      <c r="AF63" s="125"/>
      <c r="AG63" s="125"/>
      <c r="AH63" s="125"/>
      <c r="AI63" s="125"/>
      <c r="AJ63" s="125"/>
      <c r="AK63" s="125"/>
      <c r="AL63" s="125"/>
      <c r="AM63" s="125"/>
      <c r="AN63" s="125"/>
      <c r="AO63" s="125"/>
      <c r="AP63" s="125"/>
      <c r="AQ63" s="125"/>
      <c r="AR63" s="125"/>
      <c r="AS63" s="125"/>
      <c r="AT63" s="125"/>
      <c r="AU63" s="125"/>
      <c r="AV63" s="125"/>
      <c r="AW63" s="125"/>
      <c r="AX63" s="125"/>
      <c r="AY63" s="368"/>
      <c r="AZ63" s="368"/>
      <c r="BA63" s="368"/>
      <c r="BB63" s="368"/>
      <c r="BC63" s="368"/>
      <c r="BD63" s="368"/>
      <c r="BE63" s="368"/>
      <c r="BF63" s="709"/>
      <c r="BG63" s="368"/>
      <c r="BH63" s="368"/>
      <c r="BI63" s="368"/>
      <c r="BJ63" s="368"/>
      <c r="BK63" s="368"/>
      <c r="BL63" s="368"/>
      <c r="BM63" s="368"/>
      <c r="BN63" s="368"/>
      <c r="BO63" s="368"/>
      <c r="BP63" s="368"/>
      <c r="BQ63" s="368"/>
      <c r="BR63" s="368"/>
      <c r="BS63" s="368"/>
      <c r="BT63" s="368"/>
      <c r="BU63" s="368"/>
      <c r="BV63" s="368"/>
    </row>
    <row r="64" spans="1:74" x14ac:dyDescent="0.2">
      <c r="A64" s="124"/>
      <c r="C64" s="125"/>
      <c r="D64" s="125"/>
      <c r="E64" s="125"/>
      <c r="F64" s="125"/>
      <c r="G64" s="125"/>
      <c r="H64" s="125"/>
      <c r="I64" s="125"/>
      <c r="J64" s="125"/>
      <c r="K64" s="125"/>
      <c r="L64" s="125"/>
      <c r="M64" s="125"/>
      <c r="N64" s="125"/>
      <c r="O64" s="125"/>
      <c r="P64" s="125"/>
      <c r="Q64" s="125"/>
      <c r="R64" s="125"/>
      <c r="S64" s="125"/>
      <c r="T64" s="125"/>
      <c r="U64" s="125"/>
      <c r="V64" s="125"/>
      <c r="W64" s="125"/>
      <c r="X64" s="125"/>
      <c r="Y64" s="125"/>
      <c r="Z64" s="125"/>
      <c r="AA64" s="125"/>
      <c r="AB64" s="125"/>
      <c r="AC64" s="125"/>
      <c r="AD64" s="125"/>
      <c r="AE64" s="125"/>
      <c r="AF64" s="125"/>
      <c r="AG64" s="125"/>
      <c r="AH64" s="125"/>
      <c r="AI64" s="125"/>
      <c r="AJ64" s="125"/>
      <c r="AK64" s="125"/>
      <c r="AL64" s="125"/>
      <c r="AM64" s="125"/>
      <c r="AN64" s="125"/>
      <c r="AO64" s="125"/>
      <c r="AP64" s="125"/>
      <c r="AQ64" s="125"/>
      <c r="AR64" s="125"/>
      <c r="AS64" s="125"/>
      <c r="AT64" s="125"/>
      <c r="AU64" s="125"/>
      <c r="AV64" s="125"/>
      <c r="AW64" s="125"/>
      <c r="AX64" s="125"/>
      <c r="AY64" s="368"/>
      <c r="AZ64" s="368"/>
      <c r="BA64" s="368"/>
      <c r="BB64" s="368"/>
      <c r="BC64" s="368"/>
      <c r="BD64" s="368"/>
      <c r="BE64" s="368"/>
      <c r="BF64" s="709"/>
      <c r="BG64" s="368"/>
      <c r="BH64" s="368"/>
      <c r="BI64" s="368"/>
      <c r="BJ64" s="368"/>
      <c r="BK64" s="368"/>
      <c r="BL64" s="368"/>
      <c r="BM64" s="368"/>
      <c r="BN64" s="368"/>
      <c r="BO64" s="368"/>
      <c r="BP64" s="368"/>
      <c r="BQ64" s="368"/>
      <c r="BR64" s="368"/>
      <c r="BS64" s="368"/>
      <c r="BT64" s="368"/>
      <c r="BU64" s="368"/>
      <c r="BV64" s="368"/>
    </row>
    <row r="65" spans="1:74" x14ac:dyDescent="0.2">
      <c r="A65" s="124"/>
      <c r="C65" s="125"/>
      <c r="D65" s="125"/>
      <c r="E65" s="125"/>
      <c r="F65" s="125"/>
      <c r="G65" s="125"/>
      <c r="H65" s="125"/>
      <c r="I65" s="125"/>
      <c r="J65" s="125"/>
      <c r="K65" s="125"/>
      <c r="L65" s="125"/>
      <c r="M65" s="125"/>
      <c r="N65" s="125"/>
      <c r="O65" s="125"/>
      <c r="P65" s="125"/>
      <c r="Q65" s="125"/>
      <c r="R65" s="125"/>
      <c r="S65" s="125"/>
      <c r="T65" s="125"/>
      <c r="U65" s="125"/>
      <c r="V65" s="125"/>
      <c r="W65" s="125"/>
      <c r="X65" s="125"/>
      <c r="Y65" s="125"/>
      <c r="Z65" s="125"/>
      <c r="AA65" s="125"/>
      <c r="AB65" s="125"/>
      <c r="AC65" s="125"/>
      <c r="AD65" s="125"/>
      <c r="AE65" s="125"/>
      <c r="AF65" s="125"/>
      <c r="AG65" s="125"/>
      <c r="AH65" s="125"/>
      <c r="AI65" s="125"/>
      <c r="AJ65" s="125"/>
      <c r="AK65" s="125"/>
      <c r="AL65" s="125"/>
      <c r="AM65" s="125"/>
      <c r="AN65" s="125"/>
      <c r="AO65" s="125"/>
      <c r="AP65" s="125"/>
      <c r="AQ65" s="125"/>
      <c r="AR65" s="125"/>
      <c r="AS65" s="125"/>
      <c r="AT65" s="125"/>
      <c r="AU65" s="125"/>
      <c r="AV65" s="125"/>
      <c r="AW65" s="125"/>
      <c r="AX65" s="125"/>
      <c r="AY65" s="368"/>
      <c r="AZ65" s="368"/>
      <c r="BA65" s="368"/>
      <c r="BB65" s="368"/>
      <c r="BC65" s="368"/>
      <c r="BD65" s="368"/>
      <c r="BE65" s="368"/>
      <c r="BF65" s="709"/>
      <c r="BG65" s="368"/>
      <c r="BH65" s="368"/>
      <c r="BI65" s="368"/>
      <c r="BJ65" s="368"/>
      <c r="BK65" s="368"/>
      <c r="BL65" s="368"/>
      <c r="BM65" s="368"/>
      <c r="BN65" s="368"/>
      <c r="BO65" s="368"/>
      <c r="BP65" s="368"/>
      <c r="BQ65" s="368"/>
      <c r="BR65" s="368"/>
      <c r="BS65" s="368"/>
      <c r="BT65" s="368"/>
      <c r="BU65" s="368"/>
      <c r="BV65" s="368"/>
    </row>
    <row r="66" spans="1:74" x14ac:dyDescent="0.2">
      <c r="A66" s="124"/>
      <c r="C66" s="125"/>
      <c r="D66" s="125"/>
      <c r="E66" s="125"/>
      <c r="F66" s="125"/>
      <c r="G66" s="125"/>
      <c r="H66" s="125"/>
      <c r="I66" s="125"/>
      <c r="J66" s="125"/>
      <c r="K66" s="125"/>
      <c r="L66" s="125"/>
      <c r="M66" s="125"/>
      <c r="N66" s="125"/>
      <c r="O66" s="125"/>
      <c r="P66" s="125"/>
      <c r="Q66" s="125"/>
      <c r="R66" s="125"/>
      <c r="S66" s="125"/>
      <c r="T66" s="125"/>
      <c r="U66" s="125"/>
      <c r="V66" s="125"/>
      <c r="W66" s="125"/>
      <c r="X66" s="125"/>
      <c r="Y66" s="125"/>
      <c r="Z66" s="125"/>
      <c r="AA66" s="125"/>
      <c r="AB66" s="125"/>
      <c r="AC66" s="125"/>
      <c r="AD66" s="125"/>
      <c r="AE66" s="125"/>
      <c r="AF66" s="125"/>
      <c r="AG66" s="125"/>
      <c r="AH66" s="125"/>
      <c r="AI66" s="125"/>
      <c r="AJ66" s="125"/>
      <c r="AK66" s="125"/>
      <c r="AL66" s="125"/>
      <c r="AM66" s="125"/>
      <c r="AN66" s="125"/>
      <c r="AO66" s="125"/>
      <c r="AP66" s="125"/>
      <c r="AQ66" s="125"/>
      <c r="AR66" s="125"/>
      <c r="AS66" s="125"/>
      <c r="AT66" s="125"/>
      <c r="AU66" s="125"/>
      <c r="AV66" s="125"/>
      <c r="AW66" s="125"/>
      <c r="AX66" s="125"/>
      <c r="AY66" s="368"/>
      <c r="AZ66" s="368"/>
      <c r="BA66" s="368"/>
      <c r="BB66" s="368"/>
      <c r="BC66" s="368"/>
      <c r="BD66" s="368"/>
      <c r="BE66" s="368"/>
      <c r="BF66" s="709"/>
      <c r="BG66" s="368"/>
      <c r="BH66" s="368"/>
      <c r="BI66" s="368"/>
      <c r="BJ66" s="368"/>
      <c r="BK66" s="368"/>
      <c r="BL66" s="368"/>
      <c r="BM66" s="368"/>
      <c r="BN66" s="368"/>
      <c r="BO66" s="368"/>
      <c r="BP66" s="368"/>
      <c r="BQ66" s="368"/>
      <c r="BR66" s="368"/>
      <c r="BS66" s="368"/>
      <c r="BT66" s="368"/>
      <c r="BU66" s="368"/>
      <c r="BV66" s="368"/>
    </row>
    <row r="67" spans="1:74" x14ac:dyDescent="0.2">
      <c r="A67" s="124"/>
      <c r="C67" s="125"/>
      <c r="D67" s="125"/>
      <c r="E67" s="125"/>
      <c r="F67" s="125"/>
      <c r="G67" s="125"/>
      <c r="H67" s="125"/>
      <c r="I67" s="125"/>
      <c r="J67" s="125"/>
      <c r="K67" s="125"/>
      <c r="L67" s="125"/>
      <c r="M67" s="125"/>
      <c r="N67" s="125"/>
      <c r="O67" s="125"/>
      <c r="P67" s="125"/>
      <c r="Q67" s="125"/>
      <c r="R67" s="125"/>
      <c r="S67" s="125"/>
      <c r="T67" s="125"/>
      <c r="U67" s="125"/>
      <c r="V67" s="125"/>
      <c r="W67" s="125"/>
      <c r="X67" s="125"/>
      <c r="Y67" s="125"/>
      <c r="Z67" s="125"/>
      <c r="AA67" s="125"/>
      <c r="AB67" s="125"/>
      <c r="AC67" s="125"/>
      <c r="AD67" s="125"/>
      <c r="AE67" s="125"/>
      <c r="AF67" s="125"/>
      <c r="AG67" s="125"/>
      <c r="AH67" s="125"/>
      <c r="AI67" s="125"/>
      <c r="AJ67" s="125"/>
      <c r="AK67" s="125"/>
      <c r="AL67" s="125"/>
      <c r="AM67" s="125"/>
      <c r="AN67" s="125"/>
      <c r="AO67" s="125"/>
      <c r="AP67" s="125"/>
      <c r="AQ67" s="125"/>
      <c r="AR67" s="125"/>
      <c r="AS67" s="125"/>
      <c r="AT67" s="125"/>
      <c r="AU67" s="125"/>
      <c r="AV67" s="125"/>
      <c r="AW67" s="125"/>
      <c r="AX67" s="125"/>
      <c r="AY67" s="368"/>
      <c r="AZ67" s="368"/>
      <c r="BA67" s="368"/>
      <c r="BB67" s="368"/>
      <c r="BC67" s="368"/>
      <c r="BD67" s="368"/>
      <c r="BE67" s="368"/>
      <c r="BF67" s="709"/>
      <c r="BG67" s="368"/>
      <c r="BH67" s="368"/>
      <c r="BI67" s="368"/>
      <c r="BJ67" s="368"/>
      <c r="BK67" s="368"/>
      <c r="BL67" s="368"/>
      <c r="BM67" s="368"/>
      <c r="BN67" s="368"/>
      <c r="BO67" s="368"/>
      <c r="BP67" s="368"/>
      <c r="BQ67" s="368"/>
      <c r="BR67" s="368"/>
      <c r="BS67" s="368"/>
      <c r="BT67" s="368"/>
      <c r="BU67" s="368"/>
      <c r="BV67" s="368"/>
    </row>
    <row r="68" spans="1:74" x14ac:dyDescent="0.2">
      <c r="BK68" s="369"/>
      <c r="BL68" s="369"/>
      <c r="BM68" s="369"/>
      <c r="BN68" s="369"/>
      <c r="BO68" s="369"/>
      <c r="BP68" s="369"/>
      <c r="BQ68" s="369"/>
      <c r="BR68" s="369"/>
      <c r="BS68" s="369"/>
      <c r="BT68" s="369"/>
      <c r="BU68" s="369"/>
      <c r="BV68" s="369"/>
    </row>
    <row r="69" spans="1:74" x14ac:dyDescent="0.2">
      <c r="A69" s="124"/>
      <c r="C69" s="125"/>
      <c r="D69" s="125"/>
      <c r="E69" s="125"/>
      <c r="F69" s="125"/>
      <c r="G69" s="125"/>
      <c r="H69" s="125"/>
      <c r="I69" s="125"/>
      <c r="J69" s="125"/>
      <c r="K69" s="125"/>
      <c r="L69" s="125"/>
      <c r="M69" s="125"/>
      <c r="N69" s="125"/>
      <c r="O69" s="125"/>
      <c r="P69" s="125"/>
      <c r="Q69" s="125"/>
      <c r="R69" s="125"/>
      <c r="S69" s="125"/>
      <c r="T69" s="125"/>
      <c r="U69" s="125"/>
      <c r="V69" s="125"/>
      <c r="W69" s="125"/>
      <c r="X69" s="125"/>
      <c r="Y69" s="125"/>
      <c r="Z69" s="125"/>
      <c r="AA69" s="125"/>
      <c r="AB69" s="125"/>
      <c r="AC69" s="125"/>
      <c r="AD69" s="125"/>
      <c r="AE69" s="125"/>
      <c r="AF69" s="125"/>
      <c r="AG69" s="125"/>
      <c r="AH69" s="125"/>
      <c r="AI69" s="125"/>
      <c r="AJ69" s="125"/>
      <c r="AK69" s="125"/>
      <c r="AL69" s="125"/>
      <c r="AM69" s="125"/>
      <c r="AN69" s="125"/>
      <c r="AO69" s="125"/>
      <c r="AP69" s="125"/>
      <c r="AQ69" s="125"/>
      <c r="AR69" s="125"/>
      <c r="AS69" s="125"/>
      <c r="AT69" s="125"/>
      <c r="AU69" s="125"/>
      <c r="AV69" s="125"/>
      <c r="AW69" s="125"/>
      <c r="AX69" s="125"/>
      <c r="AY69" s="368"/>
      <c r="AZ69" s="368"/>
      <c r="BA69" s="368"/>
      <c r="BB69" s="368"/>
      <c r="BC69" s="368"/>
      <c r="BD69" s="368"/>
      <c r="BE69" s="368"/>
      <c r="BF69" s="709"/>
      <c r="BG69" s="368"/>
      <c r="BH69" s="368"/>
      <c r="BI69" s="368"/>
      <c r="BJ69" s="368"/>
      <c r="BK69" s="368"/>
      <c r="BL69" s="368"/>
      <c r="BM69" s="368"/>
      <c r="BN69" s="368"/>
      <c r="BO69" s="368"/>
      <c r="BP69" s="368"/>
      <c r="BQ69" s="368"/>
      <c r="BR69" s="368"/>
      <c r="BS69" s="368"/>
      <c r="BT69" s="368"/>
      <c r="BU69" s="368"/>
      <c r="BV69" s="368"/>
    </row>
    <row r="70" spans="1:74" x14ac:dyDescent="0.2">
      <c r="A70" s="124"/>
      <c r="C70" s="125"/>
      <c r="D70" s="125"/>
      <c r="E70" s="125"/>
      <c r="F70" s="125"/>
      <c r="G70" s="125"/>
      <c r="H70" s="125"/>
      <c r="I70" s="125"/>
      <c r="J70" s="125"/>
      <c r="K70" s="125"/>
      <c r="L70" s="125"/>
      <c r="M70" s="125"/>
      <c r="N70" s="125"/>
      <c r="O70" s="125"/>
      <c r="P70" s="125"/>
      <c r="Q70" s="125"/>
      <c r="R70" s="125"/>
      <c r="S70" s="125"/>
      <c r="T70" s="125"/>
      <c r="U70" s="125"/>
      <c r="V70" s="125"/>
      <c r="W70" s="125"/>
      <c r="X70" s="125"/>
      <c r="Y70" s="125"/>
      <c r="Z70" s="125"/>
      <c r="AA70" s="125"/>
      <c r="AB70" s="125"/>
      <c r="AC70" s="125"/>
      <c r="AD70" s="125"/>
      <c r="AE70" s="125"/>
      <c r="AF70" s="125"/>
      <c r="AG70" s="125"/>
      <c r="AH70" s="125"/>
      <c r="AI70" s="125"/>
      <c r="AJ70" s="125"/>
      <c r="AK70" s="125"/>
      <c r="AL70" s="125"/>
      <c r="AM70" s="125"/>
      <c r="AN70" s="125"/>
      <c r="AO70" s="125"/>
      <c r="AP70" s="125"/>
      <c r="AQ70" s="125"/>
      <c r="AR70" s="125"/>
      <c r="AS70" s="125"/>
      <c r="AT70" s="125"/>
      <c r="AU70" s="125"/>
      <c r="AV70" s="125"/>
      <c r="AW70" s="125"/>
      <c r="AX70" s="125"/>
      <c r="AY70" s="368"/>
      <c r="AZ70" s="368"/>
      <c r="BA70" s="368"/>
      <c r="BB70" s="368"/>
      <c r="BC70" s="368"/>
      <c r="BD70" s="368"/>
      <c r="BE70" s="368"/>
      <c r="BF70" s="709"/>
      <c r="BG70" s="368"/>
      <c r="BH70" s="368"/>
      <c r="BI70" s="368"/>
      <c r="BJ70" s="368"/>
      <c r="BK70" s="368"/>
      <c r="BL70" s="368"/>
      <c r="BM70" s="368"/>
      <c r="BN70" s="368"/>
      <c r="BO70" s="368"/>
      <c r="BP70" s="368"/>
      <c r="BQ70" s="368"/>
      <c r="BR70" s="368"/>
      <c r="BS70" s="368"/>
      <c r="BT70" s="368"/>
      <c r="BU70" s="368"/>
      <c r="BV70" s="368"/>
    </row>
    <row r="71" spans="1:74" x14ac:dyDescent="0.2">
      <c r="A71" s="124"/>
      <c r="C71" s="125"/>
      <c r="D71" s="125"/>
      <c r="E71" s="125"/>
      <c r="F71" s="125"/>
      <c r="G71" s="125"/>
      <c r="H71" s="125"/>
      <c r="I71" s="125"/>
      <c r="J71" s="125"/>
      <c r="K71" s="125"/>
      <c r="L71" s="125"/>
      <c r="M71" s="125"/>
      <c r="N71" s="125"/>
      <c r="O71" s="125"/>
      <c r="P71" s="125"/>
      <c r="Q71" s="125"/>
      <c r="R71" s="125"/>
      <c r="S71" s="125"/>
      <c r="T71" s="125"/>
      <c r="U71" s="125"/>
      <c r="V71" s="125"/>
      <c r="W71" s="125"/>
      <c r="X71" s="125"/>
      <c r="Y71" s="125"/>
      <c r="Z71" s="125"/>
      <c r="AA71" s="125"/>
      <c r="AB71" s="125"/>
      <c r="AC71" s="125"/>
      <c r="AD71" s="125"/>
      <c r="AE71" s="125"/>
      <c r="AF71" s="125"/>
      <c r="AG71" s="125"/>
      <c r="AH71" s="125"/>
      <c r="AI71" s="125"/>
      <c r="AJ71" s="125"/>
      <c r="AK71" s="125"/>
      <c r="AL71" s="125"/>
      <c r="AM71" s="125"/>
      <c r="AN71" s="125"/>
      <c r="AO71" s="125"/>
      <c r="AP71" s="125"/>
      <c r="AQ71" s="125"/>
      <c r="AR71" s="125"/>
      <c r="AS71" s="125"/>
      <c r="AT71" s="125"/>
      <c r="AU71" s="125"/>
      <c r="AV71" s="125"/>
      <c r="AW71" s="125"/>
      <c r="AX71" s="125"/>
      <c r="AY71" s="368"/>
      <c r="AZ71" s="368"/>
      <c r="BA71" s="368"/>
      <c r="BB71" s="368"/>
      <c r="BC71" s="368"/>
      <c r="BD71" s="368"/>
      <c r="BE71" s="368"/>
      <c r="BF71" s="709"/>
      <c r="BG71" s="368"/>
      <c r="BH71" s="368"/>
      <c r="BI71" s="368"/>
      <c r="BJ71" s="368"/>
      <c r="BK71" s="368"/>
      <c r="BL71" s="368"/>
      <c r="BM71" s="368"/>
      <c r="BN71" s="368"/>
      <c r="BO71" s="368"/>
      <c r="BP71" s="368"/>
      <c r="BQ71" s="368"/>
      <c r="BR71" s="368"/>
      <c r="BS71" s="368"/>
      <c r="BT71" s="368"/>
      <c r="BU71" s="368"/>
      <c r="BV71" s="368"/>
    </row>
    <row r="72" spans="1:74" x14ac:dyDescent="0.2">
      <c r="A72" s="124"/>
      <c r="C72" s="125"/>
      <c r="D72" s="125"/>
      <c r="E72" s="125"/>
      <c r="F72" s="125"/>
      <c r="G72" s="125"/>
      <c r="H72" s="125"/>
      <c r="I72" s="125"/>
      <c r="J72" s="125"/>
      <c r="K72" s="125"/>
      <c r="L72" s="125"/>
      <c r="M72" s="125"/>
      <c r="N72" s="125"/>
      <c r="O72" s="125"/>
      <c r="P72" s="125"/>
      <c r="Q72" s="125"/>
      <c r="R72" s="125"/>
      <c r="S72" s="125"/>
      <c r="T72" s="125"/>
      <c r="U72" s="125"/>
      <c r="V72" s="125"/>
      <c r="W72" s="125"/>
      <c r="X72" s="125"/>
      <c r="Y72" s="125"/>
      <c r="Z72" s="125"/>
      <c r="AA72" s="125"/>
      <c r="AB72" s="125"/>
      <c r="AC72" s="125"/>
      <c r="AD72" s="125"/>
      <c r="AE72" s="125"/>
      <c r="AF72" s="125"/>
      <c r="AG72" s="125"/>
      <c r="AH72" s="125"/>
      <c r="AI72" s="125"/>
      <c r="AJ72" s="125"/>
      <c r="AK72" s="125"/>
      <c r="AL72" s="125"/>
      <c r="AM72" s="125"/>
      <c r="AN72" s="125"/>
      <c r="AO72" s="125"/>
      <c r="AP72" s="125"/>
      <c r="AQ72" s="125"/>
      <c r="AR72" s="125"/>
      <c r="AS72" s="125"/>
      <c r="AT72" s="125"/>
      <c r="AU72" s="125"/>
      <c r="AV72" s="125"/>
      <c r="AW72" s="125"/>
      <c r="AX72" s="125"/>
      <c r="AY72" s="368"/>
      <c r="AZ72" s="368"/>
      <c r="BA72" s="368"/>
      <c r="BB72" s="368"/>
      <c r="BC72" s="368"/>
      <c r="BD72" s="368"/>
      <c r="BE72" s="368"/>
      <c r="BF72" s="709"/>
      <c r="BG72" s="368"/>
      <c r="BH72" s="368"/>
      <c r="BI72" s="368"/>
      <c r="BJ72" s="368"/>
      <c r="BK72" s="368"/>
      <c r="BL72" s="368"/>
      <c r="BM72" s="368"/>
      <c r="BN72" s="368"/>
      <c r="BO72" s="368"/>
      <c r="BP72" s="368"/>
      <c r="BQ72" s="368"/>
      <c r="BR72" s="368"/>
      <c r="BS72" s="368"/>
      <c r="BT72" s="368"/>
      <c r="BU72" s="368"/>
      <c r="BV72" s="368"/>
    </row>
    <row r="73" spans="1:74" x14ac:dyDescent="0.2">
      <c r="A73" s="124"/>
      <c r="C73" s="125"/>
      <c r="D73" s="125"/>
      <c r="E73" s="125"/>
      <c r="F73" s="125"/>
      <c r="G73" s="125"/>
      <c r="H73" s="125"/>
      <c r="I73" s="125"/>
      <c r="J73" s="125"/>
      <c r="K73" s="125"/>
      <c r="L73" s="125"/>
      <c r="M73" s="125"/>
      <c r="N73" s="125"/>
      <c r="O73" s="125"/>
      <c r="P73" s="125"/>
      <c r="Q73" s="125"/>
      <c r="R73" s="125"/>
      <c r="S73" s="125"/>
      <c r="T73" s="125"/>
      <c r="U73" s="125"/>
      <c r="V73" s="125"/>
      <c r="W73" s="125"/>
      <c r="X73" s="125"/>
      <c r="Y73" s="125"/>
      <c r="Z73" s="125"/>
      <c r="AA73" s="125"/>
      <c r="AB73" s="125"/>
      <c r="AC73" s="125"/>
      <c r="AD73" s="125"/>
      <c r="AE73" s="125"/>
      <c r="AF73" s="125"/>
      <c r="AG73" s="125"/>
      <c r="AH73" s="125"/>
      <c r="AI73" s="125"/>
      <c r="AJ73" s="125"/>
      <c r="AK73" s="125"/>
      <c r="AL73" s="125"/>
      <c r="AM73" s="125"/>
      <c r="AN73" s="125"/>
      <c r="AO73" s="125"/>
      <c r="AP73" s="125"/>
      <c r="AQ73" s="125"/>
      <c r="AR73" s="125"/>
      <c r="AS73" s="125"/>
      <c r="AT73" s="125"/>
      <c r="AU73" s="125"/>
      <c r="AV73" s="125"/>
      <c r="AW73" s="125"/>
      <c r="AX73" s="125"/>
      <c r="AY73" s="368"/>
      <c r="AZ73" s="368"/>
      <c r="BA73" s="368"/>
      <c r="BB73" s="368"/>
      <c r="BC73" s="368"/>
      <c r="BD73" s="368"/>
      <c r="BE73" s="368"/>
      <c r="BF73" s="709"/>
      <c r="BG73" s="368"/>
      <c r="BH73" s="368"/>
      <c r="BI73" s="368"/>
      <c r="BJ73" s="368"/>
      <c r="BK73" s="368"/>
      <c r="BL73" s="368"/>
      <c r="BM73" s="368"/>
      <c r="BN73" s="368"/>
      <c r="BO73" s="368"/>
      <c r="BP73" s="368"/>
      <c r="BQ73" s="368"/>
      <c r="BR73" s="368"/>
      <c r="BS73" s="368"/>
      <c r="BT73" s="368"/>
      <c r="BU73" s="368"/>
      <c r="BV73" s="368"/>
    </row>
    <row r="74" spans="1:74" x14ac:dyDescent="0.2">
      <c r="A74" s="124"/>
      <c r="C74" s="125"/>
      <c r="D74" s="125"/>
      <c r="E74" s="125"/>
      <c r="F74" s="125"/>
      <c r="G74" s="125"/>
      <c r="H74" s="125"/>
      <c r="I74" s="125"/>
      <c r="J74" s="125"/>
      <c r="K74" s="125"/>
      <c r="L74" s="125"/>
      <c r="M74" s="125"/>
      <c r="N74" s="125"/>
      <c r="O74" s="125"/>
      <c r="P74" s="125"/>
      <c r="Q74" s="125"/>
      <c r="R74" s="125"/>
      <c r="S74" s="125"/>
      <c r="T74" s="125"/>
      <c r="U74" s="125"/>
      <c r="V74" s="125"/>
      <c r="W74" s="125"/>
      <c r="X74" s="125"/>
      <c r="Y74" s="125"/>
      <c r="Z74" s="125"/>
      <c r="AA74" s="125"/>
      <c r="AB74" s="125"/>
      <c r="AC74" s="125"/>
      <c r="AD74" s="125"/>
      <c r="AE74" s="125"/>
      <c r="AF74" s="125"/>
      <c r="AG74" s="125"/>
      <c r="AH74" s="125"/>
      <c r="AI74" s="125"/>
      <c r="AJ74" s="125"/>
      <c r="AK74" s="125"/>
      <c r="AL74" s="125"/>
      <c r="AM74" s="125"/>
      <c r="AN74" s="125"/>
      <c r="AO74" s="125"/>
      <c r="AP74" s="125"/>
      <c r="AQ74" s="125"/>
      <c r="AR74" s="125"/>
      <c r="AS74" s="125"/>
      <c r="AT74" s="125"/>
      <c r="AU74" s="125"/>
      <c r="AV74" s="125"/>
      <c r="AW74" s="125"/>
      <c r="AX74" s="125"/>
      <c r="AY74" s="368"/>
      <c r="AZ74" s="368"/>
      <c r="BA74" s="368"/>
      <c r="BB74" s="368"/>
      <c r="BC74" s="368"/>
      <c r="BD74" s="368"/>
      <c r="BE74" s="368"/>
      <c r="BF74" s="709"/>
      <c r="BG74" s="368"/>
      <c r="BH74" s="368"/>
      <c r="BI74" s="368"/>
      <c r="BJ74" s="368"/>
      <c r="BK74" s="368"/>
      <c r="BL74" s="368"/>
      <c r="BM74" s="368"/>
      <c r="BN74" s="368"/>
      <c r="BO74" s="368"/>
      <c r="BP74" s="368"/>
      <c r="BQ74" s="368"/>
      <c r="BR74" s="368"/>
      <c r="BS74" s="368"/>
      <c r="BT74" s="368"/>
      <c r="BU74" s="368"/>
      <c r="BV74" s="368"/>
    </row>
    <row r="75" spans="1:74" x14ac:dyDescent="0.2">
      <c r="A75" s="124"/>
      <c r="C75" s="125"/>
      <c r="D75" s="125"/>
      <c r="E75" s="125"/>
      <c r="F75" s="125"/>
      <c r="G75" s="125"/>
      <c r="H75" s="125"/>
      <c r="I75" s="125"/>
      <c r="J75" s="125"/>
      <c r="K75" s="125"/>
      <c r="L75" s="125"/>
      <c r="M75" s="125"/>
      <c r="N75" s="125"/>
      <c r="O75" s="125"/>
      <c r="P75" s="125"/>
      <c r="Q75" s="125"/>
      <c r="R75" s="125"/>
      <c r="S75" s="125"/>
      <c r="T75" s="125"/>
      <c r="U75" s="125"/>
      <c r="V75" s="125"/>
      <c r="W75" s="125"/>
      <c r="X75" s="125"/>
      <c r="Y75" s="125"/>
      <c r="Z75" s="125"/>
      <c r="AA75" s="125"/>
      <c r="AB75" s="125"/>
      <c r="AC75" s="125"/>
      <c r="AD75" s="125"/>
      <c r="AE75" s="125"/>
      <c r="AF75" s="125"/>
      <c r="AG75" s="125"/>
      <c r="AH75" s="125"/>
      <c r="AI75" s="125"/>
      <c r="AJ75" s="125"/>
      <c r="AK75" s="125"/>
      <c r="AL75" s="125"/>
      <c r="AM75" s="125"/>
      <c r="AN75" s="125"/>
      <c r="AO75" s="125"/>
      <c r="AP75" s="125"/>
      <c r="AQ75" s="125"/>
      <c r="AR75" s="125"/>
      <c r="AS75" s="125"/>
      <c r="AT75" s="125"/>
      <c r="AU75" s="125"/>
      <c r="AV75" s="125"/>
      <c r="AW75" s="125"/>
      <c r="AX75" s="125"/>
      <c r="AY75" s="368"/>
      <c r="AZ75" s="368"/>
      <c r="BA75" s="368"/>
      <c r="BB75" s="368"/>
      <c r="BC75" s="368"/>
      <c r="BD75" s="368"/>
      <c r="BE75" s="368"/>
      <c r="BF75" s="709"/>
      <c r="BG75" s="368"/>
      <c r="BH75" s="368"/>
      <c r="BI75" s="368"/>
      <c r="BJ75" s="368"/>
      <c r="BK75" s="368"/>
      <c r="BL75" s="368"/>
      <c r="BM75" s="368"/>
      <c r="BN75" s="368"/>
      <c r="BO75" s="368"/>
      <c r="BP75" s="368"/>
      <c r="BQ75" s="368"/>
      <c r="BR75" s="368"/>
      <c r="BS75" s="368"/>
      <c r="BT75" s="368"/>
      <c r="BU75" s="368"/>
      <c r="BV75" s="368"/>
    </row>
    <row r="76" spans="1:74" x14ac:dyDescent="0.2">
      <c r="A76" s="124"/>
      <c r="C76" s="125"/>
      <c r="D76" s="125"/>
      <c r="E76" s="125"/>
      <c r="F76" s="125"/>
      <c r="G76" s="125"/>
      <c r="H76" s="125"/>
      <c r="I76" s="125"/>
      <c r="J76" s="125"/>
      <c r="K76" s="125"/>
      <c r="L76" s="125"/>
      <c r="M76" s="125"/>
      <c r="N76" s="125"/>
      <c r="O76" s="125"/>
      <c r="P76" s="125"/>
      <c r="Q76" s="125"/>
      <c r="R76" s="125"/>
      <c r="S76" s="125"/>
      <c r="T76" s="125"/>
      <c r="U76" s="125"/>
      <c r="V76" s="125"/>
      <c r="W76" s="125"/>
      <c r="X76" s="125"/>
      <c r="Y76" s="125"/>
      <c r="Z76" s="125"/>
      <c r="AA76" s="125"/>
      <c r="AB76" s="125"/>
      <c r="AC76" s="125"/>
      <c r="AD76" s="125"/>
      <c r="AE76" s="125"/>
      <c r="AF76" s="125"/>
      <c r="AG76" s="125"/>
      <c r="AH76" s="125"/>
      <c r="AI76" s="125"/>
      <c r="AJ76" s="125"/>
      <c r="AK76" s="125"/>
      <c r="AL76" s="125"/>
      <c r="AM76" s="125"/>
      <c r="AN76" s="125"/>
      <c r="AO76" s="125"/>
      <c r="AP76" s="125"/>
      <c r="AQ76" s="125"/>
      <c r="AR76" s="125"/>
      <c r="AS76" s="125"/>
      <c r="AT76" s="125"/>
      <c r="AU76" s="125"/>
      <c r="AV76" s="125"/>
      <c r="AW76" s="125"/>
      <c r="AX76" s="125"/>
      <c r="AY76" s="368"/>
      <c r="AZ76" s="368"/>
      <c r="BA76" s="368"/>
      <c r="BB76" s="368"/>
      <c r="BC76" s="368"/>
      <c r="BD76" s="368"/>
      <c r="BE76" s="368"/>
      <c r="BF76" s="709"/>
      <c r="BG76" s="368"/>
      <c r="BH76" s="368"/>
      <c r="BI76" s="368"/>
      <c r="BJ76" s="368"/>
      <c r="BK76" s="368"/>
      <c r="BL76" s="368"/>
      <c r="BM76" s="368"/>
      <c r="BN76" s="368"/>
      <c r="BO76" s="368"/>
      <c r="BP76" s="368"/>
      <c r="BQ76" s="368"/>
      <c r="BR76" s="368"/>
      <c r="BS76" s="368"/>
      <c r="BT76" s="368"/>
      <c r="BU76" s="368"/>
      <c r="BV76" s="368"/>
    </row>
    <row r="77" spans="1:74" x14ac:dyDescent="0.2">
      <c r="A77" s="124"/>
      <c r="C77" s="125"/>
      <c r="D77" s="125"/>
      <c r="E77" s="125"/>
      <c r="F77" s="125"/>
      <c r="G77" s="125"/>
      <c r="H77" s="125"/>
      <c r="I77" s="125"/>
      <c r="J77" s="125"/>
      <c r="K77" s="125"/>
      <c r="L77" s="125"/>
      <c r="M77" s="125"/>
      <c r="N77" s="125"/>
      <c r="O77" s="125"/>
      <c r="P77" s="125"/>
      <c r="Q77" s="125"/>
      <c r="R77" s="125"/>
      <c r="S77" s="125"/>
      <c r="T77" s="125"/>
      <c r="U77" s="125"/>
      <c r="V77" s="125"/>
      <c r="W77" s="125"/>
      <c r="X77" s="125"/>
      <c r="Y77" s="125"/>
      <c r="Z77" s="125"/>
      <c r="AA77" s="125"/>
      <c r="AB77" s="125"/>
      <c r="AC77" s="125"/>
      <c r="AD77" s="125"/>
      <c r="AE77" s="125"/>
      <c r="AF77" s="125"/>
      <c r="AG77" s="125"/>
      <c r="AH77" s="125"/>
      <c r="AI77" s="125"/>
      <c r="AJ77" s="125"/>
      <c r="AK77" s="125"/>
      <c r="AL77" s="125"/>
      <c r="AM77" s="125"/>
      <c r="AN77" s="125"/>
      <c r="AO77" s="125"/>
      <c r="AP77" s="125"/>
      <c r="AQ77" s="125"/>
      <c r="AR77" s="125"/>
      <c r="AS77" s="125"/>
      <c r="AT77" s="125"/>
      <c r="AU77" s="125"/>
      <c r="AV77" s="125"/>
      <c r="AW77" s="125"/>
      <c r="AX77" s="125"/>
      <c r="AY77" s="368"/>
      <c r="AZ77" s="368"/>
      <c r="BA77" s="368"/>
      <c r="BB77" s="368"/>
      <c r="BC77" s="368"/>
      <c r="BD77" s="368"/>
      <c r="BE77" s="368"/>
      <c r="BF77" s="709"/>
      <c r="BG77" s="368"/>
      <c r="BH77" s="368"/>
      <c r="BI77" s="368"/>
      <c r="BJ77" s="368"/>
      <c r="BK77" s="368"/>
      <c r="BL77" s="368"/>
      <c r="BM77" s="368"/>
      <c r="BN77" s="368"/>
      <c r="BO77" s="368"/>
      <c r="BP77" s="368"/>
      <c r="BQ77" s="368"/>
      <c r="BR77" s="368"/>
      <c r="BS77" s="368"/>
      <c r="BT77" s="368"/>
      <c r="BU77" s="368"/>
      <c r="BV77" s="368"/>
    </row>
    <row r="78" spans="1:74" x14ac:dyDescent="0.2">
      <c r="BK78" s="369"/>
      <c r="BL78" s="369"/>
      <c r="BM78" s="369"/>
      <c r="BN78" s="369"/>
      <c r="BO78" s="369"/>
      <c r="BP78" s="369"/>
      <c r="BQ78" s="369"/>
      <c r="BR78" s="369"/>
      <c r="BS78" s="369"/>
      <c r="BT78" s="369"/>
      <c r="BU78" s="369"/>
      <c r="BV78" s="369"/>
    </row>
    <row r="79" spans="1:74" x14ac:dyDescent="0.2">
      <c r="BK79" s="369"/>
      <c r="BL79" s="369"/>
      <c r="BM79" s="369"/>
      <c r="BN79" s="369"/>
      <c r="BO79" s="369"/>
      <c r="BP79" s="369"/>
      <c r="BQ79" s="369"/>
      <c r="BR79" s="369"/>
      <c r="BS79" s="369"/>
      <c r="BT79" s="369"/>
      <c r="BU79" s="369"/>
      <c r="BV79" s="369"/>
    </row>
    <row r="80" spans="1:74" x14ac:dyDescent="0.2">
      <c r="C80" s="126"/>
      <c r="D80" s="126"/>
      <c r="E80" s="126"/>
      <c r="F80" s="126"/>
      <c r="G80" s="126"/>
      <c r="H80" s="126"/>
      <c r="I80" s="126"/>
      <c r="J80" s="126"/>
      <c r="K80" s="126"/>
      <c r="L80" s="126"/>
      <c r="M80" s="126"/>
      <c r="N80" s="126"/>
      <c r="O80" s="126"/>
      <c r="P80" s="126"/>
      <c r="Q80" s="126"/>
      <c r="R80" s="126"/>
      <c r="S80" s="126"/>
      <c r="T80" s="126"/>
      <c r="U80" s="126"/>
      <c r="V80" s="126"/>
      <c r="W80" s="126"/>
      <c r="X80" s="126"/>
      <c r="Y80" s="126"/>
      <c r="Z80" s="126"/>
      <c r="AA80" s="126"/>
      <c r="AB80" s="126"/>
      <c r="AC80" s="126"/>
      <c r="AD80" s="126"/>
      <c r="AE80" s="126"/>
      <c r="AF80" s="126"/>
      <c r="AG80" s="126"/>
      <c r="AH80" s="126"/>
      <c r="AI80" s="126"/>
      <c r="AJ80" s="126"/>
      <c r="AK80" s="126"/>
      <c r="AL80" s="126"/>
      <c r="AM80" s="126"/>
      <c r="AN80" s="126"/>
      <c r="AO80" s="126"/>
      <c r="AP80" s="126"/>
      <c r="AQ80" s="126"/>
      <c r="AR80" s="126"/>
      <c r="AS80" s="126"/>
      <c r="AT80" s="126"/>
      <c r="AU80" s="126"/>
      <c r="AV80" s="126"/>
      <c r="AW80" s="126"/>
      <c r="AX80" s="126"/>
      <c r="AY80" s="370"/>
      <c r="AZ80" s="370"/>
      <c r="BA80" s="370"/>
      <c r="BB80" s="370"/>
      <c r="BC80" s="370"/>
      <c r="BD80" s="370"/>
      <c r="BE80" s="370"/>
      <c r="BF80" s="710"/>
      <c r="BG80" s="370"/>
      <c r="BH80" s="370"/>
      <c r="BI80" s="370"/>
      <c r="BJ80" s="370"/>
      <c r="BK80" s="370"/>
      <c r="BL80" s="370"/>
      <c r="BM80" s="370"/>
      <c r="BN80" s="370"/>
      <c r="BO80" s="370"/>
      <c r="BP80" s="370"/>
      <c r="BQ80" s="370"/>
      <c r="BR80" s="370"/>
      <c r="BS80" s="370"/>
      <c r="BT80" s="370"/>
      <c r="BU80" s="370"/>
      <c r="BV80" s="370"/>
    </row>
    <row r="81" spans="3:74" x14ac:dyDescent="0.2">
      <c r="BK81" s="369"/>
      <c r="BL81" s="369"/>
      <c r="BM81" s="369"/>
      <c r="BN81" s="369"/>
      <c r="BO81" s="369"/>
      <c r="BP81" s="369"/>
      <c r="BQ81" s="369"/>
      <c r="BR81" s="369"/>
      <c r="BS81" s="369"/>
      <c r="BT81" s="369"/>
      <c r="BU81" s="369"/>
      <c r="BV81" s="369"/>
    </row>
    <row r="82" spans="3:74" x14ac:dyDescent="0.2">
      <c r="BK82" s="369"/>
      <c r="BL82" s="369"/>
      <c r="BM82" s="369"/>
      <c r="BN82" s="369"/>
      <c r="BO82" s="369"/>
      <c r="BP82" s="369"/>
      <c r="BQ82" s="369"/>
      <c r="BR82" s="369"/>
      <c r="BS82" s="369"/>
      <c r="BT82" s="369"/>
      <c r="BU82" s="369"/>
      <c r="BV82" s="369"/>
    </row>
    <row r="83" spans="3:74" x14ac:dyDescent="0.2">
      <c r="BK83" s="369"/>
      <c r="BL83" s="369"/>
      <c r="BM83" s="369"/>
      <c r="BN83" s="369"/>
      <c r="BO83" s="369"/>
      <c r="BP83" s="369"/>
      <c r="BQ83" s="369"/>
      <c r="BR83" s="369"/>
      <c r="BS83" s="369"/>
      <c r="BT83" s="369"/>
      <c r="BU83" s="369"/>
      <c r="BV83" s="369"/>
    </row>
    <row r="84" spans="3:74" x14ac:dyDescent="0.2">
      <c r="BK84" s="369"/>
      <c r="BL84" s="369"/>
      <c r="BM84" s="369"/>
      <c r="BN84" s="369"/>
      <c r="BO84" s="369"/>
      <c r="BP84" s="369"/>
      <c r="BQ84" s="369"/>
      <c r="BR84" s="369"/>
      <c r="BS84" s="369"/>
      <c r="BT84" s="369"/>
      <c r="BU84" s="369"/>
      <c r="BV84" s="369"/>
    </row>
    <row r="85" spans="3:74" x14ac:dyDescent="0.2">
      <c r="BK85" s="369"/>
      <c r="BL85" s="369"/>
      <c r="BM85" s="369"/>
      <c r="BN85" s="369"/>
      <c r="BO85" s="369"/>
      <c r="BP85" s="369"/>
      <c r="BQ85" s="369"/>
      <c r="BR85" s="369"/>
      <c r="BS85" s="369"/>
      <c r="BT85" s="369"/>
      <c r="BU85" s="369"/>
      <c r="BV85" s="369"/>
    </row>
    <row r="86" spans="3:74" x14ac:dyDescent="0.2">
      <c r="BK86" s="369"/>
      <c r="BL86" s="369"/>
      <c r="BM86" s="369"/>
      <c r="BN86" s="369"/>
      <c r="BO86" s="369"/>
      <c r="BP86" s="369"/>
      <c r="BQ86" s="369"/>
      <c r="BR86" s="369"/>
      <c r="BS86" s="369"/>
      <c r="BT86" s="369"/>
      <c r="BU86" s="369"/>
      <c r="BV86" s="369"/>
    </row>
    <row r="87" spans="3:74" x14ac:dyDescent="0.2">
      <c r="BK87" s="369"/>
      <c r="BL87" s="369"/>
      <c r="BM87" s="369"/>
      <c r="BN87" s="369"/>
      <c r="BO87" s="369"/>
      <c r="BP87" s="369"/>
      <c r="BQ87" s="369"/>
      <c r="BR87" s="369"/>
      <c r="BS87" s="369"/>
      <c r="BT87" s="369"/>
      <c r="BU87" s="369"/>
      <c r="BV87" s="369"/>
    </row>
    <row r="88" spans="3:74" x14ac:dyDescent="0.2">
      <c r="BK88" s="369"/>
      <c r="BL88" s="369"/>
      <c r="BM88" s="369"/>
      <c r="BN88" s="369"/>
      <c r="BO88" s="369"/>
      <c r="BP88" s="369"/>
      <c r="BQ88" s="369"/>
      <c r="BR88" s="369"/>
      <c r="BS88" s="369"/>
      <c r="BT88" s="369"/>
      <c r="BU88" s="369"/>
      <c r="BV88" s="369"/>
    </row>
    <row r="89" spans="3:74" x14ac:dyDescent="0.2">
      <c r="BK89" s="369"/>
      <c r="BL89" s="369"/>
      <c r="BM89" s="369"/>
      <c r="BN89" s="369"/>
      <c r="BO89" s="369"/>
      <c r="BP89" s="369"/>
      <c r="BQ89" s="369"/>
      <c r="BR89" s="369"/>
      <c r="BS89" s="369"/>
      <c r="BT89" s="369"/>
      <c r="BU89" s="369"/>
      <c r="BV89" s="369"/>
    </row>
    <row r="90" spans="3:74" x14ac:dyDescent="0.2">
      <c r="C90" s="127"/>
      <c r="D90" s="127"/>
      <c r="E90" s="127"/>
      <c r="F90" s="127"/>
      <c r="G90" s="127"/>
      <c r="H90" s="127"/>
      <c r="I90" s="127"/>
      <c r="J90" s="127"/>
      <c r="K90" s="127"/>
      <c r="L90" s="127"/>
      <c r="M90" s="127"/>
      <c r="N90" s="127"/>
      <c r="O90" s="127"/>
      <c r="P90" s="127"/>
      <c r="Q90" s="127"/>
      <c r="R90" s="127"/>
      <c r="S90" s="127"/>
      <c r="T90" s="127"/>
      <c r="U90" s="127"/>
      <c r="V90" s="127"/>
      <c r="W90" s="127"/>
      <c r="X90" s="127"/>
      <c r="Y90" s="127"/>
      <c r="Z90" s="127"/>
      <c r="AA90" s="127"/>
      <c r="AB90" s="127"/>
      <c r="AC90" s="127"/>
      <c r="AD90" s="127"/>
      <c r="AE90" s="127"/>
      <c r="AF90" s="127"/>
      <c r="AG90" s="127"/>
      <c r="AH90" s="127"/>
      <c r="AI90" s="127"/>
      <c r="AJ90" s="127"/>
      <c r="AK90" s="127"/>
      <c r="AL90" s="127"/>
      <c r="AM90" s="127"/>
      <c r="AN90" s="127"/>
      <c r="AO90" s="127"/>
      <c r="AP90" s="127"/>
      <c r="AQ90" s="127"/>
      <c r="AR90" s="127"/>
      <c r="AS90" s="127"/>
      <c r="AT90" s="127"/>
      <c r="AU90" s="127"/>
      <c r="AV90" s="127"/>
      <c r="AW90" s="127"/>
      <c r="AX90" s="127"/>
      <c r="AY90" s="371"/>
      <c r="AZ90" s="371"/>
      <c r="BA90" s="371"/>
      <c r="BB90" s="371"/>
      <c r="BC90" s="371"/>
      <c r="BD90" s="371"/>
      <c r="BE90" s="371"/>
      <c r="BF90" s="711"/>
      <c r="BG90" s="371"/>
      <c r="BH90" s="371"/>
      <c r="BI90" s="371"/>
      <c r="BJ90" s="371"/>
      <c r="BK90" s="371"/>
      <c r="BL90" s="371"/>
      <c r="BM90" s="371"/>
      <c r="BN90" s="371"/>
      <c r="BO90" s="371"/>
      <c r="BP90" s="371"/>
      <c r="BQ90" s="371"/>
      <c r="BR90" s="371"/>
      <c r="BS90" s="371"/>
      <c r="BT90" s="371"/>
      <c r="BU90" s="371"/>
      <c r="BV90" s="371"/>
    </row>
    <row r="91" spans="3:74" x14ac:dyDescent="0.2">
      <c r="C91" s="127"/>
      <c r="D91" s="127"/>
      <c r="E91" s="127"/>
      <c r="F91" s="127"/>
      <c r="G91" s="127"/>
      <c r="H91" s="127"/>
      <c r="I91" s="127"/>
      <c r="J91" s="127"/>
      <c r="K91" s="127"/>
      <c r="L91" s="127"/>
      <c r="M91" s="127"/>
      <c r="N91" s="127"/>
      <c r="O91" s="127"/>
      <c r="P91" s="127"/>
      <c r="Q91" s="127"/>
      <c r="R91" s="127"/>
      <c r="S91" s="127"/>
      <c r="T91" s="127"/>
      <c r="U91" s="127"/>
      <c r="V91" s="127"/>
      <c r="W91" s="127"/>
      <c r="X91" s="127"/>
      <c r="Y91" s="127"/>
      <c r="Z91" s="127"/>
      <c r="AA91" s="127"/>
      <c r="AB91" s="127"/>
      <c r="AC91" s="127"/>
      <c r="AD91" s="127"/>
      <c r="AE91" s="127"/>
      <c r="AF91" s="127"/>
      <c r="AG91" s="127"/>
      <c r="AH91" s="127"/>
      <c r="AI91" s="127"/>
      <c r="AJ91" s="127"/>
      <c r="AK91" s="127"/>
      <c r="AL91" s="127"/>
      <c r="AM91" s="127"/>
      <c r="AN91" s="127"/>
      <c r="AO91" s="127"/>
      <c r="AP91" s="127"/>
      <c r="AQ91" s="127"/>
      <c r="AR91" s="127"/>
      <c r="AS91" s="127"/>
      <c r="AT91" s="127"/>
      <c r="AU91" s="127"/>
      <c r="AV91" s="127"/>
      <c r="AW91" s="127"/>
      <c r="AX91" s="127"/>
      <c r="AY91" s="371"/>
      <c r="AZ91" s="371"/>
      <c r="BA91" s="371"/>
      <c r="BB91" s="371"/>
      <c r="BC91" s="371"/>
      <c r="BD91" s="371"/>
      <c r="BE91" s="371"/>
      <c r="BF91" s="711"/>
      <c r="BG91" s="371"/>
      <c r="BH91" s="371"/>
      <c r="BI91" s="371"/>
      <c r="BJ91" s="371"/>
      <c r="BK91" s="371"/>
      <c r="BL91" s="371"/>
      <c r="BM91" s="371"/>
      <c r="BN91" s="371"/>
      <c r="BO91" s="371"/>
      <c r="BP91" s="371"/>
      <c r="BQ91" s="371"/>
      <c r="BR91" s="371"/>
      <c r="BS91" s="371"/>
      <c r="BT91" s="371"/>
      <c r="BU91" s="371"/>
      <c r="BV91" s="371"/>
    </row>
    <row r="92" spans="3:74" x14ac:dyDescent="0.2">
      <c r="C92" s="127"/>
      <c r="D92" s="127"/>
      <c r="E92" s="127"/>
      <c r="F92" s="127"/>
      <c r="G92" s="127"/>
      <c r="H92" s="127"/>
      <c r="I92" s="127"/>
      <c r="J92" s="127"/>
      <c r="K92" s="127"/>
      <c r="L92" s="127"/>
      <c r="M92" s="127"/>
      <c r="N92" s="127"/>
      <c r="O92" s="127"/>
      <c r="P92" s="127"/>
      <c r="Q92" s="127"/>
      <c r="R92" s="127"/>
      <c r="S92" s="127"/>
      <c r="T92" s="127"/>
      <c r="U92" s="127"/>
      <c r="V92" s="127"/>
      <c r="W92" s="127"/>
      <c r="X92" s="127"/>
      <c r="Y92" s="127"/>
      <c r="Z92" s="127"/>
      <c r="AA92" s="127"/>
      <c r="AB92" s="127"/>
      <c r="AC92" s="127"/>
      <c r="AD92" s="127"/>
      <c r="AE92" s="127"/>
      <c r="AF92" s="127"/>
      <c r="AG92" s="127"/>
      <c r="AH92" s="127"/>
      <c r="AI92" s="127"/>
      <c r="AJ92" s="127"/>
      <c r="AK92" s="127"/>
      <c r="AL92" s="127"/>
      <c r="AM92" s="127"/>
      <c r="AN92" s="127"/>
      <c r="AO92" s="127"/>
      <c r="AP92" s="127"/>
      <c r="AQ92" s="127"/>
      <c r="AR92" s="127"/>
      <c r="AS92" s="127"/>
      <c r="AT92" s="127"/>
      <c r="AU92" s="127"/>
      <c r="AV92" s="127"/>
      <c r="AW92" s="127"/>
      <c r="AX92" s="127"/>
      <c r="AY92" s="371"/>
      <c r="AZ92" s="371"/>
      <c r="BA92" s="371"/>
      <c r="BB92" s="371"/>
      <c r="BC92" s="371"/>
      <c r="BD92" s="371"/>
      <c r="BE92" s="371"/>
      <c r="BF92" s="711"/>
      <c r="BG92" s="371"/>
      <c r="BH92" s="371"/>
      <c r="BI92" s="371"/>
      <c r="BJ92" s="371"/>
      <c r="BK92" s="371"/>
      <c r="BL92" s="371"/>
      <c r="BM92" s="371"/>
      <c r="BN92" s="371"/>
      <c r="BO92" s="371"/>
      <c r="BP92" s="371"/>
      <c r="BQ92" s="371"/>
      <c r="BR92" s="371"/>
      <c r="BS92" s="371"/>
      <c r="BT92" s="371"/>
      <c r="BU92" s="371"/>
      <c r="BV92" s="371"/>
    </row>
    <row r="93" spans="3:74" x14ac:dyDescent="0.2">
      <c r="C93" s="127"/>
      <c r="D93" s="127"/>
      <c r="E93" s="127"/>
      <c r="F93" s="127"/>
      <c r="G93" s="127"/>
      <c r="H93" s="127"/>
      <c r="I93" s="127"/>
      <c r="J93" s="127"/>
      <c r="K93" s="127"/>
      <c r="L93" s="127"/>
      <c r="M93" s="127"/>
      <c r="N93" s="127"/>
      <c r="O93" s="127"/>
      <c r="P93" s="127"/>
      <c r="Q93" s="127"/>
      <c r="R93" s="127"/>
      <c r="S93" s="127"/>
      <c r="T93" s="127"/>
      <c r="U93" s="127"/>
      <c r="V93" s="127"/>
      <c r="W93" s="127"/>
      <c r="X93" s="127"/>
      <c r="Y93" s="127"/>
      <c r="Z93" s="127"/>
      <c r="AA93" s="127"/>
      <c r="AB93" s="127"/>
      <c r="AC93" s="127"/>
      <c r="AD93" s="127"/>
      <c r="AE93" s="127"/>
      <c r="AF93" s="127"/>
      <c r="AG93" s="127"/>
      <c r="AH93" s="127"/>
      <c r="AI93" s="127"/>
      <c r="AJ93" s="127"/>
      <c r="AK93" s="127"/>
      <c r="AL93" s="127"/>
      <c r="AM93" s="127"/>
      <c r="AN93" s="127"/>
      <c r="AO93" s="127"/>
      <c r="AP93" s="127"/>
      <c r="AQ93" s="127"/>
      <c r="AR93" s="127"/>
      <c r="AS93" s="127"/>
      <c r="AT93" s="127"/>
      <c r="AU93" s="127"/>
      <c r="AV93" s="127"/>
      <c r="AW93" s="127"/>
      <c r="AX93" s="127"/>
      <c r="AY93" s="371"/>
      <c r="AZ93" s="371"/>
      <c r="BA93" s="371"/>
      <c r="BB93" s="371"/>
      <c r="BC93" s="371"/>
      <c r="BD93" s="371"/>
      <c r="BE93" s="371"/>
      <c r="BF93" s="711"/>
      <c r="BG93" s="371"/>
      <c r="BH93" s="371"/>
      <c r="BI93" s="371"/>
      <c r="BJ93" s="371"/>
      <c r="BK93" s="371"/>
      <c r="BL93" s="371"/>
      <c r="BM93" s="371"/>
      <c r="BN93" s="371"/>
      <c r="BO93" s="371"/>
      <c r="BP93" s="371"/>
      <c r="BQ93" s="371"/>
      <c r="BR93" s="371"/>
      <c r="BS93" s="371"/>
      <c r="BT93" s="371"/>
      <c r="BU93" s="371"/>
      <c r="BV93" s="371"/>
    </row>
    <row r="94" spans="3:74" x14ac:dyDescent="0.2">
      <c r="C94" s="127"/>
      <c r="D94" s="127"/>
      <c r="E94" s="127"/>
      <c r="F94" s="127"/>
      <c r="G94" s="127"/>
      <c r="H94" s="127"/>
      <c r="I94" s="127"/>
      <c r="J94" s="127"/>
      <c r="K94" s="127"/>
      <c r="L94" s="127"/>
      <c r="M94" s="127"/>
      <c r="N94" s="127"/>
      <c r="O94" s="127"/>
      <c r="P94" s="127"/>
      <c r="Q94" s="127"/>
      <c r="R94" s="127"/>
      <c r="S94" s="127"/>
      <c r="T94" s="127"/>
      <c r="U94" s="127"/>
      <c r="V94" s="127"/>
      <c r="W94" s="127"/>
      <c r="X94" s="127"/>
      <c r="Y94" s="127"/>
      <c r="Z94" s="127"/>
      <c r="AA94" s="127"/>
      <c r="AB94" s="127"/>
      <c r="AC94" s="127"/>
      <c r="AD94" s="127"/>
      <c r="AE94" s="127"/>
      <c r="AF94" s="127"/>
      <c r="AG94" s="127"/>
      <c r="AH94" s="127"/>
      <c r="AI94" s="127"/>
      <c r="AJ94" s="127"/>
      <c r="AK94" s="127"/>
      <c r="AL94" s="127"/>
      <c r="AM94" s="127"/>
      <c r="AN94" s="127"/>
      <c r="AO94" s="127"/>
      <c r="AP94" s="127"/>
      <c r="AQ94" s="127"/>
      <c r="AR94" s="127"/>
      <c r="AS94" s="127"/>
      <c r="AT94" s="127"/>
      <c r="AU94" s="127"/>
      <c r="AV94" s="127"/>
      <c r="AW94" s="127"/>
      <c r="AX94" s="127"/>
      <c r="AY94" s="371"/>
      <c r="AZ94" s="371"/>
      <c r="BA94" s="371"/>
      <c r="BB94" s="371"/>
      <c r="BC94" s="371"/>
      <c r="BD94" s="371"/>
      <c r="BE94" s="371"/>
      <c r="BF94" s="711"/>
      <c r="BG94" s="371"/>
      <c r="BH94" s="371"/>
      <c r="BI94" s="371"/>
      <c r="BJ94" s="371"/>
      <c r="BK94" s="371"/>
      <c r="BL94" s="371"/>
      <c r="BM94" s="371"/>
      <c r="BN94" s="371"/>
      <c r="BO94" s="371"/>
      <c r="BP94" s="371"/>
      <c r="BQ94" s="371"/>
      <c r="BR94" s="371"/>
      <c r="BS94" s="371"/>
      <c r="BT94" s="371"/>
      <c r="BU94" s="371"/>
      <c r="BV94" s="371"/>
    </row>
    <row r="95" spans="3:74" x14ac:dyDescent="0.2">
      <c r="C95" s="127"/>
      <c r="D95" s="127"/>
      <c r="E95" s="127"/>
      <c r="F95" s="127"/>
      <c r="G95" s="127"/>
      <c r="H95" s="127"/>
      <c r="I95" s="127"/>
      <c r="J95" s="127"/>
      <c r="K95" s="127"/>
      <c r="L95" s="127"/>
      <c r="M95" s="127"/>
      <c r="N95" s="127"/>
      <c r="O95" s="127"/>
      <c r="P95" s="127"/>
      <c r="Q95" s="127"/>
      <c r="R95" s="127"/>
      <c r="S95" s="127"/>
      <c r="T95" s="127"/>
      <c r="U95" s="127"/>
      <c r="V95" s="127"/>
      <c r="W95" s="127"/>
      <c r="X95" s="127"/>
      <c r="Y95" s="127"/>
      <c r="Z95" s="127"/>
      <c r="AA95" s="127"/>
      <c r="AB95" s="127"/>
      <c r="AC95" s="127"/>
      <c r="AD95" s="127"/>
      <c r="AE95" s="127"/>
      <c r="AF95" s="127"/>
      <c r="AG95" s="127"/>
      <c r="AH95" s="127"/>
      <c r="AI95" s="127"/>
      <c r="AJ95" s="127"/>
      <c r="AK95" s="127"/>
      <c r="AL95" s="127"/>
      <c r="AM95" s="127"/>
      <c r="AN95" s="127"/>
      <c r="AO95" s="127"/>
      <c r="AP95" s="127"/>
      <c r="AQ95" s="127"/>
      <c r="AR95" s="127"/>
      <c r="AS95" s="127"/>
      <c r="AT95" s="127"/>
      <c r="AU95" s="127"/>
      <c r="AV95" s="127"/>
      <c r="AW95" s="127"/>
      <c r="AX95" s="127"/>
      <c r="AY95" s="371"/>
      <c r="AZ95" s="371"/>
      <c r="BA95" s="371"/>
      <c r="BB95" s="371"/>
      <c r="BC95" s="371"/>
      <c r="BD95" s="371"/>
      <c r="BE95" s="371"/>
      <c r="BF95" s="711"/>
      <c r="BG95" s="371"/>
      <c r="BH95" s="371"/>
      <c r="BI95" s="371"/>
      <c r="BJ95" s="371"/>
      <c r="BK95" s="371"/>
      <c r="BL95" s="371"/>
      <c r="BM95" s="371"/>
      <c r="BN95" s="371"/>
      <c r="BO95" s="371"/>
      <c r="BP95" s="371"/>
      <c r="BQ95" s="371"/>
      <c r="BR95" s="371"/>
      <c r="BS95" s="371"/>
      <c r="BT95" s="371"/>
      <c r="BU95" s="371"/>
      <c r="BV95" s="371"/>
    </row>
    <row r="96" spans="3:74" x14ac:dyDescent="0.2">
      <c r="C96" s="127"/>
      <c r="D96" s="127"/>
      <c r="E96" s="127"/>
      <c r="F96" s="127"/>
      <c r="G96" s="127"/>
      <c r="H96" s="127"/>
      <c r="I96" s="127"/>
      <c r="J96" s="127"/>
      <c r="K96" s="127"/>
      <c r="L96" s="127"/>
      <c r="M96" s="127"/>
      <c r="N96" s="127"/>
      <c r="O96" s="127"/>
      <c r="P96" s="127"/>
      <c r="Q96" s="127"/>
      <c r="R96" s="127"/>
      <c r="S96" s="127"/>
      <c r="T96" s="127"/>
      <c r="U96" s="127"/>
      <c r="V96" s="127"/>
      <c r="W96" s="127"/>
      <c r="X96" s="127"/>
      <c r="Y96" s="127"/>
      <c r="Z96" s="127"/>
      <c r="AA96" s="127"/>
      <c r="AB96" s="127"/>
      <c r="AC96" s="127"/>
      <c r="AD96" s="127"/>
      <c r="AE96" s="127"/>
      <c r="AF96" s="127"/>
      <c r="AG96" s="127"/>
      <c r="AH96" s="127"/>
      <c r="AI96" s="127"/>
      <c r="AJ96" s="127"/>
      <c r="AK96" s="127"/>
      <c r="AL96" s="127"/>
      <c r="AM96" s="127"/>
      <c r="AN96" s="127"/>
      <c r="AO96" s="127"/>
      <c r="AP96" s="127"/>
      <c r="AQ96" s="127"/>
      <c r="AR96" s="127"/>
      <c r="AS96" s="127"/>
      <c r="AT96" s="127"/>
      <c r="AU96" s="127"/>
      <c r="AV96" s="127"/>
      <c r="AW96" s="127"/>
      <c r="AX96" s="127"/>
      <c r="AY96" s="371"/>
      <c r="AZ96" s="371"/>
      <c r="BA96" s="371"/>
      <c r="BB96" s="371"/>
      <c r="BC96" s="371"/>
      <c r="BD96" s="371"/>
      <c r="BE96" s="371"/>
      <c r="BF96" s="711"/>
      <c r="BG96" s="371"/>
      <c r="BH96" s="371"/>
      <c r="BI96" s="371"/>
      <c r="BJ96" s="371"/>
      <c r="BK96" s="371"/>
      <c r="BL96" s="371"/>
      <c r="BM96" s="371"/>
      <c r="BN96" s="371"/>
      <c r="BO96" s="371"/>
      <c r="BP96" s="371"/>
      <c r="BQ96" s="371"/>
      <c r="BR96" s="371"/>
      <c r="BS96" s="371"/>
      <c r="BT96" s="371"/>
      <c r="BU96" s="371"/>
      <c r="BV96" s="371"/>
    </row>
    <row r="97" spans="3:74" x14ac:dyDescent="0.2">
      <c r="C97" s="127"/>
      <c r="D97" s="127"/>
      <c r="E97" s="127"/>
      <c r="F97" s="127"/>
      <c r="G97" s="127"/>
      <c r="H97" s="127"/>
      <c r="I97" s="127"/>
      <c r="J97" s="127"/>
      <c r="K97" s="127"/>
      <c r="L97" s="127"/>
      <c r="M97" s="127"/>
      <c r="N97" s="127"/>
      <c r="O97" s="127"/>
      <c r="P97" s="127"/>
      <c r="Q97" s="127"/>
      <c r="R97" s="127"/>
      <c r="S97" s="127"/>
      <c r="T97" s="127"/>
      <c r="U97" s="127"/>
      <c r="V97" s="127"/>
      <c r="W97" s="127"/>
      <c r="X97" s="127"/>
      <c r="Y97" s="127"/>
      <c r="Z97" s="127"/>
      <c r="AA97" s="127"/>
      <c r="AB97" s="127"/>
      <c r="AC97" s="127"/>
      <c r="AD97" s="127"/>
      <c r="AE97" s="127"/>
      <c r="AF97" s="127"/>
      <c r="AG97" s="127"/>
      <c r="AH97" s="127"/>
      <c r="AI97" s="127"/>
      <c r="AJ97" s="127"/>
      <c r="AK97" s="127"/>
      <c r="AL97" s="127"/>
      <c r="AM97" s="127"/>
      <c r="AN97" s="127"/>
      <c r="AO97" s="127"/>
      <c r="AP97" s="127"/>
      <c r="AQ97" s="127"/>
      <c r="AR97" s="127"/>
      <c r="AS97" s="127"/>
      <c r="AT97" s="127"/>
      <c r="AU97" s="127"/>
      <c r="AV97" s="127"/>
      <c r="AW97" s="127"/>
      <c r="AX97" s="127"/>
      <c r="AY97" s="371"/>
      <c r="AZ97" s="371"/>
      <c r="BA97" s="371"/>
      <c r="BB97" s="371"/>
      <c r="BC97" s="371"/>
      <c r="BD97" s="371"/>
      <c r="BE97" s="371"/>
      <c r="BF97" s="711"/>
      <c r="BG97" s="371"/>
      <c r="BH97" s="371"/>
      <c r="BI97" s="371"/>
      <c r="BJ97" s="371"/>
      <c r="BK97" s="371"/>
      <c r="BL97" s="371"/>
      <c r="BM97" s="371"/>
      <c r="BN97" s="371"/>
      <c r="BO97" s="371"/>
      <c r="BP97" s="371"/>
      <c r="BQ97" s="371"/>
      <c r="BR97" s="371"/>
      <c r="BS97" s="371"/>
      <c r="BT97" s="371"/>
      <c r="BU97" s="371"/>
      <c r="BV97" s="371"/>
    </row>
    <row r="98" spans="3:74" x14ac:dyDescent="0.2">
      <c r="C98" s="127"/>
      <c r="D98" s="127"/>
      <c r="E98" s="127"/>
      <c r="F98" s="127"/>
      <c r="G98" s="127"/>
      <c r="H98" s="127"/>
      <c r="I98" s="127"/>
      <c r="J98" s="127"/>
      <c r="K98" s="127"/>
      <c r="L98" s="127"/>
      <c r="M98" s="127"/>
      <c r="N98" s="127"/>
      <c r="O98" s="127"/>
      <c r="P98" s="127"/>
      <c r="Q98" s="127"/>
      <c r="R98" s="127"/>
      <c r="S98" s="127"/>
      <c r="T98" s="127"/>
      <c r="U98" s="127"/>
      <c r="V98" s="127"/>
      <c r="W98" s="127"/>
      <c r="X98" s="127"/>
      <c r="Y98" s="127"/>
      <c r="Z98" s="127"/>
      <c r="AA98" s="127"/>
      <c r="AB98" s="127"/>
      <c r="AC98" s="127"/>
      <c r="AD98" s="127"/>
      <c r="AE98" s="127"/>
      <c r="AF98" s="127"/>
      <c r="AG98" s="127"/>
      <c r="AH98" s="127"/>
      <c r="AI98" s="127"/>
      <c r="AJ98" s="127"/>
      <c r="AK98" s="127"/>
      <c r="AL98" s="127"/>
      <c r="AM98" s="127"/>
      <c r="AN98" s="127"/>
      <c r="AO98" s="127"/>
      <c r="AP98" s="127"/>
      <c r="AQ98" s="127"/>
      <c r="AR98" s="127"/>
      <c r="AS98" s="127"/>
      <c r="AT98" s="127"/>
      <c r="AU98" s="127"/>
      <c r="AV98" s="127"/>
      <c r="AW98" s="127"/>
      <c r="AX98" s="127"/>
      <c r="AY98" s="371"/>
      <c r="AZ98" s="371"/>
      <c r="BA98" s="371"/>
      <c r="BB98" s="371"/>
      <c r="BC98" s="371"/>
      <c r="BD98" s="371"/>
      <c r="BE98" s="371"/>
      <c r="BF98" s="711"/>
      <c r="BG98" s="371"/>
      <c r="BH98" s="371"/>
      <c r="BI98" s="371"/>
      <c r="BJ98" s="371"/>
      <c r="BK98" s="371"/>
      <c r="BL98" s="371"/>
      <c r="BM98" s="371"/>
      <c r="BN98" s="371"/>
      <c r="BO98" s="371"/>
      <c r="BP98" s="371"/>
      <c r="BQ98" s="371"/>
      <c r="BR98" s="371"/>
      <c r="BS98" s="371"/>
      <c r="BT98" s="371"/>
      <c r="BU98" s="371"/>
      <c r="BV98" s="371"/>
    </row>
    <row r="99" spans="3:74" x14ac:dyDescent="0.2">
      <c r="BK99" s="369"/>
      <c r="BL99" s="369"/>
      <c r="BM99" s="369"/>
      <c r="BN99" s="369"/>
      <c r="BO99" s="369"/>
      <c r="BP99" s="369"/>
      <c r="BQ99" s="369"/>
      <c r="BR99" s="369"/>
      <c r="BS99" s="369"/>
      <c r="BT99" s="369"/>
      <c r="BU99" s="369"/>
      <c r="BV99" s="369"/>
    </row>
    <row r="100" spans="3:74" x14ac:dyDescent="0.2">
      <c r="C100" s="128"/>
      <c r="D100" s="128"/>
      <c r="E100" s="128"/>
      <c r="F100" s="128"/>
      <c r="G100" s="128"/>
      <c r="H100" s="128"/>
      <c r="I100" s="128"/>
      <c r="J100" s="128"/>
      <c r="K100" s="128"/>
      <c r="L100" s="128"/>
      <c r="M100" s="128"/>
      <c r="N100" s="128"/>
      <c r="O100" s="128"/>
      <c r="P100" s="128"/>
      <c r="Q100" s="128"/>
      <c r="R100" s="128"/>
      <c r="S100" s="128"/>
      <c r="T100" s="128"/>
      <c r="U100" s="128"/>
      <c r="V100" s="128"/>
      <c r="W100" s="128"/>
      <c r="X100" s="128"/>
      <c r="Y100" s="128"/>
      <c r="Z100" s="128"/>
      <c r="AA100" s="128"/>
      <c r="AB100" s="128"/>
      <c r="AC100" s="128"/>
      <c r="AD100" s="128"/>
      <c r="AE100" s="128"/>
      <c r="AF100" s="128"/>
      <c r="AG100" s="128"/>
      <c r="AH100" s="128"/>
      <c r="AI100" s="128"/>
      <c r="AJ100" s="128"/>
      <c r="AK100" s="128"/>
      <c r="AL100" s="128"/>
      <c r="AM100" s="128"/>
      <c r="AN100" s="128"/>
      <c r="AO100" s="128"/>
      <c r="AP100" s="128"/>
      <c r="AQ100" s="128"/>
      <c r="AR100" s="128"/>
      <c r="AS100" s="128"/>
      <c r="AT100" s="128"/>
      <c r="AU100" s="128"/>
      <c r="AV100" s="128"/>
      <c r="AW100" s="128"/>
      <c r="AX100" s="128"/>
      <c r="AY100" s="372"/>
      <c r="AZ100" s="372"/>
      <c r="BA100" s="372"/>
      <c r="BB100" s="372"/>
      <c r="BC100" s="372"/>
      <c r="BD100" s="372"/>
      <c r="BE100" s="372"/>
      <c r="BF100" s="712"/>
      <c r="BG100" s="372"/>
      <c r="BH100" s="372"/>
      <c r="BI100" s="372"/>
      <c r="BJ100" s="372"/>
      <c r="BK100" s="372"/>
      <c r="BL100" s="372"/>
      <c r="BM100" s="372"/>
      <c r="BN100" s="372"/>
      <c r="BO100" s="372"/>
      <c r="BP100" s="372"/>
      <c r="BQ100" s="372"/>
      <c r="BR100" s="372"/>
      <c r="BS100" s="372"/>
      <c r="BT100" s="372"/>
      <c r="BU100" s="372"/>
      <c r="BV100" s="372"/>
    </row>
    <row r="101" spans="3:74" x14ac:dyDescent="0.2">
      <c r="BK101" s="369"/>
      <c r="BL101" s="369"/>
      <c r="BM101" s="369"/>
      <c r="BN101" s="369"/>
      <c r="BO101" s="369"/>
      <c r="BP101" s="369"/>
      <c r="BQ101" s="369"/>
      <c r="BR101" s="369"/>
      <c r="BS101" s="369"/>
      <c r="BT101" s="369"/>
      <c r="BU101" s="369"/>
      <c r="BV101" s="369"/>
    </row>
    <row r="102" spans="3:74" x14ac:dyDescent="0.2">
      <c r="BK102" s="369"/>
      <c r="BL102" s="369"/>
      <c r="BM102" s="369"/>
      <c r="BN102" s="369"/>
      <c r="BO102" s="369"/>
      <c r="BP102" s="369"/>
      <c r="BQ102" s="369"/>
      <c r="BR102" s="369"/>
      <c r="BS102" s="369"/>
      <c r="BT102" s="369"/>
      <c r="BU102" s="369"/>
      <c r="BV102" s="369"/>
    </row>
    <row r="103" spans="3:74" x14ac:dyDescent="0.2">
      <c r="BK103" s="369"/>
      <c r="BL103" s="369"/>
      <c r="BM103" s="369"/>
      <c r="BN103" s="369"/>
      <c r="BO103" s="369"/>
      <c r="BP103" s="369"/>
      <c r="BQ103" s="369"/>
      <c r="BR103" s="369"/>
      <c r="BS103" s="369"/>
      <c r="BT103" s="369"/>
      <c r="BU103" s="369"/>
      <c r="BV103" s="369"/>
    </row>
    <row r="104" spans="3:74" x14ac:dyDescent="0.2">
      <c r="BK104" s="369"/>
      <c r="BL104" s="369"/>
      <c r="BM104" s="369"/>
      <c r="BN104" s="369"/>
      <c r="BO104" s="369"/>
      <c r="BP104" s="369"/>
      <c r="BQ104" s="369"/>
      <c r="BR104" s="369"/>
      <c r="BS104" s="369"/>
      <c r="BT104" s="369"/>
      <c r="BU104" s="369"/>
      <c r="BV104" s="369"/>
    </row>
    <row r="105" spans="3:74" x14ac:dyDescent="0.2">
      <c r="BK105" s="369"/>
      <c r="BL105" s="369"/>
      <c r="BM105" s="369"/>
      <c r="BN105" s="369"/>
      <c r="BO105" s="369"/>
      <c r="BP105" s="369"/>
      <c r="BQ105" s="369"/>
      <c r="BR105" s="369"/>
      <c r="BS105" s="369"/>
      <c r="BT105" s="369"/>
      <c r="BU105" s="369"/>
      <c r="BV105" s="369"/>
    </row>
    <row r="106" spans="3:74" x14ac:dyDescent="0.2">
      <c r="BK106" s="369"/>
      <c r="BL106" s="369"/>
      <c r="BM106" s="369"/>
      <c r="BN106" s="369"/>
      <c r="BO106" s="369"/>
      <c r="BP106" s="369"/>
      <c r="BQ106" s="369"/>
      <c r="BR106" s="369"/>
      <c r="BS106" s="369"/>
      <c r="BT106" s="369"/>
      <c r="BU106" s="369"/>
      <c r="BV106" s="369"/>
    </row>
    <row r="107" spans="3:74" x14ac:dyDescent="0.2">
      <c r="BK107" s="369"/>
      <c r="BL107" s="369"/>
      <c r="BM107" s="369"/>
      <c r="BN107" s="369"/>
      <c r="BO107" s="369"/>
      <c r="BP107" s="369"/>
      <c r="BQ107" s="369"/>
      <c r="BR107" s="369"/>
      <c r="BS107" s="369"/>
      <c r="BT107" s="369"/>
      <c r="BU107" s="369"/>
      <c r="BV107" s="369"/>
    </row>
    <row r="108" spans="3:74" x14ac:dyDescent="0.2">
      <c r="BK108" s="369"/>
      <c r="BL108" s="369"/>
      <c r="BM108" s="369"/>
      <c r="BN108" s="369"/>
      <c r="BO108" s="369"/>
      <c r="BP108" s="369"/>
      <c r="BQ108" s="369"/>
      <c r="BR108" s="369"/>
      <c r="BS108" s="369"/>
      <c r="BT108" s="369"/>
      <c r="BU108" s="369"/>
      <c r="BV108" s="369"/>
    </row>
    <row r="109" spans="3:74" x14ac:dyDescent="0.2">
      <c r="BK109" s="369"/>
      <c r="BL109" s="369"/>
      <c r="BM109" s="369"/>
      <c r="BN109" s="369"/>
      <c r="BO109" s="369"/>
      <c r="BP109" s="369"/>
      <c r="BQ109" s="369"/>
      <c r="BR109" s="369"/>
      <c r="BS109" s="369"/>
      <c r="BT109" s="369"/>
      <c r="BU109" s="369"/>
      <c r="BV109" s="369"/>
    </row>
    <row r="110" spans="3:74" x14ac:dyDescent="0.2">
      <c r="BK110" s="369"/>
      <c r="BL110" s="369"/>
      <c r="BM110" s="369"/>
      <c r="BN110" s="369"/>
      <c r="BO110" s="369"/>
      <c r="BP110" s="369"/>
      <c r="BQ110" s="369"/>
      <c r="BR110" s="369"/>
      <c r="BS110" s="369"/>
      <c r="BT110" s="369"/>
      <c r="BU110" s="369"/>
      <c r="BV110" s="369"/>
    </row>
    <row r="111" spans="3:74" x14ac:dyDescent="0.2">
      <c r="BK111" s="369"/>
      <c r="BL111" s="369"/>
      <c r="BM111" s="369"/>
      <c r="BN111" s="369"/>
      <c r="BO111" s="369"/>
      <c r="BP111" s="369"/>
      <c r="BQ111" s="369"/>
      <c r="BR111" s="369"/>
      <c r="BS111" s="369"/>
      <c r="BT111" s="369"/>
      <c r="BU111" s="369"/>
      <c r="BV111" s="369"/>
    </row>
    <row r="112" spans="3:74" x14ac:dyDescent="0.2">
      <c r="BK112" s="369"/>
      <c r="BL112" s="369"/>
      <c r="BM112" s="369"/>
      <c r="BN112" s="369"/>
      <c r="BO112" s="369"/>
      <c r="BP112" s="369"/>
      <c r="BQ112" s="369"/>
      <c r="BR112" s="369"/>
      <c r="BS112" s="369"/>
      <c r="BT112" s="369"/>
      <c r="BU112" s="369"/>
      <c r="BV112" s="369"/>
    </row>
    <row r="113" spans="63:74" x14ac:dyDescent="0.2">
      <c r="BK113" s="369"/>
      <c r="BL113" s="369"/>
      <c r="BM113" s="369"/>
      <c r="BN113" s="369"/>
      <c r="BO113" s="369"/>
      <c r="BP113" s="369"/>
      <c r="BQ113" s="369"/>
      <c r="BR113" s="369"/>
      <c r="BS113" s="369"/>
      <c r="BT113" s="369"/>
      <c r="BU113" s="369"/>
      <c r="BV113" s="369"/>
    </row>
    <row r="114" spans="63:74" x14ac:dyDescent="0.2">
      <c r="BK114" s="369"/>
      <c r="BL114" s="369"/>
      <c r="BM114" s="369"/>
      <c r="BN114" s="369"/>
      <c r="BO114" s="369"/>
      <c r="BP114" s="369"/>
      <c r="BQ114" s="369"/>
      <c r="BR114" s="369"/>
      <c r="BS114" s="369"/>
      <c r="BT114" s="369"/>
      <c r="BU114" s="369"/>
      <c r="BV114" s="369"/>
    </row>
    <row r="115" spans="63:74" x14ac:dyDescent="0.2">
      <c r="BK115" s="369"/>
      <c r="BL115" s="369"/>
      <c r="BM115" s="369"/>
      <c r="BN115" s="369"/>
      <c r="BO115" s="369"/>
      <c r="BP115" s="369"/>
      <c r="BQ115" s="369"/>
      <c r="BR115" s="369"/>
      <c r="BS115" s="369"/>
      <c r="BT115" s="369"/>
      <c r="BU115" s="369"/>
      <c r="BV115" s="369"/>
    </row>
    <row r="116" spans="63:74" x14ac:dyDescent="0.2">
      <c r="BK116" s="369"/>
      <c r="BL116" s="369"/>
      <c r="BM116" s="369"/>
      <c r="BN116" s="369"/>
      <c r="BO116" s="369"/>
      <c r="BP116" s="369"/>
      <c r="BQ116" s="369"/>
      <c r="BR116" s="369"/>
      <c r="BS116" s="369"/>
      <c r="BT116" s="369"/>
      <c r="BU116" s="369"/>
      <c r="BV116" s="369"/>
    </row>
    <row r="117" spans="63:74" x14ac:dyDescent="0.2">
      <c r="BK117" s="369"/>
      <c r="BL117" s="369"/>
      <c r="BM117" s="369"/>
      <c r="BN117" s="369"/>
      <c r="BO117" s="369"/>
      <c r="BP117" s="369"/>
      <c r="BQ117" s="369"/>
      <c r="BR117" s="369"/>
      <c r="BS117" s="369"/>
      <c r="BT117" s="369"/>
      <c r="BU117" s="369"/>
      <c r="BV117" s="369"/>
    </row>
    <row r="118" spans="63:74" x14ac:dyDescent="0.2">
      <c r="BK118" s="369"/>
      <c r="BL118" s="369"/>
      <c r="BM118" s="369"/>
      <c r="BN118" s="369"/>
      <c r="BO118" s="369"/>
      <c r="BP118" s="369"/>
      <c r="BQ118" s="369"/>
      <c r="BR118" s="369"/>
      <c r="BS118" s="369"/>
      <c r="BT118" s="369"/>
      <c r="BU118" s="369"/>
      <c r="BV118" s="369"/>
    </row>
    <row r="119" spans="63:74" x14ac:dyDescent="0.2">
      <c r="BK119" s="369"/>
      <c r="BL119" s="369"/>
      <c r="BM119" s="369"/>
      <c r="BN119" s="369"/>
      <c r="BO119" s="369"/>
      <c r="BP119" s="369"/>
      <c r="BQ119" s="369"/>
      <c r="BR119" s="369"/>
      <c r="BS119" s="369"/>
      <c r="BT119" s="369"/>
      <c r="BU119" s="369"/>
      <c r="BV119" s="369"/>
    </row>
    <row r="120" spans="63:74" x14ac:dyDescent="0.2">
      <c r="BK120" s="369"/>
      <c r="BL120" s="369"/>
      <c r="BM120" s="369"/>
      <c r="BN120" s="369"/>
      <c r="BO120" s="369"/>
      <c r="BP120" s="369"/>
      <c r="BQ120" s="369"/>
      <c r="BR120" s="369"/>
      <c r="BS120" s="369"/>
      <c r="BT120" s="369"/>
      <c r="BU120" s="369"/>
      <c r="BV120" s="369"/>
    </row>
    <row r="121" spans="63:74" x14ac:dyDescent="0.2">
      <c r="BK121" s="369"/>
      <c r="BL121" s="369"/>
      <c r="BM121" s="369"/>
      <c r="BN121" s="369"/>
      <c r="BO121" s="369"/>
      <c r="BP121" s="369"/>
      <c r="BQ121" s="369"/>
      <c r="BR121" s="369"/>
      <c r="BS121" s="369"/>
      <c r="BT121" s="369"/>
      <c r="BU121" s="369"/>
      <c r="BV121" s="369"/>
    </row>
    <row r="122" spans="63:74" x14ac:dyDescent="0.2">
      <c r="BK122" s="369"/>
      <c r="BL122" s="369"/>
      <c r="BM122" s="369"/>
      <c r="BN122" s="369"/>
      <c r="BO122" s="369"/>
      <c r="BP122" s="369"/>
      <c r="BQ122" s="369"/>
      <c r="BR122" s="369"/>
      <c r="BS122" s="369"/>
      <c r="BT122" s="369"/>
      <c r="BU122" s="369"/>
      <c r="BV122" s="369"/>
    </row>
    <row r="123" spans="63:74" x14ac:dyDescent="0.2">
      <c r="BK123" s="369"/>
      <c r="BL123" s="369"/>
      <c r="BM123" s="369"/>
      <c r="BN123" s="369"/>
      <c r="BO123" s="369"/>
      <c r="BP123" s="369"/>
      <c r="BQ123" s="369"/>
      <c r="BR123" s="369"/>
      <c r="BS123" s="369"/>
      <c r="BT123" s="369"/>
      <c r="BU123" s="369"/>
      <c r="BV123" s="369"/>
    </row>
    <row r="124" spans="63:74" x14ac:dyDescent="0.2">
      <c r="BK124" s="369"/>
      <c r="BL124" s="369"/>
      <c r="BM124" s="369"/>
      <c r="BN124" s="369"/>
      <c r="BO124" s="369"/>
      <c r="BP124" s="369"/>
      <c r="BQ124" s="369"/>
      <c r="BR124" s="369"/>
      <c r="BS124" s="369"/>
      <c r="BT124" s="369"/>
      <c r="BU124" s="369"/>
      <c r="BV124" s="369"/>
    </row>
    <row r="125" spans="63:74" x14ac:dyDescent="0.2">
      <c r="BK125" s="369"/>
      <c r="BL125" s="369"/>
      <c r="BM125" s="369"/>
      <c r="BN125" s="369"/>
      <c r="BO125" s="369"/>
      <c r="BP125" s="369"/>
      <c r="BQ125" s="369"/>
      <c r="BR125" s="369"/>
      <c r="BS125" s="369"/>
      <c r="BT125" s="369"/>
      <c r="BU125" s="369"/>
      <c r="BV125" s="369"/>
    </row>
    <row r="126" spans="63:74" x14ac:dyDescent="0.2">
      <c r="BK126" s="369"/>
      <c r="BL126" s="369"/>
      <c r="BM126" s="369"/>
      <c r="BN126" s="369"/>
      <c r="BO126" s="369"/>
      <c r="BP126" s="369"/>
      <c r="BQ126" s="369"/>
      <c r="BR126" s="369"/>
      <c r="BS126" s="369"/>
      <c r="BT126" s="369"/>
      <c r="BU126" s="369"/>
      <c r="BV126" s="369"/>
    </row>
    <row r="127" spans="63:74" x14ac:dyDescent="0.2">
      <c r="BK127" s="369"/>
      <c r="BL127" s="369"/>
      <c r="BM127" s="369"/>
      <c r="BN127" s="369"/>
      <c r="BO127" s="369"/>
      <c r="BP127" s="369"/>
      <c r="BQ127" s="369"/>
      <c r="BR127" s="369"/>
      <c r="BS127" s="369"/>
      <c r="BT127" s="369"/>
      <c r="BU127" s="369"/>
      <c r="BV127" s="369"/>
    </row>
    <row r="128" spans="63:74" x14ac:dyDescent="0.2">
      <c r="BK128" s="369"/>
      <c r="BL128" s="369"/>
      <c r="BM128" s="369"/>
      <c r="BN128" s="369"/>
      <c r="BO128" s="369"/>
      <c r="BP128" s="369"/>
      <c r="BQ128" s="369"/>
      <c r="BR128" s="369"/>
      <c r="BS128" s="369"/>
      <c r="BT128" s="369"/>
      <c r="BU128" s="369"/>
      <c r="BV128" s="369"/>
    </row>
    <row r="129" spans="63:74" x14ac:dyDescent="0.2">
      <c r="BK129" s="369"/>
      <c r="BL129" s="369"/>
      <c r="BM129" s="369"/>
      <c r="BN129" s="369"/>
      <c r="BO129" s="369"/>
      <c r="BP129" s="369"/>
      <c r="BQ129" s="369"/>
      <c r="BR129" s="369"/>
      <c r="BS129" s="369"/>
      <c r="BT129" s="369"/>
      <c r="BU129" s="369"/>
      <c r="BV129" s="369"/>
    </row>
    <row r="130" spans="63:74" x14ac:dyDescent="0.2">
      <c r="BK130" s="369"/>
      <c r="BL130" s="369"/>
      <c r="BM130" s="369"/>
      <c r="BN130" s="369"/>
      <c r="BO130" s="369"/>
      <c r="BP130" s="369"/>
      <c r="BQ130" s="369"/>
      <c r="BR130" s="369"/>
      <c r="BS130" s="369"/>
      <c r="BT130" s="369"/>
      <c r="BU130" s="369"/>
      <c r="BV130" s="369"/>
    </row>
    <row r="131" spans="63:74" x14ac:dyDescent="0.2">
      <c r="BK131" s="369"/>
      <c r="BL131" s="369"/>
      <c r="BM131" s="369"/>
      <c r="BN131" s="369"/>
      <c r="BO131" s="369"/>
      <c r="BP131" s="369"/>
      <c r="BQ131" s="369"/>
      <c r="BR131" s="369"/>
      <c r="BS131" s="369"/>
      <c r="BT131" s="369"/>
      <c r="BU131" s="369"/>
      <c r="BV131" s="369"/>
    </row>
    <row r="132" spans="63:74" x14ac:dyDescent="0.2">
      <c r="BK132" s="369"/>
      <c r="BL132" s="369"/>
      <c r="BM132" s="369"/>
      <c r="BN132" s="369"/>
      <c r="BO132" s="369"/>
      <c r="BP132" s="369"/>
      <c r="BQ132" s="369"/>
      <c r="BR132" s="369"/>
      <c r="BS132" s="369"/>
      <c r="BT132" s="369"/>
      <c r="BU132" s="369"/>
      <c r="BV132" s="369"/>
    </row>
    <row r="133" spans="63:74" x14ac:dyDescent="0.2">
      <c r="BK133" s="369"/>
      <c r="BL133" s="369"/>
      <c r="BM133" s="369"/>
      <c r="BN133" s="369"/>
      <c r="BO133" s="369"/>
      <c r="BP133" s="369"/>
      <c r="BQ133" s="369"/>
      <c r="BR133" s="369"/>
      <c r="BS133" s="369"/>
      <c r="BT133" s="369"/>
      <c r="BU133" s="369"/>
      <c r="BV133" s="369"/>
    </row>
    <row r="134" spans="63:74" x14ac:dyDescent="0.2">
      <c r="BK134" s="369"/>
      <c r="BL134" s="369"/>
      <c r="BM134" s="369"/>
      <c r="BN134" s="369"/>
      <c r="BO134" s="369"/>
      <c r="BP134" s="369"/>
      <c r="BQ134" s="369"/>
      <c r="BR134" s="369"/>
      <c r="BS134" s="369"/>
      <c r="BT134" s="369"/>
      <c r="BU134" s="369"/>
      <c r="BV134" s="369"/>
    </row>
    <row r="135" spans="63:74" x14ac:dyDescent="0.2">
      <c r="BK135" s="369"/>
      <c r="BL135" s="369"/>
      <c r="BM135" s="369"/>
      <c r="BN135" s="369"/>
      <c r="BO135" s="369"/>
      <c r="BP135" s="369"/>
      <c r="BQ135" s="369"/>
      <c r="BR135" s="369"/>
      <c r="BS135" s="369"/>
      <c r="BT135" s="369"/>
      <c r="BU135" s="369"/>
      <c r="BV135" s="369"/>
    </row>
    <row r="136" spans="63:74" x14ac:dyDescent="0.2">
      <c r="BK136" s="369"/>
      <c r="BL136" s="369"/>
      <c r="BM136" s="369"/>
      <c r="BN136" s="369"/>
      <c r="BO136" s="369"/>
      <c r="BP136" s="369"/>
      <c r="BQ136" s="369"/>
      <c r="BR136" s="369"/>
      <c r="BS136" s="369"/>
      <c r="BT136" s="369"/>
      <c r="BU136" s="369"/>
      <c r="BV136" s="369"/>
    </row>
    <row r="137" spans="63:74" x14ac:dyDescent="0.2">
      <c r="BK137" s="369"/>
      <c r="BL137" s="369"/>
      <c r="BM137" s="369"/>
      <c r="BN137" s="369"/>
      <c r="BO137" s="369"/>
      <c r="BP137" s="369"/>
      <c r="BQ137" s="369"/>
      <c r="BR137" s="369"/>
      <c r="BS137" s="369"/>
      <c r="BT137" s="369"/>
      <c r="BU137" s="369"/>
      <c r="BV137" s="369"/>
    </row>
    <row r="138" spans="63:74" x14ac:dyDescent="0.2">
      <c r="BK138" s="369"/>
      <c r="BL138" s="369"/>
      <c r="BM138" s="369"/>
      <c r="BN138" s="369"/>
      <c r="BO138" s="369"/>
      <c r="BP138" s="369"/>
      <c r="BQ138" s="369"/>
      <c r="BR138" s="369"/>
      <c r="BS138" s="369"/>
      <c r="BT138" s="369"/>
      <c r="BU138" s="369"/>
      <c r="BV138" s="369"/>
    </row>
    <row r="139" spans="63:74" x14ac:dyDescent="0.2">
      <c r="BK139" s="369"/>
      <c r="BL139" s="369"/>
      <c r="BM139" s="369"/>
      <c r="BN139" s="369"/>
      <c r="BO139" s="369"/>
      <c r="BP139" s="369"/>
      <c r="BQ139" s="369"/>
      <c r="BR139" s="369"/>
      <c r="BS139" s="369"/>
      <c r="BT139" s="369"/>
      <c r="BU139" s="369"/>
      <c r="BV139" s="369"/>
    </row>
    <row r="140" spans="63:74" x14ac:dyDescent="0.2">
      <c r="BK140" s="369"/>
      <c r="BL140" s="369"/>
      <c r="BM140" s="369"/>
      <c r="BN140" s="369"/>
      <c r="BO140" s="369"/>
      <c r="BP140" s="369"/>
      <c r="BQ140" s="369"/>
      <c r="BR140" s="369"/>
      <c r="BS140" s="369"/>
      <c r="BT140" s="369"/>
      <c r="BU140" s="369"/>
      <c r="BV140" s="369"/>
    </row>
    <row r="141" spans="63:74" x14ac:dyDescent="0.2">
      <c r="BK141" s="369"/>
      <c r="BL141" s="369"/>
      <c r="BM141" s="369"/>
      <c r="BN141" s="369"/>
      <c r="BO141" s="369"/>
      <c r="BP141" s="369"/>
      <c r="BQ141" s="369"/>
      <c r="BR141" s="369"/>
      <c r="BS141" s="369"/>
      <c r="BT141" s="369"/>
      <c r="BU141" s="369"/>
      <c r="BV141" s="369"/>
    </row>
    <row r="142" spans="63:74" x14ac:dyDescent="0.2">
      <c r="BK142" s="369"/>
      <c r="BL142" s="369"/>
      <c r="BM142" s="369"/>
      <c r="BN142" s="369"/>
      <c r="BO142" s="369"/>
      <c r="BP142" s="369"/>
      <c r="BQ142" s="369"/>
      <c r="BR142" s="369"/>
      <c r="BS142" s="369"/>
      <c r="BT142" s="369"/>
      <c r="BU142" s="369"/>
      <c r="BV142" s="369"/>
    </row>
    <row r="143" spans="63:74" x14ac:dyDescent="0.2">
      <c r="BK143" s="369"/>
      <c r="BL143" s="369"/>
      <c r="BM143" s="369"/>
      <c r="BN143" s="369"/>
      <c r="BO143" s="369"/>
      <c r="BP143" s="369"/>
      <c r="BQ143" s="369"/>
      <c r="BR143" s="369"/>
      <c r="BS143" s="369"/>
      <c r="BT143" s="369"/>
      <c r="BU143" s="369"/>
      <c r="BV143" s="369"/>
    </row>
    <row r="144" spans="63:74" x14ac:dyDescent="0.2">
      <c r="BK144" s="369"/>
      <c r="BL144" s="369"/>
      <c r="BM144" s="369"/>
      <c r="BN144" s="369"/>
      <c r="BO144" s="369"/>
      <c r="BP144" s="369"/>
      <c r="BQ144" s="369"/>
      <c r="BR144" s="369"/>
      <c r="BS144" s="369"/>
      <c r="BT144" s="369"/>
      <c r="BU144" s="369"/>
      <c r="BV144" s="369"/>
    </row>
  </sheetData>
  <mergeCells count="17">
    <mergeCell ref="B56:Q56"/>
    <mergeCell ref="B57:Q57"/>
    <mergeCell ref="B58:Q58"/>
    <mergeCell ref="A1:A2"/>
    <mergeCell ref="B50:Q50"/>
    <mergeCell ref="B52:Q52"/>
    <mergeCell ref="B53:Q53"/>
    <mergeCell ref="B54:Q54"/>
    <mergeCell ref="B51:Q51"/>
    <mergeCell ref="B55:Q55"/>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0.5" footer="0.5"/>
  <pageSetup scale="87" orientation="portrait" horizontalDpi="300" verticalDpi="300" r:id="rId1"/>
  <headerFooter alignWithMargins="0">
    <oddFooter>&amp;L&amp;"Courier,Bold"&amp;14&amp;F&amp;C&amp;6&amp;P&amp;R&amp;"Courier,Bold"&amp;14&amp;D  &amp;T</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0">
    <pageSetUpPr fitToPage="1"/>
  </sheetPr>
  <dimension ref="A1:BV94"/>
  <sheetViews>
    <sheetView showGridLines="0" workbookViewId="0">
      <pane xSplit="2" ySplit="4" topLeftCell="AY5" activePane="bottomRight" state="frozen"/>
      <selection pane="topRight" activeCell="C1" sqref="C1"/>
      <selection pane="bottomLeft" activeCell="A5" sqref="A5"/>
      <selection pane="bottomRight" activeCell="BI43" sqref="BI43"/>
    </sheetView>
  </sheetViews>
  <sheetFormatPr defaultColWidth="11" defaultRowHeight="11.25" x14ac:dyDescent="0.2"/>
  <cols>
    <col min="1" max="1" width="10.5703125" style="550" customWidth="1"/>
    <col min="2" max="2" width="24.42578125" style="550" customWidth="1"/>
    <col min="3" max="57" width="6.5703125" style="550" customWidth="1"/>
    <col min="58" max="58" width="6.5703125" style="722" customWidth="1"/>
    <col min="59" max="74" width="6.5703125" style="550" customWidth="1"/>
    <col min="75" max="238" width="11" style="550"/>
    <col min="239" max="239" width="1.5703125" style="550" customWidth="1"/>
    <col min="240" max="16384" width="11" style="550"/>
  </cols>
  <sheetData>
    <row r="1" spans="1:74" ht="12.75" customHeight="1" x14ac:dyDescent="0.2">
      <c r="A1" s="756" t="s">
        <v>1043</v>
      </c>
      <c r="B1" s="548" t="s">
        <v>505</v>
      </c>
      <c r="C1" s="548"/>
      <c r="D1" s="548"/>
      <c r="E1" s="548"/>
      <c r="F1" s="548"/>
      <c r="G1" s="548"/>
      <c r="H1" s="548"/>
      <c r="I1" s="548"/>
      <c r="J1" s="548"/>
      <c r="K1" s="548"/>
      <c r="L1" s="548"/>
      <c r="M1" s="548"/>
      <c r="N1" s="548"/>
      <c r="O1" s="548"/>
      <c r="P1" s="548"/>
      <c r="Q1" s="548"/>
      <c r="R1" s="548"/>
      <c r="S1" s="548"/>
      <c r="T1" s="548"/>
      <c r="U1" s="548"/>
      <c r="V1" s="548"/>
      <c r="W1" s="548"/>
      <c r="X1" s="548"/>
      <c r="Y1" s="548"/>
      <c r="Z1" s="548"/>
      <c r="AA1" s="548"/>
      <c r="AB1" s="548"/>
      <c r="AC1" s="548"/>
      <c r="AD1" s="548"/>
      <c r="AE1" s="548"/>
      <c r="AF1" s="548"/>
      <c r="AG1" s="548"/>
      <c r="AH1" s="548"/>
      <c r="AI1" s="548"/>
      <c r="AJ1" s="548"/>
      <c r="AK1" s="548"/>
      <c r="AL1" s="548"/>
      <c r="AM1" s="548"/>
      <c r="AN1" s="548"/>
      <c r="AO1" s="548"/>
      <c r="AP1" s="548"/>
      <c r="AQ1" s="548"/>
      <c r="AR1" s="548"/>
      <c r="AS1" s="548"/>
      <c r="AT1" s="548"/>
      <c r="AU1" s="548"/>
      <c r="AV1" s="548"/>
      <c r="AW1" s="548"/>
      <c r="AX1" s="548"/>
      <c r="AY1" s="548"/>
      <c r="AZ1" s="548"/>
      <c r="BA1" s="548"/>
      <c r="BB1" s="548"/>
      <c r="BC1" s="548"/>
      <c r="BD1" s="548"/>
      <c r="BE1" s="548"/>
      <c r="BF1" s="548"/>
      <c r="BG1" s="548"/>
      <c r="BH1" s="548"/>
      <c r="BI1" s="548"/>
      <c r="BJ1" s="548"/>
      <c r="BK1" s="548"/>
      <c r="BL1" s="548"/>
      <c r="BM1" s="548"/>
      <c r="BN1" s="548"/>
      <c r="BO1" s="548"/>
      <c r="BP1" s="548"/>
      <c r="BQ1" s="548"/>
      <c r="BR1" s="548"/>
      <c r="BS1" s="548"/>
      <c r="BT1" s="548"/>
      <c r="BU1" s="548"/>
      <c r="BV1" s="548"/>
    </row>
    <row r="2" spans="1:74" ht="12.75" customHeight="1" x14ac:dyDescent="0.2">
      <c r="A2" s="757"/>
      <c r="B2" s="543" t="str">
        <f>"U.S. Energy Information Administration  |  Short-Term Energy Outlook  - "&amp;Dates!D1</f>
        <v>U.S. Energy Information Administration  |  Short-Term Energy Outlook  - September 2015</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551"/>
      <c r="AN2" s="551"/>
      <c r="AO2" s="551"/>
      <c r="AP2" s="551"/>
      <c r="AQ2" s="551"/>
      <c r="AR2" s="551"/>
      <c r="AS2" s="551"/>
      <c r="AT2" s="551"/>
      <c r="AU2" s="551"/>
      <c r="AV2" s="551"/>
      <c r="AW2" s="551"/>
      <c r="AX2" s="551"/>
      <c r="AY2" s="551"/>
      <c r="AZ2" s="551"/>
      <c r="BA2" s="551"/>
      <c r="BB2" s="551"/>
      <c r="BC2" s="551"/>
      <c r="BD2" s="551"/>
      <c r="BE2" s="551"/>
      <c r="BF2" s="713"/>
      <c r="BG2" s="551"/>
      <c r="BH2" s="551"/>
      <c r="BI2" s="551"/>
      <c r="BJ2" s="551"/>
      <c r="BK2" s="551"/>
      <c r="BL2" s="551"/>
      <c r="BM2" s="551"/>
      <c r="BN2" s="551"/>
      <c r="BO2" s="551"/>
      <c r="BP2" s="551"/>
      <c r="BQ2" s="551"/>
      <c r="BR2" s="551"/>
      <c r="BS2" s="551"/>
      <c r="BT2" s="551"/>
      <c r="BU2" s="551"/>
      <c r="BV2" s="551"/>
    </row>
    <row r="3" spans="1:74" ht="12.75" customHeight="1" x14ac:dyDescent="0.2">
      <c r="A3" s="552"/>
      <c r="B3" s="553"/>
      <c r="C3" s="761">
        <f>Dates!D3</f>
        <v>2011</v>
      </c>
      <c r="D3" s="762"/>
      <c r="E3" s="762"/>
      <c r="F3" s="762"/>
      <c r="G3" s="762"/>
      <c r="H3" s="762"/>
      <c r="I3" s="762"/>
      <c r="J3" s="762"/>
      <c r="K3" s="762"/>
      <c r="L3" s="762"/>
      <c r="M3" s="762"/>
      <c r="N3" s="808"/>
      <c r="O3" s="761">
        <f>C3+1</f>
        <v>2012</v>
      </c>
      <c r="P3" s="762"/>
      <c r="Q3" s="762"/>
      <c r="R3" s="762"/>
      <c r="S3" s="762"/>
      <c r="T3" s="762"/>
      <c r="U3" s="762"/>
      <c r="V3" s="762"/>
      <c r="W3" s="762"/>
      <c r="X3" s="762"/>
      <c r="Y3" s="762"/>
      <c r="Z3" s="808"/>
      <c r="AA3" s="761">
        <f>O3+1</f>
        <v>2013</v>
      </c>
      <c r="AB3" s="762"/>
      <c r="AC3" s="762"/>
      <c r="AD3" s="762"/>
      <c r="AE3" s="762"/>
      <c r="AF3" s="762"/>
      <c r="AG3" s="762"/>
      <c r="AH3" s="762"/>
      <c r="AI3" s="762"/>
      <c r="AJ3" s="762"/>
      <c r="AK3" s="762"/>
      <c r="AL3" s="808"/>
      <c r="AM3" s="761">
        <f>AA3+1</f>
        <v>2014</v>
      </c>
      <c r="AN3" s="762"/>
      <c r="AO3" s="762"/>
      <c r="AP3" s="762"/>
      <c r="AQ3" s="762"/>
      <c r="AR3" s="762"/>
      <c r="AS3" s="762"/>
      <c r="AT3" s="762"/>
      <c r="AU3" s="762"/>
      <c r="AV3" s="762"/>
      <c r="AW3" s="762"/>
      <c r="AX3" s="808"/>
      <c r="AY3" s="761">
        <f>AM3+1</f>
        <v>2015</v>
      </c>
      <c r="AZ3" s="762"/>
      <c r="BA3" s="762"/>
      <c r="BB3" s="762"/>
      <c r="BC3" s="762"/>
      <c r="BD3" s="762"/>
      <c r="BE3" s="762"/>
      <c r="BF3" s="762"/>
      <c r="BG3" s="762"/>
      <c r="BH3" s="762"/>
      <c r="BI3" s="762"/>
      <c r="BJ3" s="808"/>
      <c r="BK3" s="761">
        <f>AY3+1</f>
        <v>2016</v>
      </c>
      <c r="BL3" s="762"/>
      <c r="BM3" s="762"/>
      <c r="BN3" s="762"/>
      <c r="BO3" s="762"/>
      <c r="BP3" s="762"/>
      <c r="BQ3" s="762"/>
      <c r="BR3" s="762"/>
      <c r="BS3" s="762"/>
      <c r="BT3" s="762"/>
      <c r="BU3" s="762"/>
      <c r="BV3" s="808"/>
    </row>
    <row r="4" spans="1:74" ht="12.75" customHeight="1" x14ac:dyDescent="0.2">
      <c r="A4" s="552"/>
      <c r="B4" s="554"/>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 customHeight="1" x14ac:dyDescent="0.2">
      <c r="A5" s="552"/>
      <c r="B5" s="129" t="s">
        <v>375</v>
      </c>
      <c r="C5" s="555"/>
      <c r="D5" s="556"/>
      <c r="E5" s="556"/>
      <c r="F5" s="556"/>
      <c r="G5" s="556"/>
      <c r="H5" s="556"/>
      <c r="I5" s="556"/>
      <c r="J5" s="556"/>
      <c r="K5" s="556"/>
      <c r="L5" s="556"/>
      <c r="M5" s="556"/>
      <c r="N5" s="557"/>
      <c r="O5" s="555"/>
      <c r="P5" s="556"/>
      <c r="Q5" s="556"/>
      <c r="R5" s="556"/>
      <c r="S5" s="556"/>
      <c r="T5" s="556"/>
      <c r="U5" s="556"/>
      <c r="V5" s="556"/>
      <c r="W5" s="556"/>
      <c r="X5" s="556"/>
      <c r="Y5" s="556"/>
      <c r="Z5" s="557"/>
      <c r="AA5" s="555"/>
      <c r="AB5" s="556"/>
      <c r="AC5" s="556"/>
      <c r="AD5" s="556"/>
      <c r="AE5" s="556"/>
      <c r="AF5" s="556"/>
      <c r="AG5" s="556"/>
      <c r="AH5" s="556"/>
      <c r="AI5" s="556"/>
      <c r="AJ5" s="556"/>
      <c r="AK5" s="556"/>
      <c r="AL5" s="557"/>
      <c r="AM5" s="555"/>
      <c r="AN5" s="556"/>
      <c r="AO5" s="556"/>
      <c r="AP5" s="556"/>
      <c r="AQ5" s="556"/>
      <c r="AR5" s="556"/>
      <c r="AS5" s="556"/>
      <c r="AT5" s="556"/>
      <c r="AU5" s="556"/>
      <c r="AV5" s="556"/>
      <c r="AW5" s="556"/>
      <c r="AX5" s="557"/>
      <c r="AY5" s="555"/>
      <c r="AZ5" s="556"/>
      <c r="BA5" s="556"/>
      <c r="BB5" s="556"/>
      <c r="BC5" s="556"/>
      <c r="BD5" s="556"/>
      <c r="BE5" s="556"/>
      <c r="BF5" s="556"/>
      <c r="BG5" s="556"/>
      <c r="BH5" s="556"/>
      <c r="BI5" s="556"/>
      <c r="BJ5" s="557"/>
      <c r="BK5" s="555"/>
      <c r="BL5" s="556"/>
      <c r="BM5" s="556"/>
      <c r="BN5" s="556"/>
      <c r="BO5" s="556"/>
      <c r="BP5" s="556"/>
      <c r="BQ5" s="556"/>
      <c r="BR5" s="556"/>
      <c r="BS5" s="556"/>
      <c r="BT5" s="556"/>
      <c r="BU5" s="556"/>
      <c r="BV5" s="557"/>
    </row>
    <row r="6" spans="1:74" ht="11.1" customHeight="1" x14ac:dyDescent="0.2">
      <c r="A6" s="558" t="s">
        <v>393</v>
      </c>
      <c r="B6" s="559" t="s">
        <v>91</v>
      </c>
      <c r="C6" s="276">
        <v>5509.7638310000002</v>
      </c>
      <c r="D6" s="276">
        <v>4939.6841690000001</v>
      </c>
      <c r="E6" s="276">
        <v>4349.8461559999996</v>
      </c>
      <c r="F6" s="276">
        <v>4149.6085650000005</v>
      </c>
      <c r="G6" s="276">
        <v>4422.631112</v>
      </c>
      <c r="H6" s="276">
        <v>5268.5070669999996</v>
      </c>
      <c r="I6" s="276">
        <v>5696.3167469999999</v>
      </c>
      <c r="J6" s="276">
        <v>5525.1784950000001</v>
      </c>
      <c r="K6" s="276">
        <v>4698.0382840000002</v>
      </c>
      <c r="L6" s="276">
        <v>4084.741043</v>
      </c>
      <c r="M6" s="276">
        <v>4048.7570089999999</v>
      </c>
      <c r="N6" s="276">
        <v>4288.0230840000004</v>
      </c>
      <c r="O6" s="276">
        <v>4164.225461</v>
      </c>
      <c r="P6" s="276">
        <v>3926.6222889999999</v>
      </c>
      <c r="Q6" s="276">
        <v>3404.0498790000001</v>
      </c>
      <c r="R6" s="276">
        <v>3209.51467</v>
      </c>
      <c r="S6" s="276">
        <v>3741.3756800000001</v>
      </c>
      <c r="T6" s="276">
        <v>4375.3678499999996</v>
      </c>
      <c r="U6" s="276">
        <v>5175.8149039999998</v>
      </c>
      <c r="V6" s="276">
        <v>4909.0662769999999</v>
      </c>
      <c r="W6" s="276">
        <v>4186.2869190000001</v>
      </c>
      <c r="X6" s="276">
        <v>3903.204459</v>
      </c>
      <c r="Y6" s="276">
        <v>4290.9021730000004</v>
      </c>
      <c r="Z6" s="276">
        <v>4325.1260339999999</v>
      </c>
      <c r="AA6" s="276">
        <v>4454.9942110000002</v>
      </c>
      <c r="AB6" s="276">
        <v>4412.3858680000003</v>
      </c>
      <c r="AC6" s="276">
        <v>4213.9858009999998</v>
      </c>
      <c r="AD6" s="276">
        <v>3727.8227339999999</v>
      </c>
      <c r="AE6" s="276">
        <v>3855.2419220000002</v>
      </c>
      <c r="AF6" s="276">
        <v>4609.4405150000002</v>
      </c>
      <c r="AG6" s="276">
        <v>4931.1887829999996</v>
      </c>
      <c r="AH6" s="276">
        <v>4820.1952380000002</v>
      </c>
      <c r="AI6" s="276">
        <v>4437.0145579999999</v>
      </c>
      <c r="AJ6" s="276">
        <v>3903.1094309999999</v>
      </c>
      <c r="AK6" s="276">
        <v>4031.3243080000002</v>
      </c>
      <c r="AL6" s="276">
        <v>4576.1182209999997</v>
      </c>
      <c r="AM6" s="276">
        <v>5074.7027820000003</v>
      </c>
      <c r="AN6" s="276">
        <v>5129.9201160000002</v>
      </c>
      <c r="AO6" s="276">
        <v>4412.2941380000002</v>
      </c>
      <c r="AP6" s="276">
        <v>3653.032506</v>
      </c>
      <c r="AQ6" s="276">
        <v>3839.7809470000002</v>
      </c>
      <c r="AR6" s="276">
        <v>4601.9927969999999</v>
      </c>
      <c r="AS6" s="276">
        <v>4838.9350789999999</v>
      </c>
      <c r="AT6" s="276">
        <v>4802.6355659999999</v>
      </c>
      <c r="AU6" s="276">
        <v>4216.1374180000003</v>
      </c>
      <c r="AV6" s="276">
        <v>3607.6862970000002</v>
      </c>
      <c r="AW6" s="276">
        <v>3978.3808250000002</v>
      </c>
      <c r="AX6" s="276">
        <v>4023.0792889999998</v>
      </c>
      <c r="AY6" s="276">
        <v>4281.9849260000001</v>
      </c>
      <c r="AZ6" s="276">
        <v>4538.8070420000004</v>
      </c>
      <c r="BA6" s="276">
        <v>3504.5711259999998</v>
      </c>
      <c r="BB6" s="276">
        <v>2961.1739590000002</v>
      </c>
      <c r="BC6" s="276">
        <v>3382.4762839999999</v>
      </c>
      <c r="BD6" s="276">
        <v>4209.2009340000004</v>
      </c>
      <c r="BE6" s="276">
        <v>4520.5360000000001</v>
      </c>
      <c r="BF6" s="276">
        <v>4521.3689999999997</v>
      </c>
      <c r="BG6" s="339">
        <v>4115.7479999999996</v>
      </c>
      <c r="BH6" s="339">
        <v>3707.7979999999998</v>
      </c>
      <c r="BI6" s="339">
        <v>3791.944</v>
      </c>
      <c r="BJ6" s="339">
        <v>4326.5680000000002</v>
      </c>
      <c r="BK6" s="339">
        <v>4463.9380000000001</v>
      </c>
      <c r="BL6" s="339">
        <v>4291.3950000000004</v>
      </c>
      <c r="BM6" s="339">
        <v>3835.0810000000001</v>
      </c>
      <c r="BN6" s="339">
        <v>3331.7890000000002</v>
      </c>
      <c r="BO6" s="339">
        <v>3535.3539999999998</v>
      </c>
      <c r="BP6" s="339">
        <v>4057.2890000000002</v>
      </c>
      <c r="BQ6" s="339">
        <v>4680.3270000000002</v>
      </c>
      <c r="BR6" s="339">
        <v>4749.4089999999997</v>
      </c>
      <c r="BS6" s="339">
        <v>4033.808</v>
      </c>
      <c r="BT6" s="339">
        <v>3635.8490000000002</v>
      </c>
      <c r="BU6" s="339">
        <v>3724.0680000000002</v>
      </c>
      <c r="BV6" s="339">
        <v>4150.9359999999997</v>
      </c>
    </row>
    <row r="7" spans="1:74" ht="11.1" customHeight="1" x14ac:dyDescent="0.2">
      <c r="A7" s="558" t="s">
        <v>394</v>
      </c>
      <c r="B7" s="559" t="s">
        <v>92</v>
      </c>
      <c r="C7" s="276">
        <v>2395.3010610000001</v>
      </c>
      <c r="D7" s="276">
        <v>2354.4279289999999</v>
      </c>
      <c r="E7" s="276">
        <v>2127.3264380000001</v>
      </c>
      <c r="F7" s="276">
        <v>2334.2999340000001</v>
      </c>
      <c r="G7" s="276">
        <v>2427.1869649999999</v>
      </c>
      <c r="H7" s="276">
        <v>3023.0370240000002</v>
      </c>
      <c r="I7" s="276">
        <v>3858.8254940000002</v>
      </c>
      <c r="J7" s="276">
        <v>3866.3158600000002</v>
      </c>
      <c r="K7" s="276">
        <v>3057.9689749999998</v>
      </c>
      <c r="L7" s="276">
        <v>2542.5550400000002</v>
      </c>
      <c r="M7" s="276">
        <v>2514.7099090000002</v>
      </c>
      <c r="N7" s="276">
        <v>2778.1169329999998</v>
      </c>
      <c r="O7" s="276">
        <v>2927.770415</v>
      </c>
      <c r="P7" s="276">
        <v>3124.475222</v>
      </c>
      <c r="Q7" s="276">
        <v>2975.8274940000001</v>
      </c>
      <c r="R7" s="276">
        <v>3160.95318</v>
      </c>
      <c r="S7" s="276">
        <v>3462.9616540000002</v>
      </c>
      <c r="T7" s="276">
        <v>3853.2500759999998</v>
      </c>
      <c r="U7" s="276">
        <v>4479.4467430000004</v>
      </c>
      <c r="V7" s="276">
        <v>4249.5439820000001</v>
      </c>
      <c r="W7" s="276">
        <v>3600.4099919999999</v>
      </c>
      <c r="X7" s="276">
        <v>2958.8828950000002</v>
      </c>
      <c r="Y7" s="276">
        <v>2672.315337</v>
      </c>
      <c r="Z7" s="276">
        <v>2709.3256929999998</v>
      </c>
      <c r="AA7" s="276">
        <v>2856.7435220000002</v>
      </c>
      <c r="AB7" s="276">
        <v>2867.2526050000001</v>
      </c>
      <c r="AC7" s="276">
        <v>2733.0728439999998</v>
      </c>
      <c r="AD7" s="276">
        <v>2601.214363</v>
      </c>
      <c r="AE7" s="276">
        <v>2703.72874</v>
      </c>
      <c r="AF7" s="276">
        <v>3320.5021120000001</v>
      </c>
      <c r="AG7" s="276">
        <v>3895.83806</v>
      </c>
      <c r="AH7" s="276">
        <v>3908.2708429999998</v>
      </c>
      <c r="AI7" s="276">
        <v>3402.107747</v>
      </c>
      <c r="AJ7" s="276">
        <v>2857.6580840000001</v>
      </c>
      <c r="AK7" s="276">
        <v>2809.5594649999998</v>
      </c>
      <c r="AL7" s="276">
        <v>2997.944853</v>
      </c>
      <c r="AM7" s="276">
        <v>2933.1028339999998</v>
      </c>
      <c r="AN7" s="276">
        <v>2694.6124340000001</v>
      </c>
      <c r="AO7" s="276">
        <v>2514.5064900000002</v>
      </c>
      <c r="AP7" s="276">
        <v>2557.6108810000001</v>
      </c>
      <c r="AQ7" s="276">
        <v>2855.300009</v>
      </c>
      <c r="AR7" s="276">
        <v>3281.3765549999998</v>
      </c>
      <c r="AS7" s="276">
        <v>3696.1986379999998</v>
      </c>
      <c r="AT7" s="276">
        <v>3930.6131340000002</v>
      </c>
      <c r="AU7" s="276">
        <v>3543.1731439999999</v>
      </c>
      <c r="AV7" s="276">
        <v>3133.0619369999999</v>
      </c>
      <c r="AW7" s="276">
        <v>2799.6636760000001</v>
      </c>
      <c r="AX7" s="276">
        <v>2905.7213459999998</v>
      </c>
      <c r="AY7" s="276">
        <v>3268.7060580000002</v>
      </c>
      <c r="AZ7" s="276">
        <v>3250.4504740000002</v>
      </c>
      <c r="BA7" s="276">
        <v>3189.960626</v>
      </c>
      <c r="BB7" s="276">
        <v>3083.8568909999999</v>
      </c>
      <c r="BC7" s="276">
        <v>3262.8270320000001</v>
      </c>
      <c r="BD7" s="276">
        <v>4016.018673</v>
      </c>
      <c r="BE7" s="276">
        <v>4474.8580000000002</v>
      </c>
      <c r="BF7" s="276">
        <v>4392.6360000000004</v>
      </c>
      <c r="BG7" s="339">
        <v>3804.317</v>
      </c>
      <c r="BH7" s="339">
        <v>3244.0329999999999</v>
      </c>
      <c r="BI7" s="339">
        <v>3052.7350000000001</v>
      </c>
      <c r="BJ7" s="339">
        <v>3177.0790000000002</v>
      </c>
      <c r="BK7" s="339">
        <v>3185.5230000000001</v>
      </c>
      <c r="BL7" s="339">
        <v>3102.2</v>
      </c>
      <c r="BM7" s="339">
        <v>2969.8739999999998</v>
      </c>
      <c r="BN7" s="339">
        <v>2880.777</v>
      </c>
      <c r="BO7" s="339">
        <v>3204.1860000000001</v>
      </c>
      <c r="BP7" s="339">
        <v>3833.8490000000002</v>
      </c>
      <c r="BQ7" s="339">
        <v>4256.6930000000002</v>
      </c>
      <c r="BR7" s="339">
        <v>4316.3419999999996</v>
      </c>
      <c r="BS7" s="339">
        <v>3784.8330000000001</v>
      </c>
      <c r="BT7" s="339">
        <v>3254.0320000000002</v>
      </c>
      <c r="BU7" s="339">
        <v>3025.5430000000001</v>
      </c>
      <c r="BV7" s="339">
        <v>3145.8249999999998</v>
      </c>
    </row>
    <row r="8" spans="1:74" ht="11.1" customHeight="1" x14ac:dyDescent="0.2">
      <c r="A8" s="560" t="s">
        <v>396</v>
      </c>
      <c r="B8" s="561" t="s">
        <v>397</v>
      </c>
      <c r="C8" s="276">
        <v>111.5195884</v>
      </c>
      <c r="D8" s="276">
        <v>86.934222500000004</v>
      </c>
      <c r="E8" s="276">
        <v>86.853600319999998</v>
      </c>
      <c r="F8" s="276">
        <v>80.792524999999998</v>
      </c>
      <c r="G8" s="276">
        <v>76.724925810000002</v>
      </c>
      <c r="H8" s="276">
        <v>86.457128670000003</v>
      </c>
      <c r="I8" s="276">
        <v>101.74404389999999</v>
      </c>
      <c r="J8" s="276">
        <v>83.687341610000004</v>
      </c>
      <c r="K8" s="276">
        <v>80.795309000000003</v>
      </c>
      <c r="L8" s="276">
        <v>66.51854548</v>
      </c>
      <c r="M8" s="276">
        <v>59.420009669999999</v>
      </c>
      <c r="N8" s="276">
        <v>70.504328709999996</v>
      </c>
      <c r="O8" s="276">
        <v>79.908290649999998</v>
      </c>
      <c r="P8" s="276">
        <v>65.57738793</v>
      </c>
      <c r="Q8" s="276">
        <v>49.721064519999999</v>
      </c>
      <c r="R8" s="276">
        <v>50.107742330000001</v>
      </c>
      <c r="S8" s="276">
        <v>55.800485160000001</v>
      </c>
      <c r="T8" s="276">
        <v>68.923197999999999</v>
      </c>
      <c r="U8" s="276">
        <v>75.474115810000001</v>
      </c>
      <c r="V8" s="276">
        <v>68.321973549999996</v>
      </c>
      <c r="W8" s="276">
        <v>62.006527669999997</v>
      </c>
      <c r="X8" s="276">
        <v>58.229765479999998</v>
      </c>
      <c r="Y8" s="276">
        <v>60.328678330000002</v>
      </c>
      <c r="Z8" s="276">
        <v>65.666862899999998</v>
      </c>
      <c r="AA8" s="276">
        <v>89.507053869999993</v>
      </c>
      <c r="AB8" s="276">
        <v>71.324452500000007</v>
      </c>
      <c r="AC8" s="276">
        <v>64.420501610000002</v>
      </c>
      <c r="AD8" s="276">
        <v>62.848716000000003</v>
      </c>
      <c r="AE8" s="276">
        <v>77.793114520000003</v>
      </c>
      <c r="AF8" s="276">
        <v>78.068951330000004</v>
      </c>
      <c r="AG8" s="276">
        <v>90.719520650000007</v>
      </c>
      <c r="AH8" s="276">
        <v>78.983810649999995</v>
      </c>
      <c r="AI8" s="276">
        <v>72.872685669999996</v>
      </c>
      <c r="AJ8" s="276">
        <v>65.110788389999996</v>
      </c>
      <c r="AK8" s="276">
        <v>61.324438999999998</v>
      </c>
      <c r="AL8" s="276">
        <v>79.074935479999994</v>
      </c>
      <c r="AM8" s="276">
        <v>232.95507069999999</v>
      </c>
      <c r="AN8" s="276">
        <v>100.2314693</v>
      </c>
      <c r="AO8" s="276">
        <v>106.3894729</v>
      </c>
      <c r="AP8" s="276">
        <v>57.369671670000002</v>
      </c>
      <c r="AQ8" s="276">
        <v>65.554553870000007</v>
      </c>
      <c r="AR8" s="276">
        <v>67.802657670000002</v>
      </c>
      <c r="AS8" s="276">
        <v>66.194439360000004</v>
      </c>
      <c r="AT8" s="276">
        <v>66.907617740000006</v>
      </c>
      <c r="AU8" s="276">
        <v>63.799879330000003</v>
      </c>
      <c r="AV8" s="276">
        <v>48.492143550000002</v>
      </c>
      <c r="AW8" s="276">
        <v>58.019565</v>
      </c>
      <c r="AX8" s="276">
        <v>67.462147099999996</v>
      </c>
      <c r="AY8" s="276">
        <v>96.519099359999998</v>
      </c>
      <c r="AZ8" s="276">
        <v>226.86375179999999</v>
      </c>
      <c r="BA8" s="276">
        <v>58.585505480000002</v>
      </c>
      <c r="BB8" s="276">
        <v>57.605664670000003</v>
      </c>
      <c r="BC8" s="276">
        <v>63.195466449999998</v>
      </c>
      <c r="BD8" s="276">
        <v>61.711248099999999</v>
      </c>
      <c r="BE8" s="276">
        <v>67.317269999999994</v>
      </c>
      <c r="BF8" s="276">
        <v>69.111279999999994</v>
      </c>
      <c r="BG8" s="339">
        <v>69.094459999999998</v>
      </c>
      <c r="BH8" s="339">
        <v>64.526070000000004</v>
      </c>
      <c r="BI8" s="339">
        <v>63.88006</v>
      </c>
      <c r="BJ8" s="339">
        <v>78.479939999999999</v>
      </c>
      <c r="BK8" s="339">
        <v>94.913169999999994</v>
      </c>
      <c r="BL8" s="339">
        <v>78.809209999999993</v>
      </c>
      <c r="BM8" s="339">
        <v>75.347700000000003</v>
      </c>
      <c r="BN8" s="339">
        <v>66.560869999999994</v>
      </c>
      <c r="BO8" s="339">
        <v>70.610619999999997</v>
      </c>
      <c r="BP8" s="339">
        <v>74.830070000000006</v>
      </c>
      <c r="BQ8" s="339">
        <v>80.380380000000002</v>
      </c>
      <c r="BR8" s="339">
        <v>79.071479999999994</v>
      </c>
      <c r="BS8" s="339">
        <v>72.723389999999995</v>
      </c>
      <c r="BT8" s="339">
        <v>66.039289999999994</v>
      </c>
      <c r="BU8" s="339">
        <v>63.723030000000001</v>
      </c>
      <c r="BV8" s="339">
        <v>75.320549999999997</v>
      </c>
    </row>
    <row r="9" spans="1:74" ht="11.1" customHeight="1" x14ac:dyDescent="0.2">
      <c r="A9" s="560" t="s">
        <v>398</v>
      </c>
      <c r="B9" s="561" t="s">
        <v>93</v>
      </c>
      <c r="C9" s="276">
        <v>29.993162259999998</v>
      </c>
      <c r="D9" s="276">
        <v>28.83837857</v>
      </c>
      <c r="E9" s="276">
        <v>30.49497903</v>
      </c>
      <c r="F9" s="276">
        <v>30.584531330000001</v>
      </c>
      <c r="G9" s="276">
        <v>28.214230319999999</v>
      </c>
      <c r="H9" s="276">
        <v>33.759590670000001</v>
      </c>
      <c r="I9" s="276">
        <v>35.420734189999997</v>
      </c>
      <c r="J9" s="276">
        <v>35.069268710000003</v>
      </c>
      <c r="K9" s="276">
        <v>33.483179999999997</v>
      </c>
      <c r="L9" s="276">
        <v>30.356969029999998</v>
      </c>
      <c r="M9" s="276">
        <v>31.428535329999999</v>
      </c>
      <c r="N9" s="276">
        <v>32.419978710000002</v>
      </c>
      <c r="O9" s="276">
        <v>32.793513869999998</v>
      </c>
      <c r="P9" s="276">
        <v>36.00801586</v>
      </c>
      <c r="Q9" s="276">
        <v>34.718434520000002</v>
      </c>
      <c r="R9" s="276">
        <v>35.240489330000003</v>
      </c>
      <c r="S9" s="276">
        <v>32.326955810000001</v>
      </c>
      <c r="T9" s="276">
        <v>32.413676330000001</v>
      </c>
      <c r="U9" s="276">
        <v>33.613751290000003</v>
      </c>
      <c r="V9" s="276">
        <v>33.869034839999998</v>
      </c>
      <c r="W9" s="276">
        <v>30.122342329999999</v>
      </c>
      <c r="X9" s="276">
        <v>28.869618389999999</v>
      </c>
      <c r="Y9" s="276">
        <v>29.18316167</v>
      </c>
      <c r="Z9" s="276">
        <v>31.052593229999999</v>
      </c>
      <c r="AA9" s="276">
        <v>36.890184189999999</v>
      </c>
      <c r="AB9" s="276">
        <v>34.579511070000002</v>
      </c>
      <c r="AC9" s="276">
        <v>34.51781613</v>
      </c>
      <c r="AD9" s="276">
        <v>33.990859329999999</v>
      </c>
      <c r="AE9" s="276">
        <v>35.094825159999999</v>
      </c>
      <c r="AF9" s="276">
        <v>34.917702669999997</v>
      </c>
      <c r="AG9" s="276">
        <v>37.040429680000003</v>
      </c>
      <c r="AH9" s="276">
        <v>36.873102580000001</v>
      </c>
      <c r="AI9" s="276">
        <v>36.220911000000001</v>
      </c>
      <c r="AJ9" s="276">
        <v>34.56507774</v>
      </c>
      <c r="AK9" s="276">
        <v>35.345748999999998</v>
      </c>
      <c r="AL9" s="276">
        <v>32.452520319999998</v>
      </c>
      <c r="AM9" s="276">
        <v>30.428236129999998</v>
      </c>
      <c r="AN9" s="276">
        <v>27.138536070000001</v>
      </c>
      <c r="AO9" s="276">
        <v>27.332875479999998</v>
      </c>
      <c r="AP9" s="276">
        <v>26.133827329999999</v>
      </c>
      <c r="AQ9" s="276">
        <v>30.196785479999999</v>
      </c>
      <c r="AR9" s="276">
        <v>32.076233999999999</v>
      </c>
      <c r="AS9" s="276">
        <v>34.491681290000002</v>
      </c>
      <c r="AT9" s="276">
        <v>34.333386130000001</v>
      </c>
      <c r="AU9" s="276">
        <v>36.801240999999997</v>
      </c>
      <c r="AV9" s="276">
        <v>33.364103870000001</v>
      </c>
      <c r="AW9" s="276">
        <v>33.746648999999998</v>
      </c>
      <c r="AX9" s="276">
        <v>34.214832899999998</v>
      </c>
      <c r="AY9" s="276">
        <v>35.046204840000001</v>
      </c>
      <c r="AZ9" s="276">
        <v>36.413530710000003</v>
      </c>
      <c r="BA9" s="276">
        <v>30.68625677</v>
      </c>
      <c r="BB9" s="276">
        <v>30.515676330000002</v>
      </c>
      <c r="BC9" s="276">
        <v>32.597890970000002</v>
      </c>
      <c r="BD9" s="276">
        <v>35.98042693</v>
      </c>
      <c r="BE9" s="276">
        <v>34.457180000000001</v>
      </c>
      <c r="BF9" s="276">
        <v>33.866590000000002</v>
      </c>
      <c r="BG9" s="339">
        <v>37.118769999999998</v>
      </c>
      <c r="BH9" s="339">
        <v>33.790900000000001</v>
      </c>
      <c r="BI9" s="339">
        <v>34.247900000000001</v>
      </c>
      <c r="BJ9" s="339">
        <v>35.615960000000001</v>
      </c>
      <c r="BK9" s="339">
        <v>35.232320000000001</v>
      </c>
      <c r="BL9" s="339">
        <v>35.472630000000002</v>
      </c>
      <c r="BM9" s="339">
        <v>31.03069</v>
      </c>
      <c r="BN9" s="339">
        <v>31.173310000000001</v>
      </c>
      <c r="BO9" s="339">
        <v>33.660269999999997</v>
      </c>
      <c r="BP9" s="339">
        <v>36.217219999999998</v>
      </c>
      <c r="BQ9" s="339">
        <v>35.418349999999997</v>
      </c>
      <c r="BR9" s="339">
        <v>35.163089999999997</v>
      </c>
      <c r="BS9" s="339">
        <v>38.127119999999998</v>
      </c>
      <c r="BT9" s="339">
        <v>34.78754</v>
      </c>
      <c r="BU9" s="339">
        <v>35.380980000000001</v>
      </c>
      <c r="BV9" s="339">
        <v>36.34272</v>
      </c>
    </row>
    <row r="10" spans="1:74" ht="11.1" customHeight="1" x14ac:dyDescent="0.2">
      <c r="A10" s="560" t="s">
        <v>399</v>
      </c>
      <c r="B10" s="561" t="s">
        <v>94</v>
      </c>
      <c r="C10" s="276">
        <v>2346.542355</v>
      </c>
      <c r="D10" s="276">
        <v>2313.8956429999998</v>
      </c>
      <c r="E10" s="276">
        <v>2118.1160650000002</v>
      </c>
      <c r="F10" s="276">
        <v>1818.2446</v>
      </c>
      <c r="G10" s="276">
        <v>1839.126258</v>
      </c>
      <c r="H10" s="276">
        <v>2175.6711329999998</v>
      </c>
      <c r="I10" s="276">
        <v>2333.704839</v>
      </c>
      <c r="J10" s="276">
        <v>2301.2440649999999</v>
      </c>
      <c r="K10" s="276">
        <v>2228.2951330000001</v>
      </c>
      <c r="L10" s="276">
        <v>2043.1280650000001</v>
      </c>
      <c r="M10" s="276">
        <v>2149.1293329999999</v>
      </c>
      <c r="N10" s="276">
        <v>2317.3345810000001</v>
      </c>
      <c r="O10" s="276">
        <v>2334.876968</v>
      </c>
      <c r="P10" s="276">
        <v>2201.6214829999999</v>
      </c>
      <c r="Q10" s="276">
        <v>1991.2455809999999</v>
      </c>
      <c r="R10" s="276">
        <v>1862.3643669999999</v>
      </c>
      <c r="S10" s="276">
        <v>2002.627258</v>
      </c>
      <c r="T10" s="276">
        <v>2171.3361669999999</v>
      </c>
      <c r="U10" s="276">
        <v>2229.9783550000002</v>
      </c>
      <c r="V10" s="276">
        <v>2245.2293869999999</v>
      </c>
      <c r="W10" s="276">
        <v>2150.3627329999999</v>
      </c>
      <c r="X10" s="276">
        <v>1927.2005810000001</v>
      </c>
      <c r="Y10" s="276">
        <v>1890.4252329999999</v>
      </c>
      <c r="Z10" s="276">
        <v>2212.3764190000002</v>
      </c>
      <c r="AA10" s="276">
        <v>2303.4134519999998</v>
      </c>
      <c r="AB10" s="276">
        <v>2195.8351790000002</v>
      </c>
      <c r="AC10" s="276">
        <v>2030.5609360000001</v>
      </c>
      <c r="AD10" s="276">
        <v>1892.2293999999999</v>
      </c>
      <c r="AE10" s="276">
        <v>2027.359839</v>
      </c>
      <c r="AF10" s="276">
        <v>2214.3229999999999</v>
      </c>
      <c r="AG10" s="276">
        <v>2275.4592899999998</v>
      </c>
      <c r="AH10" s="276">
        <v>2301.4315809999998</v>
      </c>
      <c r="AI10" s="276">
        <v>2193.2990329999998</v>
      </c>
      <c r="AJ10" s="276">
        <v>2038.178484</v>
      </c>
      <c r="AK10" s="276">
        <v>2165.8485329999999</v>
      </c>
      <c r="AL10" s="276">
        <v>2299.7928390000002</v>
      </c>
      <c r="AM10" s="276">
        <v>2356.905968</v>
      </c>
      <c r="AN10" s="276">
        <v>2237.1053569999999</v>
      </c>
      <c r="AO10" s="276">
        <v>2012.8090319999999</v>
      </c>
      <c r="AP10" s="276">
        <v>1879.486267</v>
      </c>
      <c r="AQ10" s="276">
        <v>2030.5622579999999</v>
      </c>
      <c r="AR10" s="276">
        <v>2271.2743999999998</v>
      </c>
      <c r="AS10" s="276">
        <v>2320.649226</v>
      </c>
      <c r="AT10" s="276">
        <v>2294.4756769999999</v>
      </c>
      <c r="AU10" s="276">
        <v>2251.15</v>
      </c>
      <c r="AV10" s="276">
        <v>2012.6125159999999</v>
      </c>
      <c r="AW10" s="276">
        <v>2171.3395</v>
      </c>
      <c r="AX10" s="276">
        <v>2366.5338069999998</v>
      </c>
      <c r="AY10" s="276">
        <v>2395.805613</v>
      </c>
      <c r="AZ10" s="276">
        <v>2266.5025000000001</v>
      </c>
      <c r="BA10" s="276">
        <v>2082.1548069999999</v>
      </c>
      <c r="BB10" s="276">
        <v>1991.9165</v>
      </c>
      <c r="BC10" s="276">
        <v>2123.6323870000001</v>
      </c>
      <c r="BD10" s="276">
        <v>2284.872167</v>
      </c>
      <c r="BE10" s="276">
        <v>2311.2979999999998</v>
      </c>
      <c r="BF10" s="276">
        <v>2338.0619999999999</v>
      </c>
      <c r="BG10" s="339">
        <v>2062.2130000000002</v>
      </c>
      <c r="BH10" s="339">
        <v>1880.7380000000001</v>
      </c>
      <c r="BI10" s="339">
        <v>1992.098</v>
      </c>
      <c r="BJ10" s="339">
        <v>2175.634</v>
      </c>
      <c r="BK10" s="339">
        <v>2271.1669999999999</v>
      </c>
      <c r="BL10" s="339">
        <v>2098.123</v>
      </c>
      <c r="BM10" s="339">
        <v>1974.7460000000001</v>
      </c>
      <c r="BN10" s="339">
        <v>1893.335</v>
      </c>
      <c r="BO10" s="339">
        <v>2014.4079999999999</v>
      </c>
      <c r="BP10" s="339">
        <v>2327.23</v>
      </c>
      <c r="BQ10" s="339">
        <v>2301.8879999999999</v>
      </c>
      <c r="BR10" s="339">
        <v>2261.7629999999999</v>
      </c>
      <c r="BS10" s="339">
        <v>2111.8240000000001</v>
      </c>
      <c r="BT10" s="339">
        <v>1925.9829999999999</v>
      </c>
      <c r="BU10" s="339">
        <v>2040.0219999999999</v>
      </c>
      <c r="BV10" s="339">
        <v>2227.9740000000002</v>
      </c>
    </row>
    <row r="11" spans="1:74" ht="11.1" customHeight="1" x14ac:dyDescent="0.2">
      <c r="A11" s="558"/>
      <c r="B11" s="562" t="s">
        <v>402</v>
      </c>
      <c r="C11" s="252"/>
      <c r="D11" s="252"/>
      <c r="E11" s="252"/>
      <c r="F11" s="252"/>
      <c r="G11" s="252"/>
      <c r="H11" s="252"/>
      <c r="I11" s="252"/>
      <c r="J11" s="252"/>
      <c r="K11" s="252"/>
      <c r="L11" s="252"/>
      <c r="M11" s="252"/>
      <c r="N11" s="252"/>
      <c r="O11" s="252"/>
      <c r="P11" s="252"/>
      <c r="Q11" s="252"/>
      <c r="R11" s="252"/>
      <c r="S11" s="252"/>
      <c r="T11" s="252"/>
      <c r="U11" s="252"/>
      <c r="V11" s="252"/>
      <c r="W11" s="252"/>
      <c r="X11" s="252"/>
      <c r="Y11" s="252"/>
      <c r="Z11" s="252"/>
      <c r="AA11" s="252"/>
      <c r="AB11" s="252"/>
      <c r="AC11" s="252"/>
      <c r="AD11" s="252"/>
      <c r="AE11" s="252"/>
      <c r="AF11" s="252"/>
      <c r="AG11" s="252"/>
      <c r="AH11" s="252"/>
      <c r="AI11" s="252"/>
      <c r="AJ11" s="252"/>
      <c r="AK11" s="252"/>
      <c r="AL11" s="252"/>
      <c r="AM11" s="252"/>
      <c r="AN11" s="252"/>
      <c r="AO11" s="252"/>
      <c r="AP11" s="252"/>
      <c r="AQ11" s="252"/>
      <c r="AR11" s="252"/>
      <c r="AS11" s="252"/>
      <c r="AT11" s="252"/>
      <c r="AU11" s="252"/>
      <c r="AV11" s="252"/>
      <c r="AW11" s="252"/>
      <c r="AX11" s="252"/>
      <c r="AY11" s="252"/>
      <c r="AZ11" s="252"/>
      <c r="BA11" s="252"/>
      <c r="BB11" s="252"/>
      <c r="BC11" s="252"/>
      <c r="BD11" s="252"/>
      <c r="BE11" s="252"/>
      <c r="BF11" s="252"/>
      <c r="BG11" s="365"/>
      <c r="BH11" s="365"/>
      <c r="BI11" s="365"/>
      <c r="BJ11" s="365"/>
      <c r="BK11" s="365"/>
      <c r="BL11" s="365"/>
      <c r="BM11" s="365"/>
      <c r="BN11" s="365"/>
      <c r="BO11" s="365"/>
      <c r="BP11" s="365"/>
      <c r="BQ11" s="365"/>
      <c r="BR11" s="365"/>
      <c r="BS11" s="365"/>
      <c r="BT11" s="365"/>
      <c r="BU11" s="365"/>
      <c r="BV11" s="365"/>
    </row>
    <row r="12" spans="1:74" ht="11.1" customHeight="1" x14ac:dyDescent="0.2">
      <c r="A12" s="558" t="s">
        <v>400</v>
      </c>
      <c r="B12" s="559" t="s">
        <v>462</v>
      </c>
      <c r="C12" s="276">
        <v>823.58367740000006</v>
      </c>
      <c r="D12" s="276">
        <v>861.82948639999995</v>
      </c>
      <c r="E12" s="276">
        <v>1004.337754</v>
      </c>
      <c r="F12" s="276">
        <v>1039.810203</v>
      </c>
      <c r="G12" s="276">
        <v>1051.1911500000001</v>
      </c>
      <c r="H12" s="276">
        <v>1071.707132</v>
      </c>
      <c r="I12" s="276">
        <v>1009.181746</v>
      </c>
      <c r="J12" s="276">
        <v>831.08315419999997</v>
      </c>
      <c r="K12" s="276">
        <v>712.58637599999997</v>
      </c>
      <c r="L12" s="276">
        <v>638.30287769999995</v>
      </c>
      <c r="M12" s="276">
        <v>689.35089830000004</v>
      </c>
      <c r="N12" s="276">
        <v>765.54655579999996</v>
      </c>
      <c r="O12" s="276">
        <v>745.39291000000003</v>
      </c>
      <c r="P12" s="276">
        <v>699.42830519999995</v>
      </c>
      <c r="Q12" s="276">
        <v>835.75923479999994</v>
      </c>
      <c r="R12" s="276">
        <v>876.47078269999997</v>
      </c>
      <c r="S12" s="276">
        <v>923.95208809999997</v>
      </c>
      <c r="T12" s="276">
        <v>888.62502170000005</v>
      </c>
      <c r="U12" s="276">
        <v>854.55741650000004</v>
      </c>
      <c r="V12" s="276">
        <v>743.03271840000002</v>
      </c>
      <c r="W12" s="276">
        <v>586.79099929999995</v>
      </c>
      <c r="X12" s="276">
        <v>532.27772230000005</v>
      </c>
      <c r="Y12" s="276">
        <v>624.41171569999995</v>
      </c>
      <c r="Z12" s="276">
        <v>741.40989649999995</v>
      </c>
      <c r="AA12" s="276">
        <v>800.92023229999995</v>
      </c>
      <c r="AB12" s="276">
        <v>729.23088359999997</v>
      </c>
      <c r="AC12" s="276">
        <v>662.39863100000002</v>
      </c>
      <c r="AD12" s="276">
        <v>836.57014470000001</v>
      </c>
      <c r="AE12" s="276">
        <v>917.74495679999995</v>
      </c>
      <c r="AF12" s="276">
        <v>912.80220329999997</v>
      </c>
      <c r="AG12" s="276">
        <v>879.17971230000001</v>
      </c>
      <c r="AH12" s="276">
        <v>697.84887609999998</v>
      </c>
      <c r="AI12" s="276">
        <v>565.37173069999994</v>
      </c>
      <c r="AJ12" s="276">
        <v>554.79334419999998</v>
      </c>
      <c r="AK12" s="276">
        <v>589.22778029999995</v>
      </c>
      <c r="AL12" s="276">
        <v>681.55802519999997</v>
      </c>
      <c r="AM12" s="276">
        <v>697.9285284</v>
      </c>
      <c r="AN12" s="276">
        <v>623.18961109999998</v>
      </c>
      <c r="AO12" s="276">
        <v>781.2560661</v>
      </c>
      <c r="AP12" s="276">
        <v>835.10319030000005</v>
      </c>
      <c r="AQ12" s="276">
        <v>851.81642160000001</v>
      </c>
      <c r="AR12" s="276">
        <v>860.47526300000004</v>
      </c>
      <c r="AS12" s="276">
        <v>782.58487869999999</v>
      </c>
      <c r="AT12" s="276">
        <v>637.33826810000005</v>
      </c>
      <c r="AU12" s="276">
        <v>531.11167699999999</v>
      </c>
      <c r="AV12" s="276">
        <v>551.22215419999998</v>
      </c>
      <c r="AW12" s="276">
        <v>623.73367570000005</v>
      </c>
      <c r="AX12" s="276">
        <v>723.23819189999995</v>
      </c>
      <c r="AY12" s="276">
        <v>788.99822099999994</v>
      </c>
      <c r="AZ12" s="276">
        <v>806.76809430000003</v>
      </c>
      <c r="BA12" s="276">
        <v>796.64688579999995</v>
      </c>
      <c r="BB12" s="276">
        <v>748.94661570000005</v>
      </c>
      <c r="BC12" s="276">
        <v>648.43830649999995</v>
      </c>
      <c r="BD12" s="276">
        <v>666.73129700000004</v>
      </c>
      <c r="BE12" s="276">
        <v>623.31920000000002</v>
      </c>
      <c r="BF12" s="276">
        <v>564.78009999999995</v>
      </c>
      <c r="BG12" s="339">
        <v>479.87099999999998</v>
      </c>
      <c r="BH12" s="339">
        <v>457.28429999999997</v>
      </c>
      <c r="BI12" s="339">
        <v>507.13740000000001</v>
      </c>
      <c r="BJ12" s="339">
        <v>555.72940000000006</v>
      </c>
      <c r="BK12" s="339">
        <v>671.14829999999995</v>
      </c>
      <c r="BL12" s="339">
        <v>619.0548</v>
      </c>
      <c r="BM12" s="339">
        <v>639.89009999999996</v>
      </c>
      <c r="BN12" s="339">
        <v>753.79679999999996</v>
      </c>
      <c r="BO12" s="339">
        <v>789.55949999999996</v>
      </c>
      <c r="BP12" s="339">
        <v>882.59109999999998</v>
      </c>
      <c r="BQ12" s="339">
        <v>846.89480000000003</v>
      </c>
      <c r="BR12" s="339">
        <v>653.6309</v>
      </c>
      <c r="BS12" s="339">
        <v>549.02020000000005</v>
      </c>
      <c r="BT12" s="339">
        <v>556.41930000000002</v>
      </c>
      <c r="BU12" s="339">
        <v>646.9425</v>
      </c>
      <c r="BV12" s="339">
        <v>701.29100000000005</v>
      </c>
    </row>
    <row r="13" spans="1:74" ht="11.1" customHeight="1" x14ac:dyDescent="0.2">
      <c r="A13" s="558" t="s">
        <v>403</v>
      </c>
      <c r="B13" s="559" t="s">
        <v>97</v>
      </c>
      <c r="C13" s="276">
        <v>275.82240580000001</v>
      </c>
      <c r="D13" s="276">
        <v>373.27005930000001</v>
      </c>
      <c r="E13" s="276">
        <v>340.14986649999997</v>
      </c>
      <c r="F13" s="276">
        <v>414.05522029999997</v>
      </c>
      <c r="G13" s="276">
        <v>379.74711259999998</v>
      </c>
      <c r="H13" s="276">
        <v>366.16896200000002</v>
      </c>
      <c r="I13" s="276">
        <v>241.56867159999999</v>
      </c>
      <c r="J13" s="276">
        <v>241.08367029999999</v>
      </c>
      <c r="K13" s="276">
        <v>228.967635</v>
      </c>
      <c r="L13" s="276">
        <v>339.52995770000001</v>
      </c>
      <c r="M13" s="276">
        <v>414.61842769999998</v>
      </c>
      <c r="N13" s="276">
        <v>343.73465970000001</v>
      </c>
      <c r="O13" s="276">
        <v>439.75467939999999</v>
      </c>
      <c r="P13" s="276">
        <v>381.10281450000002</v>
      </c>
      <c r="Q13" s="276">
        <v>452.46586550000001</v>
      </c>
      <c r="R13" s="276">
        <v>423.6412947</v>
      </c>
      <c r="S13" s="276">
        <v>404.53297839999999</v>
      </c>
      <c r="T13" s="276">
        <v>399.07678199999998</v>
      </c>
      <c r="U13" s="276">
        <v>284.5658474</v>
      </c>
      <c r="V13" s="276">
        <v>273.19069869999998</v>
      </c>
      <c r="W13" s="276">
        <v>292.98885869999998</v>
      </c>
      <c r="X13" s="276">
        <v>407.6013236</v>
      </c>
      <c r="Y13" s="276">
        <v>388.286338</v>
      </c>
      <c r="Z13" s="276">
        <v>468.53118289999998</v>
      </c>
      <c r="AA13" s="276">
        <v>475.43561260000001</v>
      </c>
      <c r="AB13" s="276">
        <v>502.69965819999999</v>
      </c>
      <c r="AC13" s="276">
        <v>508.24687449999999</v>
      </c>
      <c r="AD13" s="276">
        <v>582.54246899999998</v>
      </c>
      <c r="AE13" s="276">
        <v>523.82909259999997</v>
      </c>
      <c r="AF13" s="276">
        <v>458.27018429999998</v>
      </c>
      <c r="AG13" s="276">
        <v>357.85849389999998</v>
      </c>
      <c r="AH13" s="276">
        <v>310.77043190000001</v>
      </c>
      <c r="AI13" s="276">
        <v>389.13602930000002</v>
      </c>
      <c r="AJ13" s="276">
        <v>439.83928580000003</v>
      </c>
      <c r="AK13" s="276">
        <v>526.77531329999999</v>
      </c>
      <c r="AL13" s="276">
        <v>450.55027610000002</v>
      </c>
      <c r="AM13" s="276">
        <v>581.18363520000003</v>
      </c>
      <c r="AN13" s="276">
        <v>499.14015819999997</v>
      </c>
      <c r="AO13" s="276">
        <v>572.68416649999995</v>
      </c>
      <c r="AP13" s="276">
        <v>624.37984630000005</v>
      </c>
      <c r="AQ13" s="276">
        <v>500.60109069999999</v>
      </c>
      <c r="AR13" s="276">
        <v>522.92147799999998</v>
      </c>
      <c r="AS13" s="276">
        <v>390.4987261</v>
      </c>
      <c r="AT13" s="276">
        <v>328.9453494</v>
      </c>
      <c r="AU13" s="276">
        <v>382.63376670000002</v>
      </c>
      <c r="AV13" s="276">
        <v>470.17579069999999</v>
      </c>
      <c r="AW13" s="276">
        <v>635.16351870000005</v>
      </c>
      <c r="AX13" s="276">
        <v>474.0565029</v>
      </c>
      <c r="AY13" s="276">
        <v>492.1864526</v>
      </c>
      <c r="AZ13" s="276">
        <v>534.44114960000002</v>
      </c>
      <c r="BA13" s="276">
        <v>495.50143869999999</v>
      </c>
      <c r="BB13" s="276">
        <v>594.51101730000005</v>
      </c>
      <c r="BC13" s="276">
        <v>550.31982159999995</v>
      </c>
      <c r="BD13" s="276">
        <v>446.59869579999997</v>
      </c>
      <c r="BE13" s="276">
        <v>397.48489999999998</v>
      </c>
      <c r="BF13" s="276">
        <v>401.57479999999998</v>
      </c>
      <c r="BG13" s="339">
        <v>442.56009999999998</v>
      </c>
      <c r="BH13" s="339">
        <v>526.51949999999999</v>
      </c>
      <c r="BI13" s="339">
        <v>569.09109999999998</v>
      </c>
      <c r="BJ13" s="339">
        <v>570.94500000000005</v>
      </c>
      <c r="BK13" s="339">
        <v>591.84929999999997</v>
      </c>
      <c r="BL13" s="339">
        <v>577.0095</v>
      </c>
      <c r="BM13" s="339">
        <v>638.26819999999998</v>
      </c>
      <c r="BN13" s="339">
        <v>699.09119999999996</v>
      </c>
      <c r="BO13" s="339">
        <v>639.70950000000005</v>
      </c>
      <c r="BP13" s="339">
        <v>598.57090000000005</v>
      </c>
      <c r="BQ13" s="339">
        <v>476.06130000000002</v>
      </c>
      <c r="BR13" s="339">
        <v>451.56439999999998</v>
      </c>
      <c r="BS13" s="339">
        <v>491.21170000000001</v>
      </c>
      <c r="BT13" s="339">
        <v>571.67049999999995</v>
      </c>
      <c r="BU13" s="339">
        <v>608.3184</v>
      </c>
      <c r="BV13" s="339">
        <v>651.18880000000001</v>
      </c>
    </row>
    <row r="14" spans="1:74" ht="11.1" customHeight="1" x14ac:dyDescent="0.2">
      <c r="A14" s="558" t="s">
        <v>404</v>
      </c>
      <c r="B14" s="559" t="s">
        <v>405</v>
      </c>
      <c r="C14" s="276">
        <v>106.1266452</v>
      </c>
      <c r="D14" s="276">
        <v>104.89387429999999</v>
      </c>
      <c r="E14" s="276">
        <v>99.372591290000003</v>
      </c>
      <c r="F14" s="276">
        <v>93.265371999999999</v>
      </c>
      <c r="G14" s="276">
        <v>90.140057100000007</v>
      </c>
      <c r="H14" s="276">
        <v>107.668706</v>
      </c>
      <c r="I14" s="276">
        <v>108.4494887</v>
      </c>
      <c r="J14" s="276">
        <v>109.1534071</v>
      </c>
      <c r="K14" s="276">
        <v>105.94879229999999</v>
      </c>
      <c r="L14" s="276">
        <v>95.287441290000004</v>
      </c>
      <c r="M14" s="276">
        <v>102.92958830000001</v>
      </c>
      <c r="N14" s="276">
        <v>108.1691197</v>
      </c>
      <c r="O14" s="276">
        <v>106.8929658</v>
      </c>
      <c r="P14" s="276">
        <v>107.2915314</v>
      </c>
      <c r="Q14" s="276">
        <v>97.870468389999999</v>
      </c>
      <c r="R14" s="276">
        <v>90.130218670000005</v>
      </c>
      <c r="S14" s="276">
        <v>94.752108710000002</v>
      </c>
      <c r="T14" s="276">
        <v>102.70627829999999</v>
      </c>
      <c r="U14" s="276">
        <v>108.1240871</v>
      </c>
      <c r="V14" s="276">
        <v>108.7186548</v>
      </c>
      <c r="W14" s="276">
        <v>107.5821803</v>
      </c>
      <c r="X14" s="276">
        <v>100.41542870000001</v>
      </c>
      <c r="Y14" s="276">
        <v>106.34331400000001</v>
      </c>
      <c r="Z14" s="276">
        <v>108.54279320000001</v>
      </c>
      <c r="AA14" s="276">
        <v>109.6693032</v>
      </c>
      <c r="AB14" s="276">
        <v>110.1081404</v>
      </c>
      <c r="AC14" s="276">
        <v>106.4442507</v>
      </c>
      <c r="AD14" s="276">
        <v>95.437953329999999</v>
      </c>
      <c r="AE14" s="276">
        <v>102.3849503</v>
      </c>
      <c r="AF14" s="276">
        <v>111.00768170000001</v>
      </c>
      <c r="AG14" s="276">
        <v>114.07086099999999</v>
      </c>
      <c r="AH14" s="276">
        <v>117.2268794</v>
      </c>
      <c r="AI14" s="276">
        <v>111.7796287</v>
      </c>
      <c r="AJ14" s="276">
        <v>107.77337230000001</v>
      </c>
      <c r="AK14" s="276">
        <v>113.56683270000001</v>
      </c>
      <c r="AL14" s="276">
        <v>116.325301</v>
      </c>
      <c r="AM14" s="276">
        <v>119.399809</v>
      </c>
      <c r="AN14" s="276">
        <v>118.8070996</v>
      </c>
      <c r="AO14" s="276">
        <v>117.3314436</v>
      </c>
      <c r="AP14" s="276">
        <v>108.359987</v>
      </c>
      <c r="AQ14" s="276">
        <v>110.2566836</v>
      </c>
      <c r="AR14" s="276">
        <v>122.49067770000001</v>
      </c>
      <c r="AS14" s="276">
        <v>123.7970732</v>
      </c>
      <c r="AT14" s="276">
        <v>122.0598471</v>
      </c>
      <c r="AU14" s="276">
        <v>117.490549</v>
      </c>
      <c r="AV14" s="276">
        <v>113.1729936</v>
      </c>
      <c r="AW14" s="276">
        <v>119.7986767</v>
      </c>
      <c r="AX14" s="276">
        <v>122.3390003</v>
      </c>
      <c r="AY14" s="276">
        <v>121.02540519999999</v>
      </c>
      <c r="AZ14" s="276">
        <v>120.6914025</v>
      </c>
      <c r="BA14" s="276">
        <v>110.86052840000001</v>
      </c>
      <c r="BB14" s="276">
        <v>105.5925367</v>
      </c>
      <c r="BC14" s="276">
        <v>107.1318807</v>
      </c>
      <c r="BD14" s="276">
        <v>115.8171026</v>
      </c>
      <c r="BE14" s="276">
        <v>125.4058</v>
      </c>
      <c r="BF14" s="276">
        <v>124.0791</v>
      </c>
      <c r="BG14" s="339">
        <v>118.1896</v>
      </c>
      <c r="BH14" s="339">
        <v>109.56229999999999</v>
      </c>
      <c r="BI14" s="339">
        <v>116.44240000000001</v>
      </c>
      <c r="BJ14" s="339">
        <v>123.2628</v>
      </c>
      <c r="BK14" s="339">
        <v>119.9427</v>
      </c>
      <c r="BL14" s="339">
        <v>118.39100000000001</v>
      </c>
      <c r="BM14" s="339">
        <v>111.8883</v>
      </c>
      <c r="BN14" s="339">
        <v>106.2795</v>
      </c>
      <c r="BO14" s="339">
        <v>107.89279999999999</v>
      </c>
      <c r="BP14" s="339">
        <v>120.3301</v>
      </c>
      <c r="BQ14" s="339">
        <v>130.24109999999999</v>
      </c>
      <c r="BR14" s="339">
        <v>129.37360000000001</v>
      </c>
      <c r="BS14" s="339">
        <v>123.053</v>
      </c>
      <c r="BT14" s="339">
        <v>114.56529999999999</v>
      </c>
      <c r="BU14" s="339">
        <v>121.1528</v>
      </c>
      <c r="BV14" s="339">
        <v>127.462</v>
      </c>
    </row>
    <row r="15" spans="1:74" ht="11.1" customHeight="1" x14ac:dyDescent="0.2">
      <c r="A15" s="558" t="s">
        <v>406</v>
      </c>
      <c r="B15" s="559" t="s">
        <v>407</v>
      </c>
      <c r="C15" s="276">
        <v>48.865734519999997</v>
      </c>
      <c r="D15" s="276">
        <v>50.952539999999999</v>
      </c>
      <c r="E15" s="276">
        <v>50.484860650000002</v>
      </c>
      <c r="F15" s="276">
        <v>50.084764999999997</v>
      </c>
      <c r="G15" s="276">
        <v>50.425117739999997</v>
      </c>
      <c r="H15" s="276">
        <v>54.38855667</v>
      </c>
      <c r="I15" s="276">
        <v>54.507733870000003</v>
      </c>
      <c r="J15" s="276">
        <v>54.593305809999997</v>
      </c>
      <c r="K15" s="276">
        <v>52.969562670000002</v>
      </c>
      <c r="L15" s="276">
        <v>52.611910649999999</v>
      </c>
      <c r="M15" s="276">
        <v>56.146713669999997</v>
      </c>
      <c r="N15" s="276">
        <v>55.846719360000002</v>
      </c>
      <c r="O15" s="276">
        <v>51.649986769999998</v>
      </c>
      <c r="P15" s="276">
        <v>51.860944140000001</v>
      </c>
      <c r="Q15" s="276">
        <v>52.37021</v>
      </c>
      <c r="R15" s="276">
        <v>52.774245329999999</v>
      </c>
      <c r="S15" s="276">
        <v>53.344708709999999</v>
      </c>
      <c r="T15" s="276">
        <v>53.717908999999999</v>
      </c>
      <c r="U15" s="276">
        <v>55.523609999999998</v>
      </c>
      <c r="V15" s="276">
        <v>55.663059359999998</v>
      </c>
      <c r="W15" s="276">
        <v>54.203098670000003</v>
      </c>
      <c r="X15" s="276">
        <v>55.348339359999997</v>
      </c>
      <c r="Y15" s="276">
        <v>56.133457669999999</v>
      </c>
      <c r="Z15" s="276">
        <v>57.203326130000001</v>
      </c>
      <c r="AA15" s="276">
        <v>54.460405160000001</v>
      </c>
      <c r="AB15" s="276">
        <v>53.674620709999999</v>
      </c>
      <c r="AC15" s="276">
        <v>56.682153550000002</v>
      </c>
      <c r="AD15" s="276">
        <v>56.017900330000003</v>
      </c>
      <c r="AE15" s="276">
        <v>57.458154839999999</v>
      </c>
      <c r="AF15" s="276">
        <v>57.565239329999997</v>
      </c>
      <c r="AG15" s="276">
        <v>57.976311940000002</v>
      </c>
      <c r="AH15" s="276">
        <v>59.595474840000001</v>
      </c>
      <c r="AI15" s="276">
        <v>57.192228329999999</v>
      </c>
      <c r="AJ15" s="276">
        <v>55.82311</v>
      </c>
      <c r="AK15" s="276">
        <v>58.845630329999999</v>
      </c>
      <c r="AL15" s="276">
        <v>59.261217739999999</v>
      </c>
      <c r="AM15" s="276">
        <v>56.50385</v>
      </c>
      <c r="AN15" s="276">
        <v>53.016021790000003</v>
      </c>
      <c r="AO15" s="276">
        <v>58.11651097</v>
      </c>
      <c r="AP15" s="276">
        <v>59.432099669999999</v>
      </c>
      <c r="AQ15" s="276">
        <v>57.46521774</v>
      </c>
      <c r="AR15" s="276">
        <v>58.901358330000001</v>
      </c>
      <c r="AS15" s="276">
        <v>60.86157936</v>
      </c>
      <c r="AT15" s="276">
        <v>60.127189029999997</v>
      </c>
      <c r="AU15" s="276">
        <v>58.362726330000001</v>
      </c>
      <c r="AV15" s="276">
        <v>58.343978710000002</v>
      </c>
      <c r="AW15" s="276">
        <v>59.917911330000003</v>
      </c>
      <c r="AX15" s="276">
        <v>57.813457419999999</v>
      </c>
      <c r="AY15" s="276">
        <v>58.630140320000002</v>
      </c>
      <c r="AZ15" s="276">
        <v>54.379848930000001</v>
      </c>
      <c r="BA15" s="276">
        <v>52.935829030000001</v>
      </c>
      <c r="BB15" s="276">
        <v>55.649321</v>
      </c>
      <c r="BC15" s="276">
        <v>56.738785479999997</v>
      </c>
      <c r="BD15" s="276">
        <v>57.41641147</v>
      </c>
      <c r="BE15" s="276">
        <v>61.768149999999999</v>
      </c>
      <c r="BF15" s="276">
        <v>61.580710000000003</v>
      </c>
      <c r="BG15" s="339">
        <v>59.64884</v>
      </c>
      <c r="BH15" s="339">
        <v>57.91798</v>
      </c>
      <c r="BI15" s="339">
        <v>60.111310000000003</v>
      </c>
      <c r="BJ15" s="339">
        <v>60.611339999999998</v>
      </c>
      <c r="BK15" s="339">
        <v>58.213070000000002</v>
      </c>
      <c r="BL15" s="339">
        <v>57.833649999999999</v>
      </c>
      <c r="BM15" s="339">
        <v>58.944830000000003</v>
      </c>
      <c r="BN15" s="339">
        <v>58.297409999999999</v>
      </c>
      <c r="BO15" s="339">
        <v>58.93253</v>
      </c>
      <c r="BP15" s="339">
        <v>60.488779999999998</v>
      </c>
      <c r="BQ15" s="339">
        <v>62.777729999999998</v>
      </c>
      <c r="BR15" s="339">
        <v>62.263860000000001</v>
      </c>
      <c r="BS15" s="339">
        <v>60.411990000000003</v>
      </c>
      <c r="BT15" s="339">
        <v>58.660110000000003</v>
      </c>
      <c r="BU15" s="339">
        <v>60.765039999999999</v>
      </c>
      <c r="BV15" s="339">
        <v>61.165050000000001</v>
      </c>
    </row>
    <row r="16" spans="1:74" ht="11.1" customHeight="1" x14ac:dyDescent="0.2">
      <c r="A16" s="558" t="s">
        <v>408</v>
      </c>
      <c r="B16" s="559" t="s">
        <v>95</v>
      </c>
      <c r="C16" s="276">
        <v>43.449822580000003</v>
      </c>
      <c r="D16" s="276">
        <v>43.393062860000001</v>
      </c>
      <c r="E16" s="276">
        <v>43.144651609999997</v>
      </c>
      <c r="F16" s="276">
        <v>41.302115000000001</v>
      </c>
      <c r="G16" s="276">
        <v>42.501536450000003</v>
      </c>
      <c r="H16" s="276">
        <v>40.48541067</v>
      </c>
      <c r="I16" s="276">
        <v>40.936761609999998</v>
      </c>
      <c r="J16" s="276">
        <v>41.117149679999997</v>
      </c>
      <c r="K16" s="276">
        <v>40.851573000000002</v>
      </c>
      <c r="L16" s="276">
        <v>41.310588709999998</v>
      </c>
      <c r="M16" s="276">
        <v>42.373948329999997</v>
      </c>
      <c r="N16" s="276">
        <v>42.722412900000002</v>
      </c>
      <c r="O16" s="276">
        <v>40.750070649999998</v>
      </c>
      <c r="P16" s="276">
        <v>41.149292760000002</v>
      </c>
      <c r="Q16" s="276">
        <v>41.456434190000003</v>
      </c>
      <c r="R16" s="276">
        <v>41.60997467</v>
      </c>
      <c r="S16" s="276">
        <v>42.064369999999997</v>
      </c>
      <c r="T16" s="276">
        <v>42.582676669999998</v>
      </c>
      <c r="U16" s="276">
        <v>42.60154258</v>
      </c>
      <c r="V16" s="276">
        <v>42.059310320000002</v>
      </c>
      <c r="W16" s="276">
        <v>43.332759330000002</v>
      </c>
      <c r="X16" s="276">
        <v>42.875780319999997</v>
      </c>
      <c r="Y16" s="276">
        <v>44.901722999999997</v>
      </c>
      <c r="Z16" s="276">
        <v>44.84674742</v>
      </c>
      <c r="AA16" s="276">
        <v>44.57678258</v>
      </c>
      <c r="AB16" s="276">
        <v>44.151258570000003</v>
      </c>
      <c r="AC16" s="276">
        <v>44.458589029999999</v>
      </c>
      <c r="AD16" s="276">
        <v>42.471941000000001</v>
      </c>
      <c r="AE16" s="276">
        <v>42.184238069999999</v>
      </c>
      <c r="AF16" s="276">
        <v>42.608481329999996</v>
      </c>
      <c r="AG16" s="276">
        <v>43.125232259999997</v>
      </c>
      <c r="AH16" s="276">
        <v>42.659239360000001</v>
      </c>
      <c r="AI16" s="276">
        <v>43.309987669999998</v>
      </c>
      <c r="AJ16" s="276">
        <v>43.983846450000001</v>
      </c>
      <c r="AK16" s="276">
        <v>41.016033999999998</v>
      </c>
      <c r="AL16" s="276">
        <v>44.052240650000002</v>
      </c>
      <c r="AM16" s="276">
        <v>45.779550970000003</v>
      </c>
      <c r="AN16" s="276">
        <v>45.425501429999997</v>
      </c>
      <c r="AO16" s="276">
        <v>45.176106449999999</v>
      </c>
      <c r="AP16" s="276">
        <v>45.928733000000001</v>
      </c>
      <c r="AQ16" s="276">
        <v>45.17749645</v>
      </c>
      <c r="AR16" s="276">
        <v>45.330829999999999</v>
      </c>
      <c r="AS16" s="276">
        <v>44.655304520000001</v>
      </c>
      <c r="AT16" s="276">
        <v>44.571948710000001</v>
      </c>
      <c r="AU16" s="276">
        <v>45.609044330000003</v>
      </c>
      <c r="AV16" s="276">
        <v>45.06009968</v>
      </c>
      <c r="AW16" s="276">
        <v>47.482434329999997</v>
      </c>
      <c r="AX16" s="276">
        <v>46.546876449999999</v>
      </c>
      <c r="AY16" s="276">
        <v>46.700211609999997</v>
      </c>
      <c r="AZ16" s="276">
        <v>47.484431430000001</v>
      </c>
      <c r="BA16" s="276">
        <v>46.677094519999997</v>
      </c>
      <c r="BB16" s="276">
        <v>44.787308330000002</v>
      </c>
      <c r="BC16" s="276">
        <v>46.665165809999998</v>
      </c>
      <c r="BD16" s="276">
        <v>45.75060603</v>
      </c>
      <c r="BE16" s="276">
        <v>48.612279999999998</v>
      </c>
      <c r="BF16" s="276">
        <v>48.345669999999998</v>
      </c>
      <c r="BG16" s="339">
        <v>48.506880000000002</v>
      </c>
      <c r="BH16" s="339">
        <v>48.082459999999998</v>
      </c>
      <c r="BI16" s="339">
        <v>48.483130000000003</v>
      </c>
      <c r="BJ16" s="339">
        <v>49.127459999999999</v>
      </c>
      <c r="BK16" s="339">
        <v>49.479080000000003</v>
      </c>
      <c r="BL16" s="339">
        <v>48.673650000000002</v>
      </c>
      <c r="BM16" s="339">
        <v>48.542140000000003</v>
      </c>
      <c r="BN16" s="339">
        <v>47.275550000000003</v>
      </c>
      <c r="BO16" s="339">
        <v>47.143639999999998</v>
      </c>
      <c r="BP16" s="339">
        <v>48.331009999999999</v>
      </c>
      <c r="BQ16" s="339">
        <v>48.430300000000003</v>
      </c>
      <c r="BR16" s="339">
        <v>48.206040000000002</v>
      </c>
      <c r="BS16" s="339">
        <v>48.415909999999997</v>
      </c>
      <c r="BT16" s="339">
        <v>48.023200000000003</v>
      </c>
      <c r="BU16" s="339">
        <v>48.44453</v>
      </c>
      <c r="BV16" s="339">
        <v>49.102310000000003</v>
      </c>
    </row>
    <row r="17" spans="1:74" ht="11.1" customHeight="1" x14ac:dyDescent="0.2">
      <c r="A17" s="558" t="s">
        <v>409</v>
      </c>
      <c r="B17" s="559" t="s">
        <v>96</v>
      </c>
      <c r="C17" s="276">
        <v>1.2832716129999999</v>
      </c>
      <c r="D17" s="276">
        <v>3.0463721430000001</v>
      </c>
      <c r="E17" s="276">
        <v>3.945144194</v>
      </c>
      <c r="F17" s="276">
        <v>5.466869333</v>
      </c>
      <c r="G17" s="276">
        <v>6.1506129029999999</v>
      </c>
      <c r="H17" s="276">
        <v>7.4257646670000002</v>
      </c>
      <c r="I17" s="276">
        <v>6.1645599999999998</v>
      </c>
      <c r="J17" s="276">
        <v>7.3923409680000001</v>
      </c>
      <c r="K17" s="276">
        <v>6.1906559999999997</v>
      </c>
      <c r="L17" s="276">
        <v>5.1245099999999999</v>
      </c>
      <c r="M17" s="276">
        <v>3.5789900000000001</v>
      </c>
      <c r="N17" s="276">
        <v>3.8920464520000002</v>
      </c>
      <c r="O17" s="276">
        <v>3.074827419</v>
      </c>
      <c r="P17" s="276">
        <v>4.6634520689999999</v>
      </c>
      <c r="Q17" s="276">
        <v>7.4589735480000003</v>
      </c>
      <c r="R17" s="276">
        <v>10.624103330000001</v>
      </c>
      <c r="S17" s="276">
        <v>14.922470969999999</v>
      </c>
      <c r="T17" s="276">
        <v>17.568912999999998</v>
      </c>
      <c r="U17" s="276">
        <v>16.435808389999998</v>
      </c>
      <c r="V17" s="276">
        <v>14.88421452</v>
      </c>
      <c r="W17" s="276">
        <v>15.270080999999999</v>
      </c>
      <c r="X17" s="276">
        <v>13.916990970000001</v>
      </c>
      <c r="Y17" s="276">
        <v>11.575856330000001</v>
      </c>
      <c r="Z17" s="276">
        <v>11.250705480000001</v>
      </c>
      <c r="AA17" s="276">
        <v>9.9943112900000006</v>
      </c>
      <c r="AB17" s="276">
        <v>15.45151214</v>
      </c>
      <c r="AC17" s="276">
        <v>19.98060516</v>
      </c>
      <c r="AD17" s="276">
        <v>22.224618670000002</v>
      </c>
      <c r="AE17" s="276">
        <v>24.28084677</v>
      </c>
      <c r="AF17" s="276">
        <v>29.022825000000001</v>
      </c>
      <c r="AG17" s="276">
        <v>26.737002260000001</v>
      </c>
      <c r="AH17" s="276">
        <v>30.454564189999999</v>
      </c>
      <c r="AI17" s="276">
        <v>31.625948000000001</v>
      </c>
      <c r="AJ17" s="276">
        <v>31.855907739999999</v>
      </c>
      <c r="AK17" s="276">
        <v>27.47839767</v>
      </c>
      <c r="AL17" s="276">
        <v>27.420036450000001</v>
      </c>
      <c r="AM17" s="276">
        <v>26.330761290000002</v>
      </c>
      <c r="AN17" s="276">
        <v>32.001269999999998</v>
      </c>
      <c r="AO17" s="276">
        <v>45.556107419999996</v>
      </c>
      <c r="AP17" s="276">
        <v>54.445901329999998</v>
      </c>
      <c r="AQ17" s="276">
        <v>60.50514226</v>
      </c>
      <c r="AR17" s="276">
        <v>67.875745330000001</v>
      </c>
      <c r="AS17" s="276">
        <v>59.499393550000001</v>
      </c>
      <c r="AT17" s="276">
        <v>61.744075160000001</v>
      </c>
      <c r="AU17" s="276">
        <v>62.375480000000003</v>
      </c>
      <c r="AV17" s="276">
        <v>54.177530650000001</v>
      </c>
      <c r="AW17" s="276">
        <v>45.248421</v>
      </c>
      <c r="AX17" s="276">
        <v>31.76921419</v>
      </c>
      <c r="AY17" s="276">
        <v>37.843533870000002</v>
      </c>
      <c r="AZ17" s="276">
        <v>58.348309999999998</v>
      </c>
      <c r="BA17" s="276">
        <v>71.642578709999995</v>
      </c>
      <c r="BB17" s="276">
        <v>85.578378999999998</v>
      </c>
      <c r="BC17" s="276">
        <v>85.976944520000004</v>
      </c>
      <c r="BD17" s="276">
        <v>92.169645000000003</v>
      </c>
      <c r="BE17" s="276">
        <v>82.841970000000003</v>
      </c>
      <c r="BF17" s="276">
        <v>85.395619999999994</v>
      </c>
      <c r="BG17" s="339">
        <v>78.517510000000001</v>
      </c>
      <c r="BH17" s="339">
        <v>61.519710000000003</v>
      </c>
      <c r="BI17" s="339">
        <v>48.839329999999997</v>
      </c>
      <c r="BJ17" s="339">
        <v>37.628950000000003</v>
      </c>
      <c r="BK17" s="339">
        <v>33.44435</v>
      </c>
      <c r="BL17" s="339">
        <v>51.210410000000003</v>
      </c>
      <c r="BM17" s="339">
        <v>75.400329999999997</v>
      </c>
      <c r="BN17" s="339">
        <v>96.587689999999995</v>
      </c>
      <c r="BO17" s="339">
        <v>107.7548</v>
      </c>
      <c r="BP17" s="339">
        <v>120.5498</v>
      </c>
      <c r="BQ17" s="339">
        <v>115.30240000000001</v>
      </c>
      <c r="BR17" s="339">
        <v>120.9593</v>
      </c>
      <c r="BS17" s="339">
        <v>112.98520000000001</v>
      </c>
      <c r="BT17" s="339">
        <v>95.949539999999999</v>
      </c>
      <c r="BU17" s="339">
        <v>77.970519999999993</v>
      </c>
      <c r="BV17" s="339">
        <v>61.369909999999997</v>
      </c>
    </row>
    <row r="18" spans="1:74" ht="11.1" customHeight="1" x14ac:dyDescent="0.2">
      <c r="A18" s="558" t="s">
        <v>401</v>
      </c>
      <c r="B18" s="559" t="s">
        <v>463</v>
      </c>
      <c r="C18" s="276">
        <v>-21.2643071</v>
      </c>
      <c r="D18" s="276">
        <v>-14.7374525</v>
      </c>
      <c r="E18" s="276">
        <v>-11.248124519999999</v>
      </c>
      <c r="F18" s="276">
        <v>-15.519626669999999</v>
      </c>
      <c r="G18" s="276">
        <v>-13.44864355</v>
      </c>
      <c r="H18" s="276">
        <v>-18.902926669999999</v>
      </c>
      <c r="I18" s="276">
        <v>-22.827809030000001</v>
      </c>
      <c r="J18" s="276">
        <v>-22.333177419999998</v>
      </c>
      <c r="K18" s="276">
        <v>-19.446393</v>
      </c>
      <c r="L18" s="276">
        <v>-19.372323229999999</v>
      </c>
      <c r="M18" s="276">
        <v>-15.25846733</v>
      </c>
      <c r="N18" s="276">
        <v>-16.41029</v>
      </c>
      <c r="O18" s="276">
        <v>-11.240801940000001</v>
      </c>
      <c r="P18" s="276">
        <v>-8.1606789660000008</v>
      </c>
      <c r="Q18" s="276">
        <v>-9.0548558069999991</v>
      </c>
      <c r="R18" s="276">
        <v>-8.8424466670000008</v>
      </c>
      <c r="S18" s="276">
        <v>-11.960568070000001</v>
      </c>
      <c r="T18" s="276">
        <v>-16.891352999999999</v>
      </c>
      <c r="U18" s="276">
        <v>-19.966909999999999</v>
      </c>
      <c r="V18" s="276">
        <v>-17.06168065</v>
      </c>
      <c r="W18" s="276">
        <v>-14.351459999999999</v>
      </c>
      <c r="X18" s="276">
        <v>-12.20042677</v>
      </c>
      <c r="Y18" s="276">
        <v>-13.632267329999999</v>
      </c>
      <c r="Z18" s="276">
        <v>-18.589289999999998</v>
      </c>
      <c r="AA18" s="276">
        <v>-14.99832258</v>
      </c>
      <c r="AB18" s="276">
        <v>-11.413571429999999</v>
      </c>
      <c r="AC18" s="276">
        <v>-14.91012903</v>
      </c>
      <c r="AD18" s="276">
        <v>-9.7397333330000002</v>
      </c>
      <c r="AE18" s="276">
        <v>-10.775322579999999</v>
      </c>
      <c r="AF18" s="276">
        <v>-11.94076667</v>
      </c>
      <c r="AG18" s="276">
        <v>-10.982838709999999</v>
      </c>
      <c r="AH18" s="276">
        <v>-14.984193550000001</v>
      </c>
      <c r="AI18" s="276">
        <v>-14.61833333</v>
      </c>
      <c r="AJ18" s="276">
        <v>-12.01929032</v>
      </c>
      <c r="AK18" s="276">
        <v>-13.76806667</v>
      </c>
      <c r="AL18" s="276">
        <v>-13.570096769999999</v>
      </c>
      <c r="AM18" s="276">
        <v>-9.3446774189999999</v>
      </c>
      <c r="AN18" s="276">
        <v>-15.89828571</v>
      </c>
      <c r="AO18" s="276">
        <v>-13.593645159999999</v>
      </c>
      <c r="AP18" s="276">
        <v>-12.603633329999999</v>
      </c>
      <c r="AQ18" s="276">
        <v>-20.51354839</v>
      </c>
      <c r="AR18" s="276">
        <v>-21.7682</v>
      </c>
      <c r="AS18" s="276">
        <v>-17.569548390000001</v>
      </c>
      <c r="AT18" s="276">
        <v>-27.108290319999998</v>
      </c>
      <c r="AU18" s="276">
        <v>-18.062533330000001</v>
      </c>
      <c r="AV18" s="276">
        <v>-14.439</v>
      </c>
      <c r="AW18" s="276">
        <v>-17.7014</v>
      </c>
      <c r="AX18" s="276">
        <v>-15.4793871</v>
      </c>
      <c r="AY18" s="276">
        <v>-17.018548389999999</v>
      </c>
      <c r="AZ18" s="276">
        <v>-14.87267857</v>
      </c>
      <c r="BA18" s="276">
        <v>-11.54625807</v>
      </c>
      <c r="BB18" s="276">
        <v>-6.9255333329999997</v>
      </c>
      <c r="BC18" s="276">
        <v>-11.50467742</v>
      </c>
      <c r="BD18" s="276">
        <v>-12.47676667</v>
      </c>
      <c r="BE18" s="276">
        <v>-14.7761</v>
      </c>
      <c r="BF18" s="276">
        <v>-15.26679</v>
      </c>
      <c r="BG18" s="339">
        <v>-15.500500000000001</v>
      </c>
      <c r="BH18" s="339">
        <v>-12.9343</v>
      </c>
      <c r="BI18" s="339">
        <v>-13.56662</v>
      </c>
      <c r="BJ18" s="339">
        <v>-14.17731</v>
      </c>
      <c r="BK18" s="339">
        <v>-14.099170000000001</v>
      </c>
      <c r="BL18" s="339">
        <v>-12.47678</v>
      </c>
      <c r="BM18" s="339">
        <v>-11.90874</v>
      </c>
      <c r="BN18" s="339">
        <v>-10.633419999999999</v>
      </c>
      <c r="BO18" s="339">
        <v>-11.30425</v>
      </c>
      <c r="BP18" s="339">
        <v>-12.56143</v>
      </c>
      <c r="BQ18" s="339">
        <v>-14.62486</v>
      </c>
      <c r="BR18" s="339">
        <v>-15.247820000000001</v>
      </c>
      <c r="BS18" s="339">
        <v>-14.566039999999999</v>
      </c>
      <c r="BT18" s="339">
        <v>-12.297650000000001</v>
      </c>
      <c r="BU18" s="339">
        <v>-13.04843</v>
      </c>
      <c r="BV18" s="339">
        <v>-13.3468</v>
      </c>
    </row>
    <row r="19" spans="1:74" ht="11.1" customHeight="1" x14ac:dyDescent="0.2">
      <c r="A19" s="558" t="s">
        <v>410</v>
      </c>
      <c r="B19" s="561" t="s">
        <v>411</v>
      </c>
      <c r="C19" s="276">
        <v>34.557531609999998</v>
      </c>
      <c r="D19" s="276">
        <v>36.664650360000003</v>
      </c>
      <c r="E19" s="276">
        <v>38.141703229999997</v>
      </c>
      <c r="F19" s="276">
        <v>38.028919000000002</v>
      </c>
      <c r="G19" s="276">
        <v>39.029998390000003</v>
      </c>
      <c r="H19" s="276">
        <v>41.193458</v>
      </c>
      <c r="I19" s="276">
        <v>42.224726130000001</v>
      </c>
      <c r="J19" s="276">
        <v>39.683175810000002</v>
      </c>
      <c r="K19" s="276">
        <v>37.728010329999996</v>
      </c>
      <c r="L19" s="276">
        <v>37.921469029999997</v>
      </c>
      <c r="M19" s="276">
        <v>39.553427329999998</v>
      </c>
      <c r="N19" s="276">
        <v>40.437221940000001</v>
      </c>
      <c r="O19" s="276">
        <v>36.675054840000001</v>
      </c>
      <c r="P19" s="276">
        <v>36.960470690000001</v>
      </c>
      <c r="Q19" s="276">
        <v>36.774572900000003</v>
      </c>
      <c r="R19" s="276">
        <v>36.351757329999998</v>
      </c>
      <c r="S19" s="276">
        <v>38.707098709999997</v>
      </c>
      <c r="T19" s="276">
        <v>38.861007669999999</v>
      </c>
      <c r="U19" s="276">
        <v>39.303814840000001</v>
      </c>
      <c r="V19" s="276">
        <v>37.984349680000001</v>
      </c>
      <c r="W19" s="276">
        <v>37.824052999999999</v>
      </c>
      <c r="X19" s="276">
        <v>36.62814968</v>
      </c>
      <c r="Y19" s="276">
        <v>37.99294733</v>
      </c>
      <c r="Z19" s="276">
        <v>37.93715323</v>
      </c>
      <c r="AA19" s="276">
        <v>35.405285810000002</v>
      </c>
      <c r="AB19" s="276">
        <v>36.436844999999998</v>
      </c>
      <c r="AC19" s="276">
        <v>36.877544190000002</v>
      </c>
      <c r="AD19" s="276">
        <v>34.130746000000002</v>
      </c>
      <c r="AE19" s="276">
        <v>35.791917099999999</v>
      </c>
      <c r="AF19" s="276">
        <v>37.499942670000003</v>
      </c>
      <c r="AG19" s="276">
        <v>38.744491289999999</v>
      </c>
      <c r="AH19" s="276">
        <v>39.24641613</v>
      </c>
      <c r="AI19" s="276">
        <v>39.384396000000002</v>
      </c>
      <c r="AJ19" s="276">
        <v>38.214283229999999</v>
      </c>
      <c r="AK19" s="276">
        <v>38.110145330000002</v>
      </c>
      <c r="AL19" s="276">
        <v>36.801655160000003</v>
      </c>
      <c r="AM19" s="276">
        <v>32.557176769999998</v>
      </c>
      <c r="AN19" s="276">
        <v>31.325226069999999</v>
      </c>
      <c r="AO19" s="276">
        <v>33.410997420000001</v>
      </c>
      <c r="AP19" s="276">
        <v>33.084566670000001</v>
      </c>
      <c r="AQ19" s="276">
        <v>34.544647099999999</v>
      </c>
      <c r="AR19" s="276">
        <v>35.647321669999997</v>
      </c>
      <c r="AS19" s="276">
        <v>35.750538069999998</v>
      </c>
      <c r="AT19" s="276">
        <v>36.63771903</v>
      </c>
      <c r="AU19" s="276">
        <v>35.672189670000002</v>
      </c>
      <c r="AV19" s="276">
        <v>34.152873550000002</v>
      </c>
      <c r="AW19" s="276">
        <v>34.844569</v>
      </c>
      <c r="AX19" s="276">
        <v>35.571350000000002</v>
      </c>
      <c r="AY19" s="276">
        <v>34.305932259999999</v>
      </c>
      <c r="AZ19" s="276">
        <v>32.687085000000003</v>
      </c>
      <c r="BA19" s="276">
        <v>30.951313549999998</v>
      </c>
      <c r="BB19" s="276">
        <v>34.34797167</v>
      </c>
      <c r="BC19" s="276">
        <v>35.582065159999999</v>
      </c>
      <c r="BD19" s="276">
        <v>36.815960130000001</v>
      </c>
      <c r="BE19" s="276">
        <v>35.21125</v>
      </c>
      <c r="BF19" s="276">
        <v>36.517220000000002</v>
      </c>
      <c r="BG19" s="339">
        <v>35.49474</v>
      </c>
      <c r="BH19" s="339">
        <v>34.121780000000001</v>
      </c>
      <c r="BI19" s="339">
        <v>33.712580000000003</v>
      </c>
      <c r="BJ19" s="339">
        <v>36.322850000000003</v>
      </c>
      <c r="BK19" s="339">
        <v>34.40992</v>
      </c>
      <c r="BL19" s="339">
        <v>33.336509999999997</v>
      </c>
      <c r="BM19" s="339">
        <v>34.475560000000002</v>
      </c>
      <c r="BN19" s="339">
        <v>35.727119999999999</v>
      </c>
      <c r="BO19" s="339">
        <v>37.622750000000003</v>
      </c>
      <c r="BP19" s="339">
        <v>38.825830000000003</v>
      </c>
      <c r="BQ19" s="339">
        <v>37.02216</v>
      </c>
      <c r="BR19" s="339">
        <v>37.874119999999998</v>
      </c>
      <c r="BS19" s="339">
        <v>36.542409999999997</v>
      </c>
      <c r="BT19" s="339">
        <v>35.074669999999998</v>
      </c>
      <c r="BU19" s="339">
        <v>34.508279999999999</v>
      </c>
      <c r="BV19" s="339">
        <v>36.951419999999999</v>
      </c>
    </row>
    <row r="20" spans="1:74" ht="11.1" customHeight="1" x14ac:dyDescent="0.2">
      <c r="A20" s="558" t="s">
        <v>412</v>
      </c>
      <c r="B20" s="559" t="s">
        <v>413</v>
      </c>
      <c r="C20" s="276">
        <v>11705.54478</v>
      </c>
      <c r="D20" s="276">
        <v>11183.09294</v>
      </c>
      <c r="E20" s="276">
        <v>10280.965679999999</v>
      </c>
      <c r="F20" s="276">
        <v>10080.02399</v>
      </c>
      <c r="G20" s="276">
        <v>10439.620430000001</v>
      </c>
      <c r="H20" s="276">
        <v>12257.567010000001</v>
      </c>
      <c r="I20" s="276">
        <v>13506.21774</v>
      </c>
      <c r="J20" s="276">
        <v>13113.26806</v>
      </c>
      <c r="K20" s="276">
        <v>11264.37709</v>
      </c>
      <c r="L20" s="276">
        <v>9958.0160940000005</v>
      </c>
      <c r="M20" s="276">
        <v>10136.73832</v>
      </c>
      <c r="N20" s="276">
        <v>10830.33735</v>
      </c>
      <c r="O20" s="276">
        <v>10952.52434</v>
      </c>
      <c r="P20" s="276">
        <v>10668.60053</v>
      </c>
      <c r="Q20" s="276">
        <v>9970.6633559999991</v>
      </c>
      <c r="R20" s="276">
        <v>9840.9403779999993</v>
      </c>
      <c r="S20" s="276">
        <v>10855.407289999999</v>
      </c>
      <c r="T20" s="276">
        <v>12027.538200000001</v>
      </c>
      <c r="U20" s="276">
        <v>13375.47309</v>
      </c>
      <c r="V20" s="276">
        <v>12764.501979999999</v>
      </c>
      <c r="W20" s="276">
        <v>11152.82908</v>
      </c>
      <c r="X20" s="276">
        <v>10053.25063</v>
      </c>
      <c r="Y20" s="276">
        <v>10199.167670000001</v>
      </c>
      <c r="Z20" s="276">
        <v>10794.680120000001</v>
      </c>
      <c r="AA20" s="276">
        <v>11257.01203</v>
      </c>
      <c r="AB20" s="276">
        <v>11061.71696</v>
      </c>
      <c r="AC20" s="276">
        <v>10496.736419999999</v>
      </c>
      <c r="AD20" s="276">
        <v>9977.7621120000003</v>
      </c>
      <c r="AE20" s="276">
        <v>10392.117270000001</v>
      </c>
      <c r="AF20" s="276">
        <v>11894.08807</v>
      </c>
      <c r="AG20" s="276">
        <v>12736.95535</v>
      </c>
      <c r="AH20" s="276">
        <v>12428.572260000001</v>
      </c>
      <c r="AI20" s="276">
        <v>11364.696550000001</v>
      </c>
      <c r="AJ20" s="276">
        <v>10158.88572</v>
      </c>
      <c r="AK20" s="276">
        <v>10484.654560000001</v>
      </c>
      <c r="AL20" s="276">
        <v>11387.782020000001</v>
      </c>
      <c r="AM20" s="276">
        <v>12178.43353</v>
      </c>
      <c r="AN20" s="276">
        <v>11576.014520000001</v>
      </c>
      <c r="AO20" s="276">
        <v>10713.269759999999</v>
      </c>
      <c r="AP20" s="276">
        <v>9921.7638430000006</v>
      </c>
      <c r="AQ20" s="276">
        <v>10461.24771</v>
      </c>
      <c r="AR20" s="276">
        <v>11946.39712</v>
      </c>
      <c r="AS20" s="276">
        <v>12436.54701</v>
      </c>
      <c r="AT20" s="276">
        <v>12393.281489999999</v>
      </c>
      <c r="AU20" s="276">
        <v>11326.254580000001</v>
      </c>
      <c r="AV20" s="276">
        <v>10147.083420000001</v>
      </c>
      <c r="AW20" s="276">
        <v>10589.63802</v>
      </c>
      <c r="AX20" s="276">
        <v>10872.86663</v>
      </c>
      <c r="AY20" s="276">
        <v>11640.733249999999</v>
      </c>
      <c r="AZ20" s="276">
        <v>11958.96494</v>
      </c>
      <c r="BA20" s="276">
        <v>10459.62773</v>
      </c>
      <c r="BB20" s="276">
        <v>9787.5563070000007</v>
      </c>
      <c r="BC20" s="276">
        <v>10384.07735</v>
      </c>
      <c r="BD20" s="276">
        <v>12056.606400000001</v>
      </c>
      <c r="BE20" s="276">
        <v>12768.33</v>
      </c>
      <c r="BF20" s="276">
        <v>12662.05</v>
      </c>
      <c r="BG20" s="339">
        <v>11335.78</v>
      </c>
      <c r="BH20" s="339">
        <v>10212.959999999999</v>
      </c>
      <c r="BI20" s="339">
        <v>10305.16</v>
      </c>
      <c r="BJ20" s="339">
        <v>11212.83</v>
      </c>
      <c r="BK20" s="339">
        <v>11595.16</v>
      </c>
      <c r="BL20" s="339">
        <v>11099.03</v>
      </c>
      <c r="BM20" s="339">
        <v>10481.58</v>
      </c>
      <c r="BN20" s="339">
        <v>9990.0570000000007</v>
      </c>
      <c r="BO20" s="339">
        <v>10635.53</v>
      </c>
      <c r="BP20" s="339">
        <v>12186.54</v>
      </c>
      <c r="BQ20" s="339">
        <v>13056.81</v>
      </c>
      <c r="BR20" s="339">
        <v>12930.37</v>
      </c>
      <c r="BS20" s="339">
        <v>11448.39</v>
      </c>
      <c r="BT20" s="339">
        <v>10384.76</v>
      </c>
      <c r="BU20" s="339">
        <v>10473.790000000001</v>
      </c>
      <c r="BV20" s="339">
        <v>11311.58</v>
      </c>
    </row>
    <row r="21" spans="1:74" ht="11.1" customHeight="1" x14ac:dyDescent="0.2">
      <c r="A21" s="552"/>
      <c r="B21" s="131" t="s">
        <v>414</v>
      </c>
      <c r="C21" s="252"/>
      <c r="D21" s="252"/>
      <c r="E21" s="252"/>
      <c r="F21" s="252"/>
      <c r="G21" s="252"/>
      <c r="H21" s="252"/>
      <c r="I21" s="252"/>
      <c r="J21" s="252"/>
      <c r="K21" s="252"/>
      <c r="L21" s="252"/>
      <c r="M21" s="252"/>
      <c r="N21" s="252"/>
      <c r="O21" s="252"/>
      <c r="P21" s="252"/>
      <c r="Q21" s="252"/>
      <c r="R21" s="252"/>
      <c r="S21" s="252"/>
      <c r="T21" s="252"/>
      <c r="U21" s="252"/>
      <c r="V21" s="252"/>
      <c r="W21" s="252"/>
      <c r="X21" s="252"/>
      <c r="Y21" s="252"/>
      <c r="Z21" s="252"/>
      <c r="AA21" s="252"/>
      <c r="AB21" s="252"/>
      <c r="AC21" s="252"/>
      <c r="AD21" s="252"/>
      <c r="AE21" s="252"/>
      <c r="AF21" s="252"/>
      <c r="AG21" s="252"/>
      <c r="AH21" s="252"/>
      <c r="AI21" s="252"/>
      <c r="AJ21" s="252"/>
      <c r="AK21" s="252"/>
      <c r="AL21" s="252"/>
      <c r="AM21" s="252"/>
      <c r="AN21" s="252"/>
      <c r="AO21" s="252"/>
      <c r="AP21" s="252"/>
      <c r="AQ21" s="252"/>
      <c r="AR21" s="252"/>
      <c r="AS21" s="252"/>
      <c r="AT21" s="252"/>
      <c r="AU21" s="252"/>
      <c r="AV21" s="252"/>
      <c r="AW21" s="252"/>
      <c r="AX21" s="252"/>
      <c r="AY21" s="252"/>
      <c r="AZ21" s="252"/>
      <c r="BA21" s="252"/>
      <c r="BB21" s="252"/>
      <c r="BC21" s="252"/>
      <c r="BD21" s="252"/>
      <c r="BE21" s="252"/>
      <c r="BF21" s="252"/>
      <c r="BG21" s="365"/>
      <c r="BH21" s="365"/>
      <c r="BI21" s="365"/>
      <c r="BJ21" s="365"/>
      <c r="BK21" s="365"/>
      <c r="BL21" s="365"/>
      <c r="BM21" s="365"/>
      <c r="BN21" s="365"/>
      <c r="BO21" s="365"/>
      <c r="BP21" s="365"/>
      <c r="BQ21" s="365"/>
      <c r="BR21" s="365"/>
      <c r="BS21" s="365"/>
      <c r="BT21" s="365"/>
      <c r="BU21" s="365"/>
      <c r="BV21" s="365"/>
    </row>
    <row r="22" spans="1:74" ht="11.1" customHeight="1" x14ac:dyDescent="0.2">
      <c r="A22" s="558" t="s">
        <v>415</v>
      </c>
      <c r="B22" s="559" t="s">
        <v>91</v>
      </c>
      <c r="C22" s="276">
        <v>457.8101848</v>
      </c>
      <c r="D22" s="276">
        <v>393.01345459999999</v>
      </c>
      <c r="E22" s="276">
        <v>260.35384260000001</v>
      </c>
      <c r="F22" s="276">
        <v>284.04129469999998</v>
      </c>
      <c r="G22" s="276">
        <v>308.11992579999998</v>
      </c>
      <c r="H22" s="276">
        <v>388.01668569999998</v>
      </c>
      <c r="I22" s="276">
        <v>425.4156936</v>
      </c>
      <c r="J22" s="276">
        <v>375.89512999999999</v>
      </c>
      <c r="K22" s="276">
        <v>301.17747869999999</v>
      </c>
      <c r="L22" s="276">
        <v>260.08935869999999</v>
      </c>
      <c r="M22" s="276">
        <v>271.77698299999997</v>
      </c>
      <c r="N22" s="276">
        <v>256.75365479999999</v>
      </c>
      <c r="O22" s="276">
        <v>319.37992129999998</v>
      </c>
      <c r="P22" s="276">
        <v>234.66885070000001</v>
      </c>
      <c r="Q22" s="276">
        <v>220.08645899999999</v>
      </c>
      <c r="R22" s="276">
        <v>174.6894503</v>
      </c>
      <c r="S22" s="276">
        <v>237.8196648</v>
      </c>
      <c r="T22" s="276">
        <v>270.30928230000001</v>
      </c>
      <c r="U22" s="276">
        <v>379.59895710000001</v>
      </c>
      <c r="V22" s="276">
        <v>324.6497832</v>
      </c>
      <c r="W22" s="276">
        <v>241.51159770000001</v>
      </c>
      <c r="X22" s="276">
        <v>242.9283768</v>
      </c>
      <c r="Y22" s="276">
        <v>264.3800243</v>
      </c>
      <c r="Z22" s="276">
        <v>287.38826740000002</v>
      </c>
      <c r="AA22" s="276">
        <v>323.05162189999999</v>
      </c>
      <c r="AB22" s="276">
        <v>340.39036750000002</v>
      </c>
      <c r="AC22" s="276">
        <v>313.91496069999999</v>
      </c>
      <c r="AD22" s="276">
        <v>252.9471083</v>
      </c>
      <c r="AE22" s="276">
        <v>269.54917289999997</v>
      </c>
      <c r="AF22" s="276">
        <v>292.04413799999998</v>
      </c>
      <c r="AG22" s="276">
        <v>345.45771810000002</v>
      </c>
      <c r="AH22" s="276">
        <v>255.46966610000001</v>
      </c>
      <c r="AI22" s="276">
        <v>244.78861130000001</v>
      </c>
      <c r="AJ22" s="276">
        <v>174.06916709999999</v>
      </c>
      <c r="AK22" s="276">
        <v>210.50556900000001</v>
      </c>
      <c r="AL22" s="276">
        <v>311.66843970000002</v>
      </c>
      <c r="AM22" s="276">
        <v>348.00265680000001</v>
      </c>
      <c r="AN22" s="276">
        <v>376.59186540000002</v>
      </c>
      <c r="AO22" s="276">
        <v>335.83944070000001</v>
      </c>
      <c r="AP22" s="276">
        <v>263.354309</v>
      </c>
      <c r="AQ22" s="276">
        <v>211.69635</v>
      </c>
      <c r="AR22" s="276">
        <v>259.47590930000001</v>
      </c>
      <c r="AS22" s="276">
        <v>239.71917550000001</v>
      </c>
      <c r="AT22" s="276">
        <v>208.23547970000001</v>
      </c>
      <c r="AU22" s="276">
        <v>181.77720969999999</v>
      </c>
      <c r="AV22" s="276">
        <v>163.28736129999999</v>
      </c>
      <c r="AW22" s="276">
        <v>228.3295957</v>
      </c>
      <c r="AX22" s="276">
        <v>229.06690230000001</v>
      </c>
      <c r="AY22" s="276">
        <v>303.39498029999999</v>
      </c>
      <c r="AZ22" s="276">
        <v>338.68449959999998</v>
      </c>
      <c r="BA22" s="276">
        <v>242.0979816</v>
      </c>
      <c r="BB22" s="276">
        <v>153.03910400000001</v>
      </c>
      <c r="BC22" s="276">
        <v>187.7899994</v>
      </c>
      <c r="BD22" s="276">
        <v>188.75218860000001</v>
      </c>
      <c r="BE22" s="276">
        <v>148.98390000000001</v>
      </c>
      <c r="BF22" s="276">
        <v>176.4759</v>
      </c>
      <c r="BG22" s="339">
        <v>190.4906</v>
      </c>
      <c r="BH22" s="339">
        <v>235.9325</v>
      </c>
      <c r="BI22" s="339">
        <v>213.53639999999999</v>
      </c>
      <c r="BJ22" s="339">
        <v>289.64400000000001</v>
      </c>
      <c r="BK22" s="339">
        <v>329.04829999999998</v>
      </c>
      <c r="BL22" s="339">
        <v>299.37090000000001</v>
      </c>
      <c r="BM22" s="339">
        <v>282.77499999999998</v>
      </c>
      <c r="BN22" s="339">
        <v>180.82060000000001</v>
      </c>
      <c r="BO22" s="339">
        <v>179.803</v>
      </c>
      <c r="BP22" s="339">
        <v>145.17420000000001</v>
      </c>
      <c r="BQ22" s="339">
        <v>219.41749999999999</v>
      </c>
      <c r="BR22" s="339">
        <v>198.65710000000001</v>
      </c>
      <c r="BS22" s="339">
        <v>154.04820000000001</v>
      </c>
      <c r="BT22" s="339">
        <v>196.17420000000001</v>
      </c>
      <c r="BU22" s="339">
        <v>179.3596</v>
      </c>
      <c r="BV22" s="339">
        <v>248.9502</v>
      </c>
    </row>
    <row r="23" spans="1:74" ht="11.1" customHeight="1" x14ac:dyDescent="0.2">
      <c r="A23" s="558" t="s">
        <v>416</v>
      </c>
      <c r="B23" s="559" t="s">
        <v>92</v>
      </c>
      <c r="C23" s="276">
        <v>399.85084160000002</v>
      </c>
      <c r="D23" s="276">
        <v>425.22260210000002</v>
      </c>
      <c r="E23" s="276">
        <v>435.1403277</v>
      </c>
      <c r="F23" s="276">
        <v>448.41689070000001</v>
      </c>
      <c r="G23" s="276">
        <v>454.16778160000001</v>
      </c>
      <c r="H23" s="276">
        <v>513.64355430000001</v>
      </c>
      <c r="I23" s="276">
        <v>673.92387159999998</v>
      </c>
      <c r="J23" s="276">
        <v>606.45013259999996</v>
      </c>
      <c r="K23" s="276">
        <v>539.34477830000003</v>
      </c>
      <c r="L23" s="276">
        <v>480.31967320000001</v>
      </c>
      <c r="M23" s="276">
        <v>482.08123569999998</v>
      </c>
      <c r="N23" s="276">
        <v>486.3914345</v>
      </c>
      <c r="O23" s="276">
        <v>482.49128000000002</v>
      </c>
      <c r="P23" s="276">
        <v>531.56596309999998</v>
      </c>
      <c r="Q23" s="276">
        <v>474.45754549999998</v>
      </c>
      <c r="R23" s="276">
        <v>484.69862499999999</v>
      </c>
      <c r="S23" s="276">
        <v>533.34489810000002</v>
      </c>
      <c r="T23" s="276">
        <v>617.46678369999995</v>
      </c>
      <c r="U23" s="276">
        <v>768.17638899999997</v>
      </c>
      <c r="V23" s="276">
        <v>718.20669680000003</v>
      </c>
      <c r="W23" s="276">
        <v>603.66219569999998</v>
      </c>
      <c r="X23" s="276">
        <v>523.8680607</v>
      </c>
      <c r="Y23" s="276">
        <v>478.69771429999997</v>
      </c>
      <c r="Z23" s="276">
        <v>446.18652650000001</v>
      </c>
      <c r="AA23" s="276">
        <v>453.6761113</v>
      </c>
      <c r="AB23" s="276">
        <v>463.60808459999998</v>
      </c>
      <c r="AC23" s="276">
        <v>448.4381477</v>
      </c>
      <c r="AD23" s="276">
        <v>446.15823330000001</v>
      </c>
      <c r="AE23" s="276">
        <v>485.0469003</v>
      </c>
      <c r="AF23" s="276">
        <v>529.32314829999996</v>
      </c>
      <c r="AG23" s="276">
        <v>721.90584320000005</v>
      </c>
      <c r="AH23" s="276">
        <v>606.16013420000002</v>
      </c>
      <c r="AI23" s="276">
        <v>520.17030699999998</v>
      </c>
      <c r="AJ23" s="276">
        <v>454.52027809999998</v>
      </c>
      <c r="AK23" s="276">
        <v>447.39231530000001</v>
      </c>
      <c r="AL23" s="276">
        <v>451.19240359999998</v>
      </c>
      <c r="AM23" s="276">
        <v>393.63403970000002</v>
      </c>
      <c r="AN23" s="276">
        <v>430.38731749999999</v>
      </c>
      <c r="AO23" s="276">
        <v>415.42122899999998</v>
      </c>
      <c r="AP23" s="276">
        <v>419.80514299999999</v>
      </c>
      <c r="AQ23" s="276">
        <v>452.89765260000001</v>
      </c>
      <c r="AR23" s="276">
        <v>584.78923699999996</v>
      </c>
      <c r="AS23" s="276">
        <v>677.95945189999998</v>
      </c>
      <c r="AT23" s="276">
        <v>626.46299969999995</v>
      </c>
      <c r="AU23" s="276">
        <v>590.54342970000005</v>
      </c>
      <c r="AV23" s="276">
        <v>524.66599710000003</v>
      </c>
      <c r="AW23" s="276">
        <v>459.82554499999998</v>
      </c>
      <c r="AX23" s="276">
        <v>494.37943710000002</v>
      </c>
      <c r="AY23" s="276">
        <v>480.92758190000001</v>
      </c>
      <c r="AZ23" s="276">
        <v>438.02119290000002</v>
      </c>
      <c r="BA23" s="276">
        <v>514.49832709999998</v>
      </c>
      <c r="BB23" s="276">
        <v>461.20820670000001</v>
      </c>
      <c r="BC23" s="276">
        <v>545.51163450000001</v>
      </c>
      <c r="BD23" s="276">
        <v>593.17975249999995</v>
      </c>
      <c r="BE23" s="276">
        <v>738.91610000000003</v>
      </c>
      <c r="BF23" s="276">
        <v>716.77589999999998</v>
      </c>
      <c r="BG23" s="339">
        <v>611.226</v>
      </c>
      <c r="BH23" s="339">
        <v>562.51930000000004</v>
      </c>
      <c r="BI23" s="339">
        <v>513.65250000000003</v>
      </c>
      <c r="BJ23" s="339">
        <v>536.73770000000002</v>
      </c>
      <c r="BK23" s="339">
        <v>491.1755</v>
      </c>
      <c r="BL23" s="339">
        <v>491.54</v>
      </c>
      <c r="BM23" s="339">
        <v>515.40279999999996</v>
      </c>
      <c r="BN23" s="339">
        <v>483.96710000000002</v>
      </c>
      <c r="BO23" s="339">
        <v>566.60490000000004</v>
      </c>
      <c r="BP23" s="339">
        <v>651.58519999999999</v>
      </c>
      <c r="BQ23" s="339">
        <v>740.75879999999995</v>
      </c>
      <c r="BR23" s="339">
        <v>731.50699999999995</v>
      </c>
      <c r="BS23" s="339">
        <v>639.03660000000002</v>
      </c>
      <c r="BT23" s="339">
        <v>580.62360000000001</v>
      </c>
      <c r="BU23" s="339">
        <v>521.83579999999995</v>
      </c>
      <c r="BV23" s="339">
        <v>534.63729999999998</v>
      </c>
    </row>
    <row r="24" spans="1:74" ht="11.1" customHeight="1" x14ac:dyDescent="0.2">
      <c r="A24" s="558" t="s">
        <v>417</v>
      </c>
      <c r="B24" s="561" t="s">
        <v>397</v>
      </c>
      <c r="C24" s="276">
        <v>18.645433229999998</v>
      </c>
      <c r="D24" s="276">
        <v>6.5282392859999998</v>
      </c>
      <c r="E24" s="276">
        <v>8.2618864520000006</v>
      </c>
      <c r="F24" s="276">
        <v>2.9399026670000001</v>
      </c>
      <c r="G24" s="276">
        <v>3.9587690320000002</v>
      </c>
      <c r="H24" s="276">
        <v>7.3133176669999997</v>
      </c>
      <c r="I24" s="276">
        <v>14.585916449999999</v>
      </c>
      <c r="J24" s="276">
        <v>6.2602509680000002</v>
      </c>
      <c r="K24" s="276">
        <v>3.5702069999999999</v>
      </c>
      <c r="L24" s="276">
        <v>2.8111803229999999</v>
      </c>
      <c r="M24" s="276">
        <v>2.3706806669999998</v>
      </c>
      <c r="N24" s="276">
        <v>2.488057097</v>
      </c>
      <c r="O24" s="276">
        <v>4.0664922580000002</v>
      </c>
      <c r="P24" s="276">
        <v>1.796814138</v>
      </c>
      <c r="Q24" s="276">
        <v>1.4369390319999999</v>
      </c>
      <c r="R24" s="276">
        <v>1.379478</v>
      </c>
      <c r="S24" s="276">
        <v>2.5575512900000001</v>
      </c>
      <c r="T24" s="276">
        <v>7.0046903330000001</v>
      </c>
      <c r="U24" s="276">
        <v>10.68980129</v>
      </c>
      <c r="V24" s="276">
        <v>4.8925896770000001</v>
      </c>
      <c r="W24" s="276">
        <v>2.2655989999999999</v>
      </c>
      <c r="X24" s="276">
        <v>2.4200170970000001</v>
      </c>
      <c r="Y24" s="276">
        <v>3.600631667</v>
      </c>
      <c r="Z24" s="276">
        <v>1.9291835479999999</v>
      </c>
      <c r="AA24" s="276">
        <v>22.987272260000001</v>
      </c>
      <c r="AB24" s="276">
        <v>12.53567964</v>
      </c>
      <c r="AC24" s="276">
        <v>1.696928387</v>
      </c>
      <c r="AD24" s="276">
        <v>2.6862336670000002</v>
      </c>
      <c r="AE24" s="276">
        <v>3.3685651609999998</v>
      </c>
      <c r="AF24" s="276">
        <v>4.8813550000000001</v>
      </c>
      <c r="AG24" s="276">
        <v>14.91570065</v>
      </c>
      <c r="AH24" s="276">
        <v>3.4773741939999998</v>
      </c>
      <c r="AI24" s="276">
        <v>3.6687750000000001</v>
      </c>
      <c r="AJ24" s="276">
        <v>2.3079722579999999</v>
      </c>
      <c r="AK24" s="276">
        <v>2.8764083330000001</v>
      </c>
      <c r="AL24" s="276">
        <v>14.159246769999999</v>
      </c>
      <c r="AM24" s="276">
        <v>105.014551</v>
      </c>
      <c r="AN24" s="276">
        <v>27.953309999999998</v>
      </c>
      <c r="AO24" s="276">
        <v>28.99887807</v>
      </c>
      <c r="AP24" s="276">
        <v>1.6404799999999999</v>
      </c>
      <c r="AQ24" s="276">
        <v>2.2246196770000002</v>
      </c>
      <c r="AR24" s="276">
        <v>2.3365166670000002</v>
      </c>
      <c r="AS24" s="276">
        <v>3.340874516</v>
      </c>
      <c r="AT24" s="276">
        <v>3.814657097</v>
      </c>
      <c r="AU24" s="276">
        <v>2.3440573329999999</v>
      </c>
      <c r="AV24" s="276">
        <v>1.721784516</v>
      </c>
      <c r="AW24" s="276">
        <v>2.6142716670000001</v>
      </c>
      <c r="AX24" s="276">
        <v>3.7998441939999998</v>
      </c>
      <c r="AY24" s="276">
        <v>23.300929029999999</v>
      </c>
      <c r="AZ24" s="276">
        <v>116.15884749999999</v>
      </c>
      <c r="BA24" s="276">
        <v>6.8286306449999996</v>
      </c>
      <c r="BB24" s="276">
        <v>2.1319216669999999</v>
      </c>
      <c r="BC24" s="276">
        <v>2.8864806449999998</v>
      </c>
      <c r="BD24" s="276">
        <v>2.2174182999999998</v>
      </c>
      <c r="BE24" s="276">
        <v>5.762149</v>
      </c>
      <c r="BF24" s="276">
        <v>6.4465649999999997</v>
      </c>
      <c r="BG24" s="339">
        <v>4.1349710000000002</v>
      </c>
      <c r="BH24" s="339">
        <v>3.926199</v>
      </c>
      <c r="BI24" s="339">
        <v>4.0470819999999996</v>
      </c>
      <c r="BJ24" s="339">
        <v>8.7012009999999993</v>
      </c>
      <c r="BK24" s="339">
        <v>12.69905</v>
      </c>
      <c r="BL24" s="339">
        <v>8.3961810000000003</v>
      </c>
      <c r="BM24" s="339">
        <v>7.5556460000000003</v>
      </c>
      <c r="BN24" s="339">
        <v>4.15625</v>
      </c>
      <c r="BO24" s="339">
        <v>4.6839339999999998</v>
      </c>
      <c r="BP24" s="339">
        <v>4.2545149999999996</v>
      </c>
      <c r="BQ24" s="339">
        <v>6.4073399999999996</v>
      </c>
      <c r="BR24" s="339">
        <v>6.0807859999999998</v>
      </c>
      <c r="BS24" s="339">
        <v>4.3395570000000001</v>
      </c>
      <c r="BT24" s="339">
        <v>3.8051910000000002</v>
      </c>
      <c r="BU24" s="339">
        <v>3.9868899999999998</v>
      </c>
      <c r="BV24" s="339">
        <v>7.1223200000000002</v>
      </c>
    </row>
    <row r="25" spans="1:74" ht="11.1" customHeight="1" x14ac:dyDescent="0.2">
      <c r="A25" s="558" t="s">
        <v>418</v>
      </c>
      <c r="B25" s="561" t="s">
        <v>93</v>
      </c>
      <c r="C25" s="276">
        <v>2.0251293549999998</v>
      </c>
      <c r="D25" s="276">
        <v>2.132642857</v>
      </c>
      <c r="E25" s="276">
        <v>2.0224258069999999</v>
      </c>
      <c r="F25" s="276">
        <v>2.0272706669999998</v>
      </c>
      <c r="G25" s="276">
        <v>1.7735229029999999</v>
      </c>
      <c r="H25" s="276">
        <v>1.9934736669999999</v>
      </c>
      <c r="I25" s="276">
        <v>2.071218387</v>
      </c>
      <c r="J25" s="276">
        <v>2.078772581</v>
      </c>
      <c r="K25" s="276">
        <v>1.8631219999999999</v>
      </c>
      <c r="L25" s="276">
        <v>2.0787261290000001</v>
      </c>
      <c r="M25" s="276">
        <v>2.4345289999999999</v>
      </c>
      <c r="N25" s="276">
        <v>2.3396361290000001</v>
      </c>
      <c r="O25" s="276">
        <v>2.31339871</v>
      </c>
      <c r="P25" s="276">
        <v>2.453825862</v>
      </c>
      <c r="Q25" s="276">
        <v>2.1789303229999999</v>
      </c>
      <c r="R25" s="276">
        <v>2.077241667</v>
      </c>
      <c r="S25" s="276">
        <v>1.966594194</v>
      </c>
      <c r="T25" s="276">
        <v>1.864651667</v>
      </c>
      <c r="U25" s="276">
        <v>1.757089677</v>
      </c>
      <c r="V25" s="276">
        <v>1.9056816130000001</v>
      </c>
      <c r="W25" s="276">
        <v>2.0067596669999999</v>
      </c>
      <c r="X25" s="276">
        <v>1.6492674190000001</v>
      </c>
      <c r="Y25" s="276">
        <v>2.0953546670000001</v>
      </c>
      <c r="Z25" s="276">
        <v>2.0247535480000001</v>
      </c>
      <c r="AA25" s="276">
        <v>2.311880645</v>
      </c>
      <c r="AB25" s="276">
        <v>2.4335582140000001</v>
      </c>
      <c r="AC25" s="276">
        <v>2.2527432260000002</v>
      </c>
      <c r="AD25" s="276">
        <v>2.6208183329999999</v>
      </c>
      <c r="AE25" s="276">
        <v>2.6324890320000001</v>
      </c>
      <c r="AF25" s="276">
        <v>2.442221</v>
      </c>
      <c r="AG25" s="276">
        <v>2.5279177420000001</v>
      </c>
      <c r="AH25" s="276">
        <v>2.3965596769999999</v>
      </c>
      <c r="AI25" s="276">
        <v>2.0791136670000001</v>
      </c>
      <c r="AJ25" s="276">
        <v>2.235950968</v>
      </c>
      <c r="AK25" s="276">
        <v>2.3627286669999998</v>
      </c>
      <c r="AL25" s="276">
        <v>2.4174696770000002</v>
      </c>
      <c r="AM25" s="276">
        <v>2.0739999999999998</v>
      </c>
      <c r="AN25" s="276">
        <v>1.6133671430000001</v>
      </c>
      <c r="AO25" s="276">
        <v>1.829624516</v>
      </c>
      <c r="AP25" s="276">
        <v>1.5532456670000001</v>
      </c>
      <c r="AQ25" s="276">
        <v>1.755933548</v>
      </c>
      <c r="AR25" s="276">
        <v>1.656586667</v>
      </c>
      <c r="AS25" s="276">
        <v>1.7793545159999999</v>
      </c>
      <c r="AT25" s="276">
        <v>1.7198164520000001</v>
      </c>
      <c r="AU25" s="276">
        <v>1.9639983329999999</v>
      </c>
      <c r="AV25" s="276">
        <v>1.4409003229999999</v>
      </c>
      <c r="AW25" s="276">
        <v>1.7441089999999999</v>
      </c>
      <c r="AX25" s="276">
        <v>1.832627419</v>
      </c>
      <c r="AY25" s="276">
        <v>1.882156452</v>
      </c>
      <c r="AZ25" s="276">
        <v>1.8007017860000001</v>
      </c>
      <c r="BA25" s="276">
        <v>1.451510968</v>
      </c>
      <c r="BB25" s="276">
        <v>1.680007333</v>
      </c>
      <c r="BC25" s="276">
        <v>1.543392581</v>
      </c>
      <c r="BD25" s="276">
        <v>1.705669367</v>
      </c>
      <c r="BE25" s="276">
        <v>1.830624</v>
      </c>
      <c r="BF25" s="276">
        <v>1.7751680000000001</v>
      </c>
      <c r="BG25" s="339">
        <v>1.999652</v>
      </c>
      <c r="BH25" s="339">
        <v>1.4657070000000001</v>
      </c>
      <c r="BI25" s="339">
        <v>1.763425</v>
      </c>
      <c r="BJ25" s="339">
        <v>1.8507389999999999</v>
      </c>
      <c r="BK25" s="339">
        <v>1.9014880000000001</v>
      </c>
      <c r="BL25" s="339">
        <v>1.777965</v>
      </c>
      <c r="BM25" s="339">
        <v>1.4572529999999999</v>
      </c>
      <c r="BN25" s="339">
        <v>1.717427</v>
      </c>
      <c r="BO25" s="339">
        <v>1.5996779999999999</v>
      </c>
      <c r="BP25" s="339">
        <v>1.6810590000000001</v>
      </c>
      <c r="BQ25" s="339">
        <v>1.8125690000000001</v>
      </c>
      <c r="BR25" s="339">
        <v>1.743741</v>
      </c>
      <c r="BS25" s="339">
        <v>1.9905189999999999</v>
      </c>
      <c r="BT25" s="339">
        <v>1.4361679999999999</v>
      </c>
      <c r="BU25" s="339">
        <v>1.733026</v>
      </c>
      <c r="BV25" s="339">
        <v>1.81619</v>
      </c>
    </row>
    <row r="26" spans="1:74" ht="11.1" customHeight="1" x14ac:dyDescent="0.2">
      <c r="A26" s="558" t="s">
        <v>419</v>
      </c>
      <c r="B26" s="561" t="s">
        <v>94</v>
      </c>
      <c r="C26" s="276">
        <v>567.72248390000004</v>
      </c>
      <c r="D26" s="276">
        <v>563.14060710000001</v>
      </c>
      <c r="E26" s="276">
        <v>505.92312900000002</v>
      </c>
      <c r="F26" s="276">
        <v>403.5398667</v>
      </c>
      <c r="G26" s="276">
        <v>445.1442581</v>
      </c>
      <c r="H26" s="276">
        <v>492.27933330000002</v>
      </c>
      <c r="I26" s="276">
        <v>545.18745160000003</v>
      </c>
      <c r="J26" s="276">
        <v>545.03622580000001</v>
      </c>
      <c r="K26" s="276">
        <v>526.66510000000005</v>
      </c>
      <c r="L26" s="276">
        <v>486.63951609999998</v>
      </c>
      <c r="M26" s="276">
        <v>507.20229999999998</v>
      </c>
      <c r="N26" s="276">
        <v>551.85522579999997</v>
      </c>
      <c r="O26" s="276">
        <v>558.77654840000002</v>
      </c>
      <c r="P26" s="276">
        <v>557.83834479999996</v>
      </c>
      <c r="Q26" s="276">
        <v>516.50783869999998</v>
      </c>
      <c r="R26" s="276">
        <v>473.47609999999997</v>
      </c>
      <c r="S26" s="276">
        <v>470.6476452</v>
      </c>
      <c r="T26" s="276">
        <v>502.25846669999999</v>
      </c>
      <c r="U26" s="276">
        <v>528.33645160000003</v>
      </c>
      <c r="V26" s="276">
        <v>538.7432258</v>
      </c>
      <c r="W26" s="276">
        <v>499.42363330000001</v>
      </c>
      <c r="X26" s="276">
        <v>419.06290319999999</v>
      </c>
      <c r="Y26" s="276">
        <v>448.77050000000003</v>
      </c>
      <c r="Z26" s="276">
        <v>557.60167739999997</v>
      </c>
      <c r="AA26" s="276">
        <v>577.76022579999994</v>
      </c>
      <c r="AB26" s="276">
        <v>571.61492859999998</v>
      </c>
      <c r="AC26" s="276">
        <v>535.16038709999998</v>
      </c>
      <c r="AD26" s="276">
        <v>488.74343329999999</v>
      </c>
      <c r="AE26" s="276">
        <v>449.54203230000002</v>
      </c>
      <c r="AF26" s="276">
        <v>531.27850000000001</v>
      </c>
      <c r="AG26" s="276">
        <v>551.46354840000004</v>
      </c>
      <c r="AH26" s="276">
        <v>552.12867740000002</v>
      </c>
      <c r="AI26" s="276">
        <v>525.11386670000002</v>
      </c>
      <c r="AJ26" s="276">
        <v>501.93599999999998</v>
      </c>
      <c r="AK26" s="276">
        <v>537.39829999999995</v>
      </c>
      <c r="AL26" s="276">
        <v>559.47238709999999</v>
      </c>
      <c r="AM26" s="276">
        <v>561.76225810000005</v>
      </c>
      <c r="AN26" s="276">
        <v>567.38092859999995</v>
      </c>
      <c r="AO26" s="276">
        <v>499.13374190000002</v>
      </c>
      <c r="AP26" s="276">
        <v>433.56959999999998</v>
      </c>
      <c r="AQ26" s="276">
        <v>457.3119355</v>
      </c>
      <c r="AR26" s="276">
        <v>522.86966670000004</v>
      </c>
      <c r="AS26" s="276">
        <v>539.76841939999997</v>
      </c>
      <c r="AT26" s="276">
        <v>554.11306449999995</v>
      </c>
      <c r="AU26" s="276">
        <v>522.17769999999996</v>
      </c>
      <c r="AV26" s="276">
        <v>512.15022580000004</v>
      </c>
      <c r="AW26" s="276">
        <v>513.35373330000004</v>
      </c>
      <c r="AX26" s="276">
        <v>567.80025809999995</v>
      </c>
      <c r="AY26" s="276">
        <v>566.4072903</v>
      </c>
      <c r="AZ26" s="276">
        <v>547.83707140000001</v>
      </c>
      <c r="BA26" s="276">
        <v>519.65599999999995</v>
      </c>
      <c r="BB26" s="276">
        <v>478.4685667</v>
      </c>
      <c r="BC26" s="276">
        <v>462.58164520000003</v>
      </c>
      <c r="BD26" s="276">
        <v>557.24666669999999</v>
      </c>
      <c r="BE26" s="276">
        <v>555.12009999999998</v>
      </c>
      <c r="BF26" s="276">
        <v>549.73339999999996</v>
      </c>
      <c r="BG26" s="339">
        <v>479.42009999999999</v>
      </c>
      <c r="BH26" s="339">
        <v>437.23110000000003</v>
      </c>
      <c r="BI26" s="339">
        <v>463.1198</v>
      </c>
      <c r="BJ26" s="339">
        <v>505.78820000000002</v>
      </c>
      <c r="BK26" s="339">
        <v>529.46209999999996</v>
      </c>
      <c r="BL26" s="339">
        <v>489.12139999999999</v>
      </c>
      <c r="BM26" s="339">
        <v>460.35950000000003</v>
      </c>
      <c r="BN26" s="339">
        <v>441.38060000000002</v>
      </c>
      <c r="BO26" s="339">
        <v>469.60559999999998</v>
      </c>
      <c r="BP26" s="339">
        <v>536.27499999999998</v>
      </c>
      <c r="BQ26" s="339">
        <v>530.43529999999998</v>
      </c>
      <c r="BR26" s="339">
        <v>521.18920000000003</v>
      </c>
      <c r="BS26" s="339">
        <v>486.6379</v>
      </c>
      <c r="BT26" s="339">
        <v>443.81380000000001</v>
      </c>
      <c r="BU26" s="339">
        <v>470.09219999999999</v>
      </c>
      <c r="BV26" s="339">
        <v>513.40300000000002</v>
      </c>
    </row>
    <row r="27" spans="1:74" ht="11.1" customHeight="1" x14ac:dyDescent="0.2">
      <c r="A27" s="558" t="s">
        <v>420</v>
      </c>
      <c r="B27" s="561" t="s">
        <v>421</v>
      </c>
      <c r="C27" s="276">
        <v>88.121066450000001</v>
      </c>
      <c r="D27" s="276">
        <v>87.359654640000002</v>
      </c>
      <c r="E27" s="276">
        <v>115.79813969999999</v>
      </c>
      <c r="F27" s="276">
        <v>114.696459</v>
      </c>
      <c r="G27" s="276">
        <v>126.53128</v>
      </c>
      <c r="H27" s="276">
        <v>110.733588</v>
      </c>
      <c r="I27" s="276">
        <v>89.379060319999994</v>
      </c>
      <c r="J27" s="276">
        <v>86.95098677</v>
      </c>
      <c r="K27" s="276">
        <v>99.985656000000006</v>
      </c>
      <c r="L27" s="276">
        <v>108.7402416</v>
      </c>
      <c r="M27" s="276">
        <v>110.6618953</v>
      </c>
      <c r="N27" s="276">
        <v>122.67799840000001</v>
      </c>
      <c r="O27" s="276">
        <v>110.87419939999999</v>
      </c>
      <c r="P27" s="276">
        <v>109.33192409999999</v>
      </c>
      <c r="Q27" s="276">
        <v>114.6308913</v>
      </c>
      <c r="R27" s="276">
        <v>96.719783329999999</v>
      </c>
      <c r="S27" s="276">
        <v>100.4294768</v>
      </c>
      <c r="T27" s="276">
        <v>86.586054669999996</v>
      </c>
      <c r="U27" s="276">
        <v>70.675798069999999</v>
      </c>
      <c r="V27" s="276">
        <v>67.066515159999994</v>
      </c>
      <c r="W27" s="276">
        <v>67.048717999999994</v>
      </c>
      <c r="X27" s="276">
        <v>74.54312419</v>
      </c>
      <c r="Y27" s="276">
        <v>89.982662329999997</v>
      </c>
      <c r="Z27" s="276">
        <v>92.657230650000002</v>
      </c>
      <c r="AA27" s="276">
        <v>97.599123230000004</v>
      </c>
      <c r="AB27" s="276">
        <v>94.666658929999997</v>
      </c>
      <c r="AC27" s="276">
        <v>96.741210319999993</v>
      </c>
      <c r="AD27" s="276">
        <v>98.133058000000005</v>
      </c>
      <c r="AE27" s="276">
        <v>89.981576770000004</v>
      </c>
      <c r="AF27" s="276">
        <v>94.128951999999998</v>
      </c>
      <c r="AG27" s="276">
        <v>97.548116449999995</v>
      </c>
      <c r="AH27" s="276">
        <v>82.855115479999995</v>
      </c>
      <c r="AI27" s="276">
        <v>78.581895329999995</v>
      </c>
      <c r="AJ27" s="276">
        <v>81.039752579999998</v>
      </c>
      <c r="AK27" s="276">
        <v>95.462671</v>
      </c>
      <c r="AL27" s="276">
        <v>99.237940320000007</v>
      </c>
      <c r="AM27" s="276">
        <v>98.336587100000003</v>
      </c>
      <c r="AN27" s="276">
        <v>91.753161430000006</v>
      </c>
      <c r="AO27" s="276">
        <v>91.619152260000007</v>
      </c>
      <c r="AP27" s="276">
        <v>102.99372870000001</v>
      </c>
      <c r="AQ27" s="276">
        <v>102.7022123</v>
      </c>
      <c r="AR27" s="276">
        <v>93.329644329999994</v>
      </c>
      <c r="AS27" s="276">
        <v>87.017847099999997</v>
      </c>
      <c r="AT27" s="276">
        <v>86.349496450000004</v>
      </c>
      <c r="AU27" s="276">
        <v>78.767706329999996</v>
      </c>
      <c r="AV27" s="276">
        <v>83.852358069999994</v>
      </c>
      <c r="AW27" s="276">
        <v>89.162520670000006</v>
      </c>
      <c r="AX27" s="276">
        <v>100.05209360000001</v>
      </c>
      <c r="AY27" s="276">
        <v>93.523239360000005</v>
      </c>
      <c r="AZ27" s="276">
        <v>83.856221070000004</v>
      </c>
      <c r="BA27" s="276">
        <v>94.742720320000004</v>
      </c>
      <c r="BB27" s="276">
        <v>106.990015</v>
      </c>
      <c r="BC27" s="276">
        <v>87.477795159999999</v>
      </c>
      <c r="BD27" s="276">
        <v>96.708627329999999</v>
      </c>
      <c r="BE27" s="276">
        <v>89.569919999999996</v>
      </c>
      <c r="BF27" s="276">
        <v>94.246700000000004</v>
      </c>
      <c r="BG27" s="339">
        <v>74.758399999999995</v>
      </c>
      <c r="BH27" s="339">
        <v>68.862350000000006</v>
      </c>
      <c r="BI27" s="339">
        <v>74.212040000000002</v>
      </c>
      <c r="BJ27" s="339">
        <v>77.389210000000006</v>
      </c>
      <c r="BK27" s="339">
        <v>97.696619999999996</v>
      </c>
      <c r="BL27" s="339">
        <v>86.231480000000005</v>
      </c>
      <c r="BM27" s="339">
        <v>95.120249999999999</v>
      </c>
      <c r="BN27" s="339">
        <v>107.9054</v>
      </c>
      <c r="BO27" s="339">
        <v>105.3891</v>
      </c>
      <c r="BP27" s="339">
        <v>108.7009</v>
      </c>
      <c r="BQ27" s="339">
        <v>98.173249999999996</v>
      </c>
      <c r="BR27" s="339">
        <v>96.512280000000004</v>
      </c>
      <c r="BS27" s="339">
        <v>84.88449</v>
      </c>
      <c r="BT27" s="339">
        <v>85.460830000000001</v>
      </c>
      <c r="BU27" s="339">
        <v>93.657309999999995</v>
      </c>
      <c r="BV27" s="339">
        <v>97.985910000000004</v>
      </c>
    </row>
    <row r="28" spans="1:74" ht="11.1" customHeight="1" x14ac:dyDescent="0.2">
      <c r="A28" s="558" t="s">
        <v>422</v>
      </c>
      <c r="B28" s="559" t="s">
        <v>464</v>
      </c>
      <c r="C28" s="276">
        <v>46.661489359999997</v>
      </c>
      <c r="D28" s="276">
        <v>55.992815360000002</v>
      </c>
      <c r="E28" s="276">
        <v>53.756474189999999</v>
      </c>
      <c r="F28" s="276">
        <v>49.48010867</v>
      </c>
      <c r="G28" s="276">
        <v>42.429162259999998</v>
      </c>
      <c r="H28" s="276">
        <v>47.08734467</v>
      </c>
      <c r="I28" s="276">
        <v>46.272430649999997</v>
      </c>
      <c r="J28" s="276">
        <v>46.132018389999999</v>
      </c>
      <c r="K28" s="276">
        <v>44.667554000000003</v>
      </c>
      <c r="L28" s="276">
        <v>47.694499030000003</v>
      </c>
      <c r="M28" s="276">
        <v>55.717682670000002</v>
      </c>
      <c r="N28" s="276">
        <v>55.412611290000001</v>
      </c>
      <c r="O28" s="276">
        <v>59.734434839999999</v>
      </c>
      <c r="P28" s="276">
        <v>56.826330689999999</v>
      </c>
      <c r="Q28" s="276">
        <v>55.598852899999997</v>
      </c>
      <c r="R28" s="276">
        <v>52.658386</v>
      </c>
      <c r="S28" s="276">
        <v>43.979553549999999</v>
      </c>
      <c r="T28" s="276">
        <v>51.824452669999999</v>
      </c>
      <c r="U28" s="276">
        <v>47.58895742</v>
      </c>
      <c r="V28" s="276">
        <v>47.157525159999999</v>
      </c>
      <c r="W28" s="276">
        <v>50.679456999999999</v>
      </c>
      <c r="X28" s="276">
        <v>54.454519679999997</v>
      </c>
      <c r="Y28" s="276">
        <v>54.830595670000001</v>
      </c>
      <c r="Z28" s="276">
        <v>63.795636129999998</v>
      </c>
      <c r="AA28" s="276">
        <v>67.190018710000004</v>
      </c>
      <c r="AB28" s="276">
        <v>63.64387679</v>
      </c>
      <c r="AC28" s="276">
        <v>66.087890000000002</v>
      </c>
      <c r="AD28" s="276">
        <v>64.005882670000005</v>
      </c>
      <c r="AE28" s="276">
        <v>57.958344189999998</v>
      </c>
      <c r="AF28" s="276">
        <v>58.129457000000002</v>
      </c>
      <c r="AG28" s="276">
        <v>51.948039029999997</v>
      </c>
      <c r="AH28" s="276">
        <v>53.692427420000001</v>
      </c>
      <c r="AI28" s="276">
        <v>55.981932999999998</v>
      </c>
      <c r="AJ28" s="276">
        <v>60.468458069999997</v>
      </c>
      <c r="AK28" s="276">
        <v>75.595299670000003</v>
      </c>
      <c r="AL28" s="276">
        <v>67.892104189999998</v>
      </c>
      <c r="AM28" s="276">
        <v>74.119522900000007</v>
      </c>
      <c r="AN28" s="276">
        <v>69.998685359999996</v>
      </c>
      <c r="AO28" s="276">
        <v>74.954884519999993</v>
      </c>
      <c r="AP28" s="276">
        <v>72.839579000000001</v>
      </c>
      <c r="AQ28" s="276">
        <v>60.503558390000002</v>
      </c>
      <c r="AR28" s="276">
        <v>58.847582000000003</v>
      </c>
      <c r="AS28" s="276">
        <v>61.145027740000003</v>
      </c>
      <c r="AT28" s="276">
        <v>57.38361484</v>
      </c>
      <c r="AU28" s="276">
        <v>61.356673669999999</v>
      </c>
      <c r="AV28" s="276">
        <v>69.084833230000001</v>
      </c>
      <c r="AW28" s="276">
        <v>79.322196669999997</v>
      </c>
      <c r="AX28" s="276">
        <v>69.094869680000002</v>
      </c>
      <c r="AY28" s="276">
        <v>77.388977740000001</v>
      </c>
      <c r="AZ28" s="276">
        <v>73.057618210000001</v>
      </c>
      <c r="BA28" s="276">
        <v>76.695630320000006</v>
      </c>
      <c r="BB28" s="276">
        <v>71.841359330000003</v>
      </c>
      <c r="BC28" s="276">
        <v>62.125017419999999</v>
      </c>
      <c r="BD28" s="276">
        <v>61.277139030000001</v>
      </c>
      <c r="BE28" s="276">
        <v>59.805399999999999</v>
      </c>
      <c r="BF28" s="276">
        <v>58.656739999999999</v>
      </c>
      <c r="BG28" s="339">
        <v>60.69791</v>
      </c>
      <c r="BH28" s="339">
        <v>62.406889999999997</v>
      </c>
      <c r="BI28" s="339">
        <v>69.376279999999994</v>
      </c>
      <c r="BJ28" s="339">
        <v>75.508470000000003</v>
      </c>
      <c r="BK28" s="339">
        <v>72.313770000000005</v>
      </c>
      <c r="BL28" s="339">
        <v>73.483909999999995</v>
      </c>
      <c r="BM28" s="339">
        <v>72.422730000000001</v>
      </c>
      <c r="BN28" s="339">
        <v>69.268979999999999</v>
      </c>
      <c r="BO28" s="339">
        <v>60.936</v>
      </c>
      <c r="BP28" s="339">
        <v>61.666029999999999</v>
      </c>
      <c r="BQ28" s="339">
        <v>61.848129999999998</v>
      </c>
      <c r="BR28" s="339">
        <v>60.449689999999997</v>
      </c>
      <c r="BS28" s="339">
        <v>62.628459999999997</v>
      </c>
      <c r="BT28" s="339">
        <v>63.727760000000004</v>
      </c>
      <c r="BU28" s="339">
        <v>71.114360000000005</v>
      </c>
      <c r="BV28" s="339">
        <v>83.065880000000007</v>
      </c>
    </row>
    <row r="29" spans="1:74" ht="11.1" customHeight="1" x14ac:dyDescent="0.2">
      <c r="A29" s="558" t="s">
        <v>423</v>
      </c>
      <c r="B29" s="561" t="s">
        <v>411</v>
      </c>
      <c r="C29" s="276">
        <v>10.72595323</v>
      </c>
      <c r="D29" s="276">
        <v>10.751144999999999</v>
      </c>
      <c r="E29" s="276">
        <v>11.6755171</v>
      </c>
      <c r="F29" s="276">
        <v>12.060416999999999</v>
      </c>
      <c r="G29" s="276">
        <v>12.22886452</v>
      </c>
      <c r="H29" s="276">
        <v>13.150871</v>
      </c>
      <c r="I29" s="276">
        <v>13.432941939999999</v>
      </c>
      <c r="J29" s="276">
        <v>12.462818390000001</v>
      </c>
      <c r="K29" s="276">
        <v>12.33930267</v>
      </c>
      <c r="L29" s="276">
        <v>12.31214387</v>
      </c>
      <c r="M29" s="276">
        <v>12.402464999999999</v>
      </c>
      <c r="N29" s="276">
        <v>12.97846032</v>
      </c>
      <c r="O29" s="276">
        <v>11.988034839999999</v>
      </c>
      <c r="P29" s="276">
        <v>12.17052621</v>
      </c>
      <c r="Q29" s="276">
        <v>12.71585226</v>
      </c>
      <c r="R29" s="276">
        <v>12.46365567</v>
      </c>
      <c r="S29" s="276">
        <v>12.62828581</v>
      </c>
      <c r="T29" s="276">
        <v>13.555149999999999</v>
      </c>
      <c r="U29" s="276">
        <v>13.44456903</v>
      </c>
      <c r="V29" s="276">
        <v>12.62302936</v>
      </c>
      <c r="W29" s="276">
        <v>12.996295330000001</v>
      </c>
      <c r="X29" s="276">
        <v>12.49459742</v>
      </c>
      <c r="Y29" s="276">
        <v>12.576748</v>
      </c>
      <c r="Z29" s="276">
        <v>12.775309999999999</v>
      </c>
      <c r="AA29" s="276">
        <v>10.99942613</v>
      </c>
      <c r="AB29" s="276">
        <v>10.613415359999999</v>
      </c>
      <c r="AC29" s="276">
        <v>11.93741936</v>
      </c>
      <c r="AD29" s="276">
        <v>11.83881133</v>
      </c>
      <c r="AE29" s="276">
        <v>12.114368389999999</v>
      </c>
      <c r="AF29" s="276">
        <v>12.86578967</v>
      </c>
      <c r="AG29" s="276">
        <v>12.618003870000001</v>
      </c>
      <c r="AH29" s="276">
        <v>12.61246839</v>
      </c>
      <c r="AI29" s="276">
        <v>12.36554233</v>
      </c>
      <c r="AJ29" s="276">
        <v>12.182335480000001</v>
      </c>
      <c r="AK29" s="276">
        <v>12.233124999999999</v>
      </c>
      <c r="AL29" s="276">
        <v>12.12663613</v>
      </c>
      <c r="AM29" s="276">
        <v>10.666230970000001</v>
      </c>
      <c r="AN29" s="276">
        <v>10.358871430000001</v>
      </c>
      <c r="AO29" s="276">
        <v>11.998495480000001</v>
      </c>
      <c r="AP29" s="276">
        <v>11.85386433</v>
      </c>
      <c r="AQ29" s="276">
        <v>12.04779871</v>
      </c>
      <c r="AR29" s="276">
        <v>12.48292833</v>
      </c>
      <c r="AS29" s="276">
        <v>12.77937161</v>
      </c>
      <c r="AT29" s="276">
        <v>12.547929359999999</v>
      </c>
      <c r="AU29" s="276">
        <v>12.533324329999999</v>
      </c>
      <c r="AV29" s="276">
        <v>11.941623549999999</v>
      </c>
      <c r="AW29" s="276">
        <v>12.453916</v>
      </c>
      <c r="AX29" s="276">
        <v>12.220612579999999</v>
      </c>
      <c r="AY29" s="276">
        <v>11.618729030000001</v>
      </c>
      <c r="AZ29" s="276">
        <v>10.553175</v>
      </c>
      <c r="BA29" s="276">
        <v>10.370739029999999</v>
      </c>
      <c r="BB29" s="276">
        <v>11.665167</v>
      </c>
      <c r="BC29" s="276">
        <v>11.289239999999999</v>
      </c>
      <c r="BD29" s="276">
        <v>11.8087225</v>
      </c>
      <c r="BE29" s="276">
        <v>12.051780000000001</v>
      </c>
      <c r="BF29" s="276">
        <v>12.03975</v>
      </c>
      <c r="BG29" s="339">
        <v>12.00703</v>
      </c>
      <c r="BH29" s="339">
        <v>12.02699</v>
      </c>
      <c r="BI29" s="339">
        <v>11.94971</v>
      </c>
      <c r="BJ29" s="339">
        <v>12.398580000000001</v>
      </c>
      <c r="BK29" s="339">
        <v>11.460559999999999</v>
      </c>
      <c r="BL29" s="339">
        <v>11.04862</v>
      </c>
      <c r="BM29" s="339">
        <v>12.11988</v>
      </c>
      <c r="BN29" s="339">
        <v>12.378920000000001</v>
      </c>
      <c r="BO29" s="339">
        <v>12.57982</v>
      </c>
      <c r="BP29" s="339">
        <v>12.25672</v>
      </c>
      <c r="BQ29" s="339">
        <v>12.473520000000001</v>
      </c>
      <c r="BR29" s="339">
        <v>12.10679</v>
      </c>
      <c r="BS29" s="339">
        <v>12.094580000000001</v>
      </c>
      <c r="BT29" s="339">
        <v>12.03758</v>
      </c>
      <c r="BU29" s="339">
        <v>11.954079999999999</v>
      </c>
      <c r="BV29" s="339">
        <v>12.323779999999999</v>
      </c>
    </row>
    <row r="30" spans="1:74" ht="11.1" customHeight="1" x14ac:dyDescent="0.2">
      <c r="A30" s="558" t="s">
        <v>424</v>
      </c>
      <c r="B30" s="559" t="s">
        <v>413</v>
      </c>
      <c r="C30" s="276">
        <v>1591.562582</v>
      </c>
      <c r="D30" s="276">
        <v>1544.141161</v>
      </c>
      <c r="E30" s="276">
        <v>1392.9317430000001</v>
      </c>
      <c r="F30" s="276">
        <v>1317.2022099999999</v>
      </c>
      <c r="G30" s="276">
        <v>1394.353564</v>
      </c>
      <c r="H30" s="276">
        <v>1574.2181680000001</v>
      </c>
      <c r="I30" s="276">
        <v>1810.268585</v>
      </c>
      <c r="J30" s="276">
        <v>1681.2663359999999</v>
      </c>
      <c r="K30" s="276">
        <v>1529.6131989999999</v>
      </c>
      <c r="L30" s="276">
        <v>1400.6853390000001</v>
      </c>
      <c r="M30" s="276">
        <v>1444.6477709999999</v>
      </c>
      <c r="N30" s="276">
        <v>1490.897078</v>
      </c>
      <c r="O30" s="276">
        <v>1549.6243099999999</v>
      </c>
      <c r="P30" s="276">
        <v>1506.6525799999999</v>
      </c>
      <c r="Q30" s="276">
        <v>1397.6133090000001</v>
      </c>
      <c r="R30" s="276">
        <v>1298.16272</v>
      </c>
      <c r="S30" s="276">
        <v>1403.3736699999999</v>
      </c>
      <c r="T30" s="276">
        <v>1550.8695319999999</v>
      </c>
      <c r="U30" s="276">
        <v>1820.2680130000001</v>
      </c>
      <c r="V30" s="276">
        <v>1715.2450470000001</v>
      </c>
      <c r="W30" s="276">
        <v>1479.5942560000001</v>
      </c>
      <c r="X30" s="276">
        <v>1331.420867</v>
      </c>
      <c r="Y30" s="276">
        <v>1354.934231</v>
      </c>
      <c r="Z30" s="276">
        <v>1464.3585849999999</v>
      </c>
      <c r="AA30" s="276">
        <v>1555.5756799999999</v>
      </c>
      <c r="AB30" s="276">
        <v>1559.50657</v>
      </c>
      <c r="AC30" s="276">
        <v>1476.229687</v>
      </c>
      <c r="AD30" s="276">
        <v>1367.1335790000001</v>
      </c>
      <c r="AE30" s="276">
        <v>1370.1934490000001</v>
      </c>
      <c r="AF30" s="276">
        <v>1525.0935609999999</v>
      </c>
      <c r="AG30" s="276">
        <v>1798.3848869999999</v>
      </c>
      <c r="AH30" s="276">
        <v>1568.7924230000001</v>
      </c>
      <c r="AI30" s="276">
        <v>1442.7500439999999</v>
      </c>
      <c r="AJ30" s="276">
        <v>1288.7599150000001</v>
      </c>
      <c r="AK30" s="276">
        <v>1383.826417</v>
      </c>
      <c r="AL30" s="276">
        <v>1518.1666270000001</v>
      </c>
      <c r="AM30" s="276">
        <v>1593.6098469999999</v>
      </c>
      <c r="AN30" s="276">
        <v>1576.037507</v>
      </c>
      <c r="AO30" s="276">
        <v>1459.795447</v>
      </c>
      <c r="AP30" s="276">
        <v>1307.60995</v>
      </c>
      <c r="AQ30" s="276">
        <v>1301.1400610000001</v>
      </c>
      <c r="AR30" s="276">
        <v>1535.7880709999999</v>
      </c>
      <c r="AS30" s="276">
        <v>1623.5095220000001</v>
      </c>
      <c r="AT30" s="276">
        <v>1550.627058</v>
      </c>
      <c r="AU30" s="276">
        <v>1451.464099</v>
      </c>
      <c r="AV30" s="276">
        <v>1368.145084</v>
      </c>
      <c r="AW30" s="276">
        <v>1386.8058880000001</v>
      </c>
      <c r="AX30" s="276">
        <v>1478.2466449999999</v>
      </c>
      <c r="AY30" s="276">
        <v>1558.443884</v>
      </c>
      <c r="AZ30" s="276">
        <v>1609.9693279999999</v>
      </c>
      <c r="BA30" s="276">
        <v>1466.3415399999999</v>
      </c>
      <c r="BB30" s="276">
        <v>1287.0243479999999</v>
      </c>
      <c r="BC30" s="276">
        <v>1361.205205</v>
      </c>
      <c r="BD30" s="276">
        <v>1512.8961839999999</v>
      </c>
      <c r="BE30" s="276">
        <v>1612.04</v>
      </c>
      <c r="BF30" s="276">
        <v>1616.15</v>
      </c>
      <c r="BG30" s="339">
        <v>1434.7349999999999</v>
      </c>
      <c r="BH30" s="339">
        <v>1384.3710000000001</v>
      </c>
      <c r="BI30" s="339">
        <v>1351.6569999999999</v>
      </c>
      <c r="BJ30" s="339">
        <v>1508.018</v>
      </c>
      <c r="BK30" s="339">
        <v>1545.7570000000001</v>
      </c>
      <c r="BL30" s="339">
        <v>1460.97</v>
      </c>
      <c r="BM30" s="339">
        <v>1447.213</v>
      </c>
      <c r="BN30" s="339">
        <v>1301.595</v>
      </c>
      <c r="BO30" s="339">
        <v>1401.202</v>
      </c>
      <c r="BP30" s="339">
        <v>1521.5940000000001</v>
      </c>
      <c r="BQ30" s="339">
        <v>1671.327</v>
      </c>
      <c r="BR30" s="339">
        <v>1628.2470000000001</v>
      </c>
      <c r="BS30" s="339">
        <v>1445.66</v>
      </c>
      <c r="BT30" s="339">
        <v>1387.079</v>
      </c>
      <c r="BU30" s="339">
        <v>1353.7329999999999</v>
      </c>
      <c r="BV30" s="339">
        <v>1499.3050000000001</v>
      </c>
    </row>
    <row r="31" spans="1:74" ht="11.1" customHeight="1" x14ac:dyDescent="0.2">
      <c r="A31" s="552"/>
      <c r="B31" s="131" t="s">
        <v>425</v>
      </c>
      <c r="C31" s="252"/>
      <c r="D31" s="252"/>
      <c r="E31" s="252"/>
      <c r="F31" s="252"/>
      <c r="G31" s="252"/>
      <c r="H31" s="252"/>
      <c r="I31" s="252"/>
      <c r="J31" s="252"/>
      <c r="K31" s="252"/>
      <c r="L31" s="25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252"/>
      <c r="BD31" s="252"/>
      <c r="BE31" s="252"/>
      <c r="BF31" s="252"/>
      <c r="BG31" s="365"/>
      <c r="BH31" s="365"/>
      <c r="BI31" s="365"/>
      <c r="BJ31" s="365"/>
      <c r="BK31" s="365"/>
      <c r="BL31" s="365"/>
      <c r="BM31" s="365"/>
      <c r="BN31" s="365"/>
      <c r="BO31" s="365"/>
      <c r="BP31" s="365"/>
      <c r="BQ31" s="365"/>
      <c r="BR31" s="365"/>
      <c r="BS31" s="365"/>
      <c r="BT31" s="365"/>
      <c r="BU31" s="365"/>
      <c r="BV31" s="365"/>
    </row>
    <row r="32" spans="1:74" ht="11.1" customHeight="1" x14ac:dyDescent="0.2">
      <c r="A32" s="558" t="s">
        <v>426</v>
      </c>
      <c r="B32" s="559" t="s">
        <v>91</v>
      </c>
      <c r="C32" s="276">
        <v>2484.8864709999998</v>
      </c>
      <c r="D32" s="276">
        <v>2137.2279669999998</v>
      </c>
      <c r="E32" s="276">
        <v>1895.7234289999999</v>
      </c>
      <c r="F32" s="276">
        <v>1899.299082</v>
      </c>
      <c r="G32" s="276">
        <v>2130.2653799999998</v>
      </c>
      <c r="H32" s="276">
        <v>2500.500329</v>
      </c>
      <c r="I32" s="276">
        <v>2614.2202830000001</v>
      </c>
      <c r="J32" s="276">
        <v>2502.6967890000001</v>
      </c>
      <c r="K32" s="276">
        <v>2081.6246759999999</v>
      </c>
      <c r="L32" s="276">
        <v>1649.4958630000001</v>
      </c>
      <c r="M32" s="276">
        <v>1654.7391009999999</v>
      </c>
      <c r="N32" s="276">
        <v>1751.5503000000001</v>
      </c>
      <c r="O32" s="276">
        <v>1673.815071</v>
      </c>
      <c r="P32" s="276">
        <v>1580.315515</v>
      </c>
      <c r="Q32" s="276">
        <v>1434.361766</v>
      </c>
      <c r="R32" s="276">
        <v>1378.020972</v>
      </c>
      <c r="S32" s="276">
        <v>1748.6905340000001</v>
      </c>
      <c r="T32" s="276">
        <v>1988.7073029999999</v>
      </c>
      <c r="U32" s="276">
        <v>2340.6908410000001</v>
      </c>
      <c r="V32" s="276">
        <v>2165.1049969999999</v>
      </c>
      <c r="W32" s="276">
        <v>1838.9552799999999</v>
      </c>
      <c r="X32" s="276">
        <v>1668.5182669999999</v>
      </c>
      <c r="Y32" s="276">
        <v>1867.3877849999999</v>
      </c>
      <c r="Z32" s="276">
        <v>1762.586955</v>
      </c>
      <c r="AA32" s="276">
        <v>1815.2091789999999</v>
      </c>
      <c r="AB32" s="276">
        <v>1756.5221630000001</v>
      </c>
      <c r="AC32" s="276">
        <v>1758.3432439999999</v>
      </c>
      <c r="AD32" s="276">
        <v>1524.495461</v>
      </c>
      <c r="AE32" s="276">
        <v>1641.25964</v>
      </c>
      <c r="AF32" s="276">
        <v>2091.8988490000002</v>
      </c>
      <c r="AG32" s="276">
        <v>2132.6586080000002</v>
      </c>
      <c r="AH32" s="276">
        <v>2125.0081169999999</v>
      </c>
      <c r="AI32" s="276">
        <v>1991.123407</v>
      </c>
      <c r="AJ32" s="276">
        <v>1663.5416990000001</v>
      </c>
      <c r="AK32" s="276">
        <v>1711.8029489999999</v>
      </c>
      <c r="AL32" s="276">
        <v>1880.0470640000001</v>
      </c>
      <c r="AM32" s="276">
        <v>2226.8094599999999</v>
      </c>
      <c r="AN32" s="276">
        <v>2266.3623480000001</v>
      </c>
      <c r="AO32" s="276">
        <v>1886.6255530000001</v>
      </c>
      <c r="AP32" s="276">
        <v>1596.981573</v>
      </c>
      <c r="AQ32" s="276">
        <v>1821.841999</v>
      </c>
      <c r="AR32" s="276">
        <v>2129.313032</v>
      </c>
      <c r="AS32" s="276">
        <v>2207.9649469999999</v>
      </c>
      <c r="AT32" s="276">
        <v>2137.3005739999999</v>
      </c>
      <c r="AU32" s="276">
        <v>1949.827775</v>
      </c>
      <c r="AV32" s="276">
        <v>1514.745889</v>
      </c>
      <c r="AW32" s="276">
        <v>1670.044265</v>
      </c>
      <c r="AX32" s="276">
        <v>1657.9929979999999</v>
      </c>
      <c r="AY32" s="276">
        <v>1794.6348720000001</v>
      </c>
      <c r="AZ32" s="276">
        <v>1981.8553910000001</v>
      </c>
      <c r="BA32" s="276">
        <v>1389.959908</v>
      </c>
      <c r="BB32" s="276">
        <v>1163.48306</v>
      </c>
      <c r="BC32" s="276">
        <v>1506.0918770000001</v>
      </c>
      <c r="BD32" s="276">
        <v>1947.13967</v>
      </c>
      <c r="BE32" s="276">
        <v>2057.6419999999998</v>
      </c>
      <c r="BF32" s="276">
        <v>2045.412</v>
      </c>
      <c r="BG32" s="339">
        <v>1786.3520000000001</v>
      </c>
      <c r="BH32" s="339">
        <v>1486.4949999999999</v>
      </c>
      <c r="BI32" s="339">
        <v>1467.4069999999999</v>
      </c>
      <c r="BJ32" s="339">
        <v>1710.4590000000001</v>
      </c>
      <c r="BK32" s="339">
        <v>1870.394</v>
      </c>
      <c r="BL32" s="339">
        <v>1792.499</v>
      </c>
      <c r="BM32" s="339">
        <v>1467.704</v>
      </c>
      <c r="BN32" s="339">
        <v>1362.5060000000001</v>
      </c>
      <c r="BO32" s="339">
        <v>1584.008</v>
      </c>
      <c r="BP32" s="339">
        <v>1823.221</v>
      </c>
      <c r="BQ32" s="339">
        <v>2038.298</v>
      </c>
      <c r="BR32" s="339">
        <v>2085.7339999999999</v>
      </c>
      <c r="BS32" s="339">
        <v>1762.396</v>
      </c>
      <c r="BT32" s="339">
        <v>1473.3630000000001</v>
      </c>
      <c r="BU32" s="339">
        <v>1480.0419999999999</v>
      </c>
      <c r="BV32" s="339">
        <v>1646.133</v>
      </c>
    </row>
    <row r="33" spans="1:74" ht="11.1" customHeight="1" x14ac:dyDescent="0.2">
      <c r="A33" s="558" t="s">
        <v>427</v>
      </c>
      <c r="B33" s="559" t="s">
        <v>92</v>
      </c>
      <c r="C33" s="276">
        <v>1381.5903149999999</v>
      </c>
      <c r="D33" s="276">
        <v>1348.7729830000001</v>
      </c>
      <c r="E33" s="276">
        <v>1190.5169169999999</v>
      </c>
      <c r="F33" s="276">
        <v>1426.812829</v>
      </c>
      <c r="G33" s="276">
        <v>1526.8016869999999</v>
      </c>
      <c r="H33" s="276">
        <v>1969.229756</v>
      </c>
      <c r="I33" s="276">
        <v>2264.2941340000002</v>
      </c>
      <c r="J33" s="276">
        <v>2336.2847320000001</v>
      </c>
      <c r="K33" s="276">
        <v>1775.2489720000001</v>
      </c>
      <c r="L33" s="276">
        <v>1444.5006739999999</v>
      </c>
      <c r="M33" s="276">
        <v>1390.2217909999999</v>
      </c>
      <c r="N33" s="276">
        <v>1505.7719340000001</v>
      </c>
      <c r="O33" s="276">
        <v>1632.4529700000001</v>
      </c>
      <c r="P33" s="276">
        <v>1697.4085090000001</v>
      </c>
      <c r="Q33" s="276">
        <v>1691.068687</v>
      </c>
      <c r="R33" s="276">
        <v>1892.947369</v>
      </c>
      <c r="S33" s="276">
        <v>2103.4920240000001</v>
      </c>
      <c r="T33" s="276">
        <v>2278.5481570000002</v>
      </c>
      <c r="U33" s="276">
        <v>2494.8921439999999</v>
      </c>
      <c r="V33" s="276">
        <v>2366.4690730000002</v>
      </c>
      <c r="W33" s="276">
        <v>2014.960341</v>
      </c>
      <c r="X33" s="276">
        <v>1608.0443580000001</v>
      </c>
      <c r="Y33" s="276">
        <v>1466.506486</v>
      </c>
      <c r="Z33" s="276">
        <v>1588.952571</v>
      </c>
      <c r="AA33" s="276">
        <v>1628.9771229999999</v>
      </c>
      <c r="AB33" s="276">
        <v>1628.42569</v>
      </c>
      <c r="AC33" s="276">
        <v>1545.1464000000001</v>
      </c>
      <c r="AD33" s="276">
        <v>1517.5700360000001</v>
      </c>
      <c r="AE33" s="276">
        <v>1570.3991249999999</v>
      </c>
      <c r="AF33" s="276">
        <v>1966.2148629999999</v>
      </c>
      <c r="AG33" s="276">
        <v>2067.404599</v>
      </c>
      <c r="AH33" s="276">
        <v>2196.735788</v>
      </c>
      <c r="AI33" s="276">
        <v>1927.370692</v>
      </c>
      <c r="AJ33" s="276">
        <v>1613.35258</v>
      </c>
      <c r="AK33" s="276">
        <v>1565.173153</v>
      </c>
      <c r="AL33" s="276">
        <v>1614.5919040000001</v>
      </c>
      <c r="AM33" s="276">
        <v>1698.4150729999999</v>
      </c>
      <c r="AN33" s="276">
        <v>1449.1539560000001</v>
      </c>
      <c r="AO33" s="276">
        <v>1475.760929</v>
      </c>
      <c r="AP33" s="276">
        <v>1536.4638319999999</v>
      </c>
      <c r="AQ33" s="276">
        <v>1709.3291079999999</v>
      </c>
      <c r="AR33" s="276">
        <v>1941.408995</v>
      </c>
      <c r="AS33" s="276">
        <v>2054.0217510000002</v>
      </c>
      <c r="AT33" s="276">
        <v>2256.9583229999998</v>
      </c>
      <c r="AU33" s="276">
        <v>1948.881028</v>
      </c>
      <c r="AV33" s="276">
        <v>1691.900427</v>
      </c>
      <c r="AW33" s="276">
        <v>1576.0785719999999</v>
      </c>
      <c r="AX33" s="276">
        <v>1640.6866170000001</v>
      </c>
      <c r="AY33" s="276">
        <v>1975.2115429999999</v>
      </c>
      <c r="AZ33" s="276">
        <v>2048.1016760000002</v>
      </c>
      <c r="BA33" s="276">
        <v>1910.836695</v>
      </c>
      <c r="BB33" s="276">
        <v>1852.718474</v>
      </c>
      <c r="BC33" s="276">
        <v>1985.61582</v>
      </c>
      <c r="BD33" s="276">
        <v>2343.6943879999999</v>
      </c>
      <c r="BE33" s="276">
        <v>2509.2260000000001</v>
      </c>
      <c r="BF33" s="276">
        <v>2470.9070000000002</v>
      </c>
      <c r="BG33" s="339">
        <v>2156.4850000000001</v>
      </c>
      <c r="BH33" s="339">
        <v>1806.905</v>
      </c>
      <c r="BI33" s="339">
        <v>1729.009</v>
      </c>
      <c r="BJ33" s="339">
        <v>1795.5340000000001</v>
      </c>
      <c r="BK33" s="339">
        <v>1833.684</v>
      </c>
      <c r="BL33" s="339">
        <v>1816.597</v>
      </c>
      <c r="BM33" s="339">
        <v>1682.6780000000001</v>
      </c>
      <c r="BN33" s="339">
        <v>1709.924</v>
      </c>
      <c r="BO33" s="339">
        <v>1945.62</v>
      </c>
      <c r="BP33" s="339">
        <v>2336.7719999999999</v>
      </c>
      <c r="BQ33" s="339">
        <v>2443.4630000000002</v>
      </c>
      <c r="BR33" s="339">
        <v>2475.4879999999998</v>
      </c>
      <c r="BS33" s="339">
        <v>2130.1379999999999</v>
      </c>
      <c r="BT33" s="339">
        <v>1813.73</v>
      </c>
      <c r="BU33" s="339">
        <v>1701.3589999999999</v>
      </c>
      <c r="BV33" s="339">
        <v>1765.703</v>
      </c>
    </row>
    <row r="34" spans="1:74" ht="11.1" customHeight="1" x14ac:dyDescent="0.2">
      <c r="A34" s="558" t="s">
        <v>428</v>
      </c>
      <c r="B34" s="561" t="s">
        <v>397</v>
      </c>
      <c r="C34" s="276">
        <v>54.010044190000002</v>
      </c>
      <c r="D34" s="276">
        <v>36.260985359999999</v>
      </c>
      <c r="E34" s="276">
        <v>36.341837740000003</v>
      </c>
      <c r="F34" s="276">
        <v>36.570101000000001</v>
      </c>
      <c r="G34" s="276">
        <v>32.541017099999998</v>
      </c>
      <c r="H34" s="276">
        <v>38.506334330000001</v>
      </c>
      <c r="I34" s="276">
        <v>47.023910000000001</v>
      </c>
      <c r="J34" s="276">
        <v>36.374011609999997</v>
      </c>
      <c r="K34" s="276">
        <v>35.541732000000003</v>
      </c>
      <c r="L34" s="276">
        <v>27.199361289999999</v>
      </c>
      <c r="M34" s="276">
        <v>20.884910999999999</v>
      </c>
      <c r="N34" s="276">
        <v>28.805681289999999</v>
      </c>
      <c r="O34" s="276">
        <v>34.39237258</v>
      </c>
      <c r="P34" s="276">
        <v>25.481425519999998</v>
      </c>
      <c r="Q34" s="276">
        <v>17.586003550000001</v>
      </c>
      <c r="R34" s="276">
        <v>19.118674670000001</v>
      </c>
      <c r="S34" s="276">
        <v>22.001783230000001</v>
      </c>
      <c r="T34" s="276">
        <v>26.171672999999998</v>
      </c>
      <c r="U34" s="276">
        <v>31.110120649999999</v>
      </c>
      <c r="V34" s="276">
        <v>25.808192259999998</v>
      </c>
      <c r="W34" s="276">
        <v>23.284106999999999</v>
      </c>
      <c r="X34" s="276">
        <v>23.242003870000001</v>
      </c>
      <c r="Y34" s="276">
        <v>25.538490670000002</v>
      </c>
      <c r="Z34" s="276">
        <v>23.584351609999999</v>
      </c>
      <c r="AA34" s="276">
        <v>28.889816450000001</v>
      </c>
      <c r="AB34" s="276">
        <v>24.965930709999999</v>
      </c>
      <c r="AC34" s="276">
        <v>26.512169029999999</v>
      </c>
      <c r="AD34" s="276">
        <v>28.841800330000002</v>
      </c>
      <c r="AE34" s="276">
        <v>38.563714519999998</v>
      </c>
      <c r="AF34" s="276">
        <v>39.130317329999997</v>
      </c>
      <c r="AG34" s="276">
        <v>39.337339360000001</v>
      </c>
      <c r="AH34" s="276">
        <v>39.043243230000002</v>
      </c>
      <c r="AI34" s="276">
        <v>35.330354669999998</v>
      </c>
      <c r="AJ34" s="276">
        <v>29.460900649999999</v>
      </c>
      <c r="AK34" s="276">
        <v>20.031556330000001</v>
      </c>
      <c r="AL34" s="276">
        <v>24.266252260000002</v>
      </c>
      <c r="AM34" s="276">
        <v>85.810325809999995</v>
      </c>
      <c r="AN34" s="276">
        <v>34.838828569999997</v>
      </c>
      <c r="AO34" s="276">
        <v>37.823629359999998</v>
      </c>
      <c r="AP34" s="276">
        <v>23.352563</v>
      </c>
      <c r="AQ34" s="276">
        <v>28.502601290000001</v>
      </c>
      <c r="AR34" s="276">
        <v>31.402384000000001</v>
      </c>
      <c r="AS34" s="276">
        <v>28.153127420000001</v>
      </c>
      <c r="AT34" s="276">
        <v>26.979044519999999</v>
      </c>
      <c r="AU34" s="276">
        <v>23.478443670000001</v>
      </c>
      <c r="AV34" s="276">
        <v>18.001288710000001</v>
      </c>
      <c r="AW34" s="276">
        <v>23.46748367</v>
      </c>
      <c r="AX34" s="276">
        <v>31.07899419</v>
      </c>
      <c r="AY34" s="276">
        <v>38.290647739999997</v>
      </c>
      <c r="AZ34" s="276">
        <v>70.274373569999995</v>
      </c>
      <c r="BA34" s="276">
        <v>21.483182899999999</v>
      </c>
      <c r="BB34" s="276">
        <v>24.314799000000001</v>
      </c>
      <c r="BC34" s="276">
        <v>27.561078389999999</v>
      </c>
      <c r="BD34" s="276">
        <v>21.646622369999999</v>
      </c>
      <c r="BE34" s="276">
        <v>25.100480000000001</v>
      </c>
      <c r="BF34" s="276">
        <v>25.257010000000001</v>
      </c>
      <c r="BG34" s="339">
        <v>27.272359999999999</v>
      </c>
      <c r="BH34" s="339">
        <v>24.919779999999999</v>
      </c>
      <c r="BI34" s="339">
        <v>22.120049999999999</v>
      </c>
      <c r="BJ34" s="339">
        <v>30.306000000000001</v>
      </c>
      <c r="BK34" s="339">
        <v>41.451880000000003</v>
      </c>
      <c r="BL34" s="339">
        <v>31.975950000000001</v>
      </c>
      <c r="BM34" s="339">
        <v>27.944240000000001</v>
      </c>
      <c r="BN34" s="339">
        <v>26.495899999999999</v>
      </c>
      <c r="BO34" s="339">
        <v>28.14547</v>
      </c>
      <c r="BP34" s="339">
        <v>31.25027</v>
      </c>
      <c r="BQ34" s="339">
        <v>33.77946</v>
      </c>
      <c r="BR34" s="339">
        <v>31.36505</v>
      </c>
      <c r="BS34" s="339">
        <v>28.62152</v>
      </c>
      <c r="BT34" s="339">
        <v>25.167680000000001</v>
      </c>
      <c r="BU34" s="339">
        <v>21.08831</v>
      </c>
      <c r="BV34" s="339">
        <v>27.97382</v>
      </c>
    </row>
    <row r="35" spans="1:74" ht="11.1" customHeight="1" x14ac:dyDescent="0.2">
      <c r="A35" s="558" t="s">
        <v>429</v>
      </c>
      <c r="B35" s="561" t="s">
        <v>93</v>
      </c>
      <c r="C35" s="276">
        <v>14.597948390000001</v>
      </c>
      <c r="D35" s="276">
        <v>13.912326070000001</v>
      </c>
      <c r="E35" s="276">
        <v>14.2335829</v>
      </c>
      <c r="F35" s="276">
        <v>14.52332533</v>
      </c>
      <c r="G35" s="276">
        <v>12.72759613</v>
      </c>
      <c r="H35" s="276">
        <v>16.192319999999999</v>
      </c>
      <c r="I35" s="276">
        <v>17.196024189999999</v>
      </c>
      <c r="J35" s="276">
        <v>16.933780649999999</v>
      </c>
      <c r="K35" s="276">
        <v>14.73850667</v>
      </c>
      <c r="L35" s="276">
        <v>13.82443774</v>
      </c>
      <c r="M35" s="276">
        <v>13.840134000000001</v>
      </c>
      <c r="N35" s="276">
        <v>14.40386258</v>
      </c>
      <c r="O35" s="276">
        <v>12.61843419</v>
      </c>
      <c r="P35" s="276">
        <v>14.80068035</v>
      </c>
      <c r="Q35" s="276">
        <v>13.74914484</v>
      </c>
      <c r="R35" s="276">
        <v>15.690561669999999</v>
      </c>
      <c r="S35" s="276">
        <v>13.306900649999999</v>
      </c>
      <c r="T35" s="276">
        <v>12.87547533</v>
      </c>
      <c r="U35" s="276">
        <v>13.80668097</v>
      </c>
      <c r="V35" s="276">
        <v>13.390895479999999</v>
      </c>
      <c r="W35" s="276">
        <v>11.67868767</v>
      </c>
      <c r="X35" s="276">
        <v>11.77405871</v>
      </c>
      <c r="Y35" s="276">
        <v>11.56558667</v>
      </c>
      <c r="Z35" s="276">
        <v>13.205957099999999</v>
      </c>
      <c r="AA35" s="276">
        <v>14.634279680000001</v>
      </c>
      <c r="AB35" s="276">
        <v>13.05793643</v>
      </c>
      <c r="AC35" s="276">
        <v>12.56947677</v>
      </c>
      <c r="AD35" s="276">
        <v>12.738704</v>
      </c>
      <c r="AE35" s="276">
        <v>14.54374484</v>
      </c>
      <c r="AF35" s="276">
        <v>14.41594733</v>
      </c>
      <c r="AG35" s="276">
        <v>15.710368389999999</v>
      </c>
      <c r="AH35" s="276">
        <v>15.51465355</v>
      </c>
      <c r="AI35" s="276">
        <v>14.372934669999999</v>
      </c>
      <c r="AJ35" s="276">
        <v>13.83440161</v>
      </c>
      <c r="AK35" s="276">
        <v>14.337533329999999</v>
      </c>
      <c r="AL35" s="276">
        <v>12.393200970000001</v>
      </c>
      <c r="AM35" s="276">
        <v>11.3294429</v>
      </c>
      <c r="AN35" s="276">
        <v>10.37565893</v>
      </c>
      <c r="AO35" s="276">
        <v>10.054144190000001</v>
      </c>
      <c r="AP35" s="276">
        <v>10.262276999999999</v>
      </c>
      <c r="AQ35" s="276">
        <v>10.454202260000001</v>
      </c>
      <c r="AR35" s="276">
        <v>13.19163167</v>
      </c>
      <c r="AS35" s="276">
        <v>13.866277739999999</v>
      </c>
      <c r="AT35" s="276">
        <v>13.573371939999999</v>
      </c>
      <c r="AU35" s="276">
        <v>15.115928670000001</v>
      </c>
      <c r="AV35" s="276">
        <v>14.35461742</v>
      </c>
      <c r="AW35" s="276">
        <v>14.450984330000001</v>
      </c>
      <c r="AX35" s="276">
        <v>13.72748839</v>
      </c>
      <c r="AY35" s="276">
        <v>13.579525159999999</v>
      </c>
      <c r="AZ35" s="276">
        <v>13.935161069999999</v>
      </c>
      <c r="BA35" s="276">
        <v>12.65954032</v>
      </c>
      <c r="BB35" s="276">
        <v>12.31284833</v>
      </c>
      <c r="BC35" s="276">
        <v>11.73575323</v>
      </c>
      <c r="BD35" s="276">
        <v>12.322790469999999</v>
      </c>
      <c r="BE35" s="276">
        <v>12.093500000000001</v>
      </c>
      <c r="BF35" s="276">
        <v>12.24485</v>
      </c>
      <c r="BG35" s="339">
        <v>14.427379999999999</v>
      </c>
      <c r="BH35" s="339">
        <v>14.25948</v>
      </c>
      <c r="BI35" s="339">
        <v>14.26164</v>
      </c>
      <c r="BJ35" s="339">
        <v>14.217219999999999</v>
      </c>
      <c r="BK35" s="339">
        <v>13.37696</v>
      </c>
      <c r="BL35" s="339">
        <v>13.00334</v>
      </c>
      <c r="BM35" s="339">
        <v>12.455970000000001</v>
      </c>
      <c r="BN35" s="339">
        <v>12.68398</v>
      </c>
      <c r="BO35" s="339">
        <v>12.25975</v>
      </c>
      <c r="BP35" s="339">
        <v>12.81902</v>
      </c>
      <c r="BQ35" s="339">
        <v>12.774990000000001</v>
      </c>
      <c r="BR35" s="339">
        <v>13.11632</v>
      </c>
      <c r="BS35" s="339">
        <v>15.17144</v>
      </c>
      <c r="BT35" s="339">
        <v>15.09647</v>
      </c>
      <c r="BU35" s="339">
        <v>15.055490000000001</v>
      </c>
      <c r="BV35" s="339">
        <v>14.7934</v>
      </c>
    </row>
    <row r="36" spans="1:74" ht="11.1" customHeight="1" x14ac:dyDescent="0.2">
      <c r="A36" s="558" t="s">
        <v>430</v>
      </c>
      <c r="B36" s="561" t="s">
        <v>94</v>
      </c>
      <c r="C36" s="276">
        <v>984.31864519999999</v>
      </c>
      <c r="D36" s="276">
        <v>970.05935710000006</v>
      </c>
      <c r="E36" s="276">
        <v>868.33177420000004</v>
      </c>
      <c r="F36" s="276">
        <v>765.72603330000004</v>
      </c>
      <c r="G36" s="276">
        <v>769.52061289999995</v>
      </c>
      <c r="H36" s="276">
        <v>961.26110000000006</v>
      </c>
      <c r="I36" s="276">
        <v>1003.36729</v>
      </c>
      <c r="J36" s="276">
        <v>982.08293549999996</v>
      </c>
      <c r="K36" s="276">
        <v>943.99333330000002</v>
      </c>
      <c r="L36" s="276">
        <v>873.72596769999996</v>
      </c>
      <c r="M36" s="276">
        <v>916.8261</v>
      </c>
      <c r="N36" s="276">
        <v>969.31403230000001</v>
      </c>
      <c r="O36" s="276">
        <v>977.83725809999999</v>
      </c>
      <c r="P36" s="276">
        <v>920.62520689999997</v>
      </c>
      <c r="Q36" s="276">
        <v>796.06487100000004</v>
      </c>
      <c r="R36" s="276">
        <v>786.78006670000002</v>
      </c>
      <c r="S36" s="276">
        <v>864.87612899999999</v>
      </c>
      <c r="T36" s="276">
        <v>958.84939999999995</v>
      </c>
      <c r="U36" s="276">
        <v>987.71725809999998</v>
      </c>
      <c r="V36" s="276">
        <v>977.19038709999995</v>
      </c>
      <c r="W36" s="276">
        <v>922.71276669999997</v>
      </c>
      <c r="X36" s="276">
        <v>832.25312899999994</v>
      </c>
      <c r="Y36" s="276">
        <v>785.70529999999997</v>
      </c>
      <c r="Z36" s="276">
        <v>924.00577420000002</v>
      </c>
      <c r="AA36" s="276">
        <v>964.13470970000003</v>
      </c>
      <c r="AB36" s="276">
        <v>923.78014289999999</v>
      </c>
      <c r="AC36" s="276">
        <v>837.21058070000004</v>
      </c>
      <c r="AD36" s="276">
        <v>838.62073329999998</v>
      </c>
      <c r="AE36" s="276">
        <v>947.49561289999997</v>
      </c>
      <c r="AF36" s="276">
        <v>999.41306669999994</v>
      </c>
      <c r="AG36" s="276">
        <v>1019.265161</v>
      </c>
      <c r="AH36" s="276">
        <v>1023.382774</v>
      </c>
      <c r="AI36" s="276">
        <v>978.2846667</v>
      </c>
      <c r="AJ36" s="276">
        <v>876.23158069999999</v>
      </c>
      <c r="AK36" s="276">
        <v>928.72810000000004</v>
      </c>
      <c r="AL36" s="276">
        <v>999.52929029999996</v>
      </c>
      <c r="AM36" s="276">
        <v>1034.369645</v>
      </c>
      <c r="AN36" s="276">
        <v>992.99678570000003</v>
      </c>
      <c r="AO36" s="276">
        <v>873.55235479999999</v>
      </c>
      <c r="AP36" s="276">
        <v>802.41016669999999</v>
      </c>
      <c r="AQ36" s="276">
        <v>863.53448390000005</v>
      </c>
      <c r="AR36" s="276">
        <v>980.7171333</v>
      </c>
      <c r="AS36" s="276">
        <v>1010.0427100000001</v>
      </c>
      <c r="AT36" s="276">
        <v>995.37554839999996</v>
      </c>
      <c r="AU36" s="276">
        <v>976.38166669999998</v>
      </c>
      <c r="AV36" s="276">
        <v>910.43435480000005</v>
      </c>
      <c r="AW36" s="276">
        <v>983.34079999999994</v>
      </c>
      <c r="AX36" s="276">
        <v>1036.668936</v>
      </c>
      <c r="AY36" s="276">
        <v>1053.0472580000001</v>
      </c>
      <c r="AZ36" s="276">
        <v>971.3571786</v>
      </c>
      <c r="BA36" s="276">
        <v>897.51487099999997</v>
      </c>
      <c r="BB36" s="276">
        <v>894.27530000000002</v>
      </c>
      <c r="BC36" s="276">
        <v>963.87148390000004</v>
      </c>
      <c r="BD36" s="276">
        <v>1011.015667</v>
      </c>
      <c r="BE36" s="276">
        <v>1022.159</v>
      </c>
      <c r="BF36" s="276">
        <v>1028.4469999999999</v>
      </c>
      <c r="BG36" s="339">
        <v>913.59839999999997</v>
      </c>
      <c r="BH36" s="339">
        <v>833.20180000000005</v>
      </c>
      <c r="BI36" s="339">
        <v>882.53610000000003</v>
      </c>
      <c r="BJ36" s="339">
        <v>963.84630000000004</v>
      </c>
      <c r="BK36" s="339">
        <v>1011.289</v>
      </c>
      <c r="BL36" s="339">
        <v>934.23710000000005</v>
      </c>
      <c r="BM36" s="339">
        <v>879.30079999999998</v>
      </c>
      <c r="BN36" s="339">
        <v>843.05050000000006</v>
      </c>
      <c r="BO36" s="339">
        <v>896.96109999999999</v>
      </c>
      <c r="BP36" s="339">
        <v>1051.1410000000001</v>
      </c>
      <c r="BQ36" s="339">
        <v>1039.694</v>
      </c>
      <c r="BR36" s="339">
        <v>1021.571</v>
      </c>
      <c r="BS36" s="339">
        <v>953.84810000000004</v>
      </c>
      <c r="BT36" s="339">
        <v>869.90949999999998</v>
      </c>
      <c r="BU36" s="339">
        <v>921.41729999999995</v>
      </c>
      <c r="BV36" s="339">
        <v>1006.31</v>
      </c>
    </row>
    <row r="37" spans="1:74" ht="11.1" customHeight="1" x14ac:dyDescent="0.2">
      <c r="A37" s="558" t="s">
        <v>431</v>
      </c>
      <c r="B37" s="561" t="s">
        <v>421</v>
      </c>
      <c r="C37" s="276">
        <v>87.128025480000005</v>
      </c>
      <c r="D37" s="276">
        <v>89.99130821</v>
      </c>
      <c r="E37" s="276">
        <v>165.16009260000001</v>
      </c>
      <c r="F37" s="276">
        <v>154.22558430000001</v>
      </c>
      <c r="G37" s="276">
        <v>111.31671969999999</v>
      </c>
      <c r="H37" s="276">
        <v>88.003058670000001</v>
      </c>
      <c r="I37" s="276">
        <v>67.284437740000001</v>
      </c>
      <c r="J37" s="276">
        <v>71.578171609999998</v>
      </c>
      <c r="K37" s="276">
        <v>78.491555329999997</v>
      </c>
      <c r="L37" s="276">
        <v>65.719535160000007</v>
      </c>
      <c r="M37" s="276">
        <v>90.350348670000002</v>
      </c>
      <c r="N37" s="276">
        <v>151.86142839999999</v>
      </c>
      <c r="O37" s="276">
        <v>154.6669813</v>
      </c>
      <c r="P37" s="276">
        <v>129.69064969999999</v>
      </c>
      <c r="Q37" s="276">
        <v>127.61317680000001</v>
      </c>
      <c r="R37" s="276">
        <v>79.776229999999998</v>
      </c>
      <c r="S37" s="276">
        <v>65.8679171</v>
      </c>
      <c r="T37" s="276">
        <v>51.534187000000003</v>
      </c>
      <c r="U37" s="276">
        <v>46.115457739999997</v>
      </c>
      <c r="V37" s="276">
        <v>65.513090000000005</v>
      </c>
      <c r="W37" s="276">
        <v>61.750798000000003</v>
      </c>
      <c r="X37" s="276">
        <v>78.327927740000007</v>
      </c>
      <c r="Y37" s="276">
        <v>76.778402330000006</v>
      </c>
      <c r="Z37" s="276">
        <v>80.440433549999995</v>
      </c>
      <c r="AA37" s="276">
        <v>150.36202549999999</v>
      </c>
      <c r="AB37" s="276">
        <v>176.15988429999999</v>
      </c>
      <c r="AC37" s="276">
        <v>135.0798958</v>
      </c>
      <c r="AD37" s="276">
        <v>134.93306569999999</v>
      </c>
      <c r="AE37" s="276">
        <v>166.99309679999999</v>
      </c>
      <c r="AF37" s="276">
        <v>149.26953169999999</v>
      </c>
      <c r="AG37" s="276">
        <v>182.57072679999999</v>
      </c>
      <c r="AH37" s="276">
        <v>134.21960390000001</v>
      </c>
      <c r="AI37" s="276">
        <v>101.9793547</v>
      </c>
      <c r="AJ37" s="276">
        <v>88.380966770000001</v>
      </c>
      <c r="AK37" s="276">
        <v>93.900250670000005</v>
      </c>
      <c r="AL37" s="276">
        <v>171.01801739999999</v>
      </c>
      <c r="AM37" s="276">
        <v>182.76685810000001</v>
      </c>
      <c r="AN37" s="276">
        <v>145.65468999999999</v>
      </c>
      <c r="AO37" s="276">
        <v>120.1184042</v>
      </c>
      <c r="AP37" s="276">
        <v>127.0556287</v>
      </c>
      <c r="AQ37" s="276">
        <v>98.046876130000001</v>
      </c>
      <c r="AR37" s="276">
        <v>95.168418669999994</v>
      </c>
      <c r="AS37" s="276">
        <v>78.143309029999998</v>
      </c>
      <c r="AT37" s="276">
        <v>82.491958710000006</v>
      </c>
      <c r="AU37" s="276">
        <v>78.156688329999994</v>
      </c>
      <c r="AV37" s="276">
        <v>101.64262739999999</v>
      </c>
      <c r="AW37" s="276">
        <v>100.9687277</v>
      </c>
      <c r="AX37" s="276">
        <v>118.81226359999999</v>
      </c>
      <c r="AY37" s="276">
        <v>132.42365710000001</v>
      </c>
      <c r="AZ37" s="276">
        <v>106.4075179</v>
      </c>
      <c r="BA37" s="276">
        <v>141.4246455</v>
      </c>
      <c r="BB37" s="276">
        <v>158.4906627</v>
      </c>
      <c r="BC37" s="276">
        <v>84.022297739999999</v>
      </c>
      <c r="BD37" s="276">
        <v>96.337919069999998</v>
      </c>
      <c r="BE37" s="276">
        <v>73.490560000000002</v>
      </c>
      <c r="BF37" s="276">
        <v>86.100939999999994</v>
      </c>
      <c r="BG37" s="339">
        <v>66.54804</v>
      </c>
      <c r="BH37" s="339">
        <v>76.553100000000001</v>
      </c>
      <c r="BI37" s="339">
        <v>76.172300000000007</v>
      </c>
      <c r="BJ37" s="339">
        <v>93.494860000000003</v>
      </c>
      <c r="BK37" s="339">
        <v>140.29490000000001</v>
      </c>
      <c r="BL37" s="339">
        <v>108.3798</v>
      </c>
      <c r="BM37" s="339">
        <v>138.8064</v>
      </c>
      <c r="BN37" s="339">
        <v>157.66749999999999</v>
      </c>
      <c r="BO37" s="339">
        <v>104.39360000000001</v>
      </c>
      <c r="BP37" s="339">
        <v>110.9961</v>
      </c>
      <c r="BQ37" s="339">
        <v>82.496769999999998</v>
      </c>
      <c r="BR37" s="339">
        <v>89.377440000000007</v>
      </c>
      <c r="BS37" s="339">
        <v>76.807630000000003</v>
      </c>
      <c r="BT37" s="339">
        <v>95.447209999999998</v>
      </c>
      <c r="BU37" s="339">
        <v>96.179479999999998</v>
      </c>
      <c r="BV37" s="339">
        <v>117.8677</v>
      </c>
    </row>
    <row r="38" spans="1:74" ht="11.1" customHeight="1" x14ac:dyDescent="0.2">
      <c r="A38" s="558" t="s">
        <v>432</v>
      </c>
      <c r="B38" s="559" t="s">
        <v>464</v>
      </c>
      <c r="C38" s="276">
        <v>157.23655450000001</v>
      </c>
      <c r="D38" s="276">
        <v>186.27289999999999</v>
      </c>
      <c r="E38" s="276">
        <v>179.7719807</v>
      </c>
      <c r="F38" s="276">
        <v>196.93577869999999</v>
      </c>
      <c r="G38" s="276">
        <v>187.7779477</v>
      </c>
      <c r="H38" s="276">
        <v>210.1422263</v>
      </c>
      <c r="I38" s="276">
        <v>156.54888969999999</v>
      </c>
      <c r="J38" s="276">
        <v>153.19079160000001</v>
      </c>
      <c r="K38" s="276">
        <v>145.1529237</v>
      </c>
      <c r="L38" s="276">
        <v>176.71464030000001</v>
      </c>
      <c r="M38" s="276">
        <v>196.9612583</v>
      </c>
      <c r="N38" s="276">
        <v>179.7704377</v>
      </c>
      <c r="O38" s="276">
        <v>204.63432610000001</v>
      </c>
      <c r="P38" s="276">
        <v>190.06296549999999</v>
      </c>
      <c r="Q38" s="276">
        <v>207.5165136</v>
      </c>
      <c r="R38" s="276">
        <v>195.09800730000001</v>
      </c>
      <c r="S38" s="276">
        <v>190.14361840000001</v>
      </c>
      <c r="T38" s="276">
        <v>187.93036369999999</v>
      </c>
      <c r="U38" s="276">
        <v>168.0206939</v>
      </c>
      <c r="V38" s="276">
        <v>153.46337320000001</v>
      </c>
      <c r="W38" s="276">
        <v>167.13278729999999</v>
      </c>
      <c r="X38" s="276">
        <v>191.1948342</v>
      </c>
      <c r="Y38" s="276">
        <v>198.43874529999999</v>
      </c>
      <c r="Z38" s="276">
        <v>222.02735190000001</v>
      </c>
      <c r="AA38" s="276">
        <v>200.3966126</v>
      </c>
      <c r="AB38" s="276">
        <v>224.54272</v>
      </c>
      <c r="AC38" s="276">
        <v>240.03037810000001</v>
      </c>
      <c r="AD38" s="276">
        <v>244.097036</v>
      </c>
      <c r="AE38" s="276">
        <v>249.74168739999999</v>
      </c>
      <c r="AF38" s="276">
        <v>232.779222</v>
      </c>
      <c r="AG38" s="276">
        <v>187.90813130000001</v>
      </c>
      <c r="AH38" s="276">
        <v>179.52524289999999</v>
      </c>
      <c r="AI38" s="276">
        <v>174.47572070000001</v>
      </c>
      <c r="AJ38" s="276">
        <v>216.01500480000001</v>
      </c>
      <c r="AK38" s="276">
        <v>225.25462529999999</v>
      </c>
      <c r="AL38" s="276">
        <v>205.47130319999999</v>
      </c>
      <c r="AM38" s="276">
        <v>256.22144450000002</v>
      </c>
      <c r="AN38" s="276">
        <v>212.93394000000001</v>
      </c>
      <c r="AO38" s="276">
        <v>251.60818900000001</v>
      </c>
      <c r="AP38" s="276">
        <v>269.71973000000003</v>
      </c>
      <c r="AQ38" s="276">
        <v>230.99585519999999</v>
      </c>
      <c r="AR38" s="276">
        <v>270.38422600000001</v>
      </c>
      <c r="AS38" s="276">
        <v>209.7757848</v>
      </c>
      <c r="AT38" s="276">
        <v>203.17920810000001</v>
      </c>
      <c r="AU38" s="276">
        <v>197.39536870000001</v>
      </c>
      <c r="AV38" s="276">
        <v>219.25949869999999</v>
      </c>
      <c r="AW38" s="276">
        <v>270.21489769999999</v>
      </c>
      <c r="AX38" s="276">
        <v>231.43005579999999</v>
      </c>
      <c r="AY38" s="276">
        <v>228.34461479999999</v>
      </c>
      <c r="AZ38" s="276">
        <v>252.6887207</v>
      </c>
      <c r="BA38" s="276">
        <v>206.56528030000001</v>
      </c>
      <c r="BB38" s="276">
        <v>269.361062</v>
      </c>
      <c r="BC38" s="276">
        <v>265.56257449999998</v>
      </c>
      <c r="BD38" s="276">
        <v>250.08395110000001</v>
      </c>
      <c r="BE38" s="276">
        <v>234.55940000000001</v>
      </c>
      <c r="BF38" s="276">
        <v>230.48310000000001</v>
      </c>
      <c r="BG38" s="339">
        <v>231.57390000000001</v>
      </c>
      <c r="BH38" s="339">
        <v>264.28570000000002</v>
      </c>
      <c r="BI38" s="339">
        <v>287.541</v>
      </c>
      <c r="BJ38" s="339">
        <v>295.03269999999998</v>
      </c>
      <c r="BK38" s="339">
        <v>292.18540000000002</v>
      </c>
      <c r="BL38" s="339">
        <v>291.32639999999998</v>
      </c>
      <c r="BM38" s="339">
        <v>316.58800000000002</v>
      </c>
      <c r="BN38" s="339">
        <v>333.58120000000002</v>
      </c>
      <c r="BO38" s="339">
        <v>313.54090000000002</v>
      </c>
      <c r="BP38" s="339">
        <v>325.26690000000002</v>
      </c>
      <c r="BQ38" s="339">
        <v>282.2987</v>
      </c>
      <c r="BR38" s="339">
        <v>267.37470000000002</v>
      </c>
      <c r="BS38" s="339">
        <v>266.82369999999997</v>
      </c>
      <c r="BT38" s="339">
        <v>301.12169999999998</v>
      </c>
      <c r="BU38" s="339">
        <v>319.93380000000002</v>
      </c>
      <c r="BV38" s="339">
        <v>344.64159999999998</v>
      </c>
    </row>
    <row r="39" spans="1:74" ht="11.1" customHeight="1" x14ac:dyDescent="0.2">
      <c r="A39" s="558" t="s">
        <v>433</v>
      </c>
      <c r="B39" s="561" t="s">
        <v>411</v>
      </c>
      <c r="C39" s="276">
        <v>14.804449030000001</v>
      </c>
      <c r="D39" s="276">
        <v>15.747513570000001</v>
      </c>
      <c r="E39" s="276">
        <v>15.64796355</v>
      </c>
      <c r="F39" s="276">
        <v>16.500007669999999</v>
      </c>
      <c r="G39" s="276">
        <v>16.38777065</v>
      </c>
      <c r="H39" s="276">
        <v>17.146268670000001</v>
      </c>
      <c r="I39" s="276">
        <v>17.47522</v>
      </c>
      <c r="J39" s="276">
        <v>16.40287258</v>
      </c>
      <c r="K39" s="276">
        <v>15.84658467</v>
      </c>
      <c r="L39" s="276">
        <v>15.666572260000001</v>
      </c>
      <c r="M39" s="276">
        <v>16.39352633</v>
      </c>
      <c r="N39" s="276">
        <v>16.698013230000001</v>
      </c>
      <c r="O39" s="276">
        <v>14.479662579999999</v>
      </c>
      <c r="P39" s="276">
        <v>14.38453724</v>
      </c>
      <c r="Q39" s="276">
        <v>14.242254190000001</v>
      </c>
      <c r="R39" s="276">
        <v>14.89676167</v>
      </c>
      <c r="S39" s="276">
        <v>15.905214519999999</v>
      </c>
      <c r="T39" s="276">
        <v>15.008328000000001</v>
      </c>
      <c r="U39" s="276">
        <v>15.452312579999999</v>
      </c>
      <c r="V39" s="276">
        <v>14.868571940000001</v>
      </c>
      <c r="W39" s="276">
        <v>14.593213670000001</v>
      </c>
      <c r="X39" s="276">
        <v>14.26284968</v>
      </c>
      <c r="Y39" s="276">
        <v>15.329110330000001</v>
      </c>
      <c r="Z39" s="276">
        <v>15.25081387</v>
      </c>
      <c r="AA39" s="276">
        <v>15.217629029999999</v>
      </c>
      <c r="AB39" s="276">
        <v>15.61338179</v>
      </c>
      <c r="AC39" s="276">
        <v>15.195332260000001</v>
      </c>
      <c r="AD39" s="276">
        <v>13.933557329999999</v>
      </c>
      <c r="AE39" s="276">
        <v>16.01114742</v>
      </c>
      <c r="AF39" s="276">
        <v>14.971263329999999</v>
      </c>
      <c r="AG39" s="276">
        <v>15.00266484</v>
      </c>
      <c r="AH39" s="276">
        <v>15.464471290000001</v>
      </c>
      <c r="AI39" s="276">
        <v>15.969348999999999</v>
      </c>
      <c r="AJ39" s="276">
        <v>15.58369839</v>
      </c>
      <c r="AK39" s="276">
        <v>15.290649</v>
      </c>
      <c r="AL39" s="276">
        <v>14.935498709999999</v>
      </c>
      <c r="AM39" s="276">
        <v>13.491809030000001</v>
      </c>
      <c r="AN39" s="276">
        <v>12.99231</v>
      </c>
      <c r="AO39" s="276">
        <v>12.46902968</v>
      </c>
      <c r="AP39" s="276">
        <v>11.895098669999999</v>
      </c>
      <c r="AQ39" s="276">
        <v>13.46289355</v>
      </c>
      <c r="AR39" s="276">
        <v>13.81387333</v>
      </c>
      <c r="AS39" s="276">
        <v>13.372463229999999</v>
      </c>
      <c r="AT39" s="276">
        <v>14.22330161</v>
      </c>
      <c r="AU39" s="276">
        <v>13.88342033</v>
      </c>
      <c r="AV39" s="276">
        <v>13.88774581</v>
      </c>
      <c r="AW39" s="276">
        <v>13.569285000000001</v>
      </c>
      <c r="AX39" s="276">
        <v>14.51985968</v>
      </c>
      <c r="AY39" s="276">
        <v>14.460536769999999</v>
      </c>
      <c r="AZ39" s="276">
        <v>13.59777821</v>
      </c>
      <c r="BA39" s="276">
        <v>12.72120936</v>
      </c>
      <c r="BB39" s="276">
        <v>13.62368833</v>
      </c>
      <c r="BC39" s="276">
        <v>15.596720319999999</v>
      </c>
      <c r="BD39" s="276">
        <v>15.79957287</v>
      </c>
      <c r="BE39" s="276">
        <v>13.72359</v>
      </c>
      <c r="BF39" s="276">
        <v>14.16201</v>
      </c>
      <c r="BG39" s="339">
        <v>13.55925</v>
      </c>
      <c r="BH39" s="339">
        <v>13.31607</v>
      </c>
      <c r="BI39" s="339">
        <v>12.81747</v>
      </c>
      <c r="BJ39" s="339">
        <v>14.65438</v>
      </c>
      <c r="BK39" s="339">
        <v>14.3795</v>
      </c>
      <c r="BL39" s="339">
        <v>13.74887</v>
      </c>
      <c r="BM39" s="339">
        <v>13.64218</v>
      </c>
      <c r="BN39" s="339">
        <v>14.16643</v>
      </c>
      <c r="BO39" s="339">
        <v>15.73251</v>
      </c>
      <c r="BP39" s="339">
        <v>16.622319999999998</v>
      </c>
      <c r="BQ39" s="339">
        <v>14.41675</v>
      </c>
      <c r="BR39" s="339">
        <v>14.925689999999999</v>
      </c>
      <c r="BS39" s="339">
        <v>14.142289999999999</v>
      </c>
      <c r="BT39" s="339">
        <v>13.94168</v>
      </c>
      <c r="BU39" s="339">
        <v>13.33691</v>
      </c>
      <c r="BV39" s="339">
        <v>15.1243</v>
      </c>
    </row>
    <row r="40" spans="1:74" ht="11.1" customHeight="1" x14ac:dyDescent="0.2">
      <c r="A40" s="558" t="s">
        <v>434</v>
      </c>
      <c r="B40" s="559" t="s">
        <v>413</v>
      </c>
      <c r="C40" s="276">
        <v>5178.5724529999998</v>
      </c>
      <c r="D40" s="276">
        <v>4798.2453400000004</v>
      </c>
      <c r="E40" s="276">
        <v>4365.7275769999997</v>
      </c>
      <c r="F40" s="276">
        <v>4510.5927410000004</v>
      </c>
      <c r="G40" s="276">
        <v>4787.3387320000002</v>
      </c>
      <c r="H40" s="276">
        <v>5800.981393</v>
      </c>
      <c r="I40" s="276">
        <v>6187.4101890000002</v>
      </c>
      <c r="J40" s="276">
        <v>6115.5440850000005</v>
      </c>
      <c r="K40" s="276">
        <v>5090.6382839999997</v>
      </c>
      <c r="L40" s="276">
        <v>4266.8470509999997</v>
      </c>
      <c r="M40" s="276">
        <v>4300.2171710000002</v>
      </c>
      <c r="N40" s="276">
        <v>4618.1756889999997</v>
      </c>
      <c r="O40" s="276">
        <v>4704.8970760000002</v>
      </c>
      <c r="P40" s="276">
        <v>4572.7694890000002</v>
      </c>
      <c r="Q40" s="276">
        <v>4302.2024170000004</v>
      </c>
      <c r="R40" s="276">
        <v>4382.3286429999998</v>
      </c>
      <c r="S40" s="276">
        <v>5024.2841209999997</v>
      </c>
      <c r="T40" s="276">
        <v>5519.6248869999999</v>
      </c>
      <c r="U40" s="276">
        <v>6097.8055089999998</v>
      </c>
      <c r="V40" s="276">
        <v>5781.8085789999996</v>
      </c>
      <c r="W40" s="276">
        <v>5055.0679810000001</v>
      </c>
      <c r="X40" s="276">
        <v>4427.6174289999999</v>
      </c>
      <c r="Y40" s="276">
        <v>4447.249906</v>
      </c>
      <c r="Z40" s="276">
        <v>4630.0542079999996</v>
      </c>
      <c r="AA40" s="276">
        <v>4817.8213740000001</v>
      </c>
      <c r="AB40" s="276">
        <v>4763.067849</v>
      </c>
      <c r="AC40" s="276">
        <v>4570.087477</v>
      </c>
      <c r="AD40" s="276">
        <v>4315.2303940000002</v>
      </c>
      <c r="AE40" s="276">
        <v>4645.0077689999998</v>
      </c>
      <c r="AF40" s="276">
        <v>5508.0930600000002</v>
      </c>
      <c r="AG40" s="276">
        <v>5659.8575979999996</v>
      </c>
      <c r="AH40" s="276">
        <v>5728.8938939999998</v>
      </c>
      <c r="AI40" s="276">
        <v>5238.9064790000002</v>
      </c>
      <c r="AJ40" s="276">
        <v>4516.4008329999997</v>
      </c>
      <c r="AK40" s="276">
        <v>4574.5188159999998</v>
      </c>
      <c r="AL40" s="276">
        <v>4922.2525310000001</v>
      </c>
      <c r="AM40" s="276">
        <v>5509.2140589999999</v>
      </c>
      <c r="AN40" s="276">
        <v>5125.3085179999998</v>
      </c>
      <c r="AO40" s="276">
        <v>4668.0122339999998</v>
      </c>
      <c r="AP40" s="276">
        <v>4378.1408689999998</v>
      </c>
      <c r="AQ40" s="276">
        <v>4776.1680200000001</v>
      </c>
      <c r="AR40" s="276">
        <v>5475.3996939999997</v>
      </c>
      <c r="AS40" s="276">
        <v>5615.3403699999999</v>
      </c>
      <c r="AT40" s="276">
        <v>5730.08133</v>
      </c>
      <c r="AU40" s="276">
        <v>5203.1203189999997</v>
      </c>
      <c r="AV40" s="276">
        <v>4484.2264500000001</v>
      </c>
      <c r="AW40" s="276">
        <v>4652.1350149999998</v>
      </c>
      <c r="AX40" s="276">
        <v>4744.9172120000003</v>
      </c>
      <c r="AY40" s="276">
        <v>5249.992655</v>
      </c>
      <c r="AZ40" s="276">
        <v>5458.2177970000002</v>
      </c>
      <c r="BA40" s="276">
        <v>4593.1653319999996</v>
      </c>
      <c r="BB40" s="276">
        <v>4388.5798940000004</v>
      </c>
      <c r="BC40" s="276">
        <v>4860.057605</v>
      </c>
      <c r="BD40" s="276">
        <v>5698.0405799999999</v>
      </c>
      <c r="BE40" s="276">
        <v>5947.9960000000001</v>
      </c>
      <c r="BF40" s="276">
        <v>5913.0140000000001</v>
      </c>
      <c r="BG40" s="339">
        <v>5209.8159999999998</v>
      </c>
      <c r="BH40" s="339">
        <v>4519.9359999999997</v>
      </c>
      <c r="BI40" s="339">
        <v>4491.8639999999996</v>
      </c>
      <c r="BJ40" s="339">
        <v>4917.5450000000001</v>
      </c>
      <c r="BK40" s="339">
        <v>5217.0559999999996</v>
      </c>
      <c r="BL40" s="339">
        <v>5001.768</v>
      </c>
      <c r="BM40" s="339">
        <v>4539.12</v>
      </c>
      <c r="BN40" s="339">
        <v>4460.0749999999998</v>
      </c>
      <c r="BO40" s="339">
        <v>4900.6620000000003</v>
      </c>
      <c r="BP40" s="339">
        <v>5708.0889999999999</v>
      </c>
      <c r="BQ40" s="339">
        <v>5947.2219999999998</v>
      </c>
      <c r="BR40" s="339">
        <v>5998.9520000000002</v>
      </c>
      <c r="BS40" s="339">
        <v>5247.9489999999996</v>
      </c>
      <c r="BT40" s="339">
        <v>4607.777</v>
      </c>
      <c r="BU40" s="339">
        <v>4568.4120000000003</v>
      </c>
      <c r="BV40" s="339">
        <v>4938.5469999999996</v>
      </c>
    </row>
    <row r="41" spans="1:74" ht="11.1" customHeight="1" x14ac:dyDescent="0.2">
      <c r="A41" s="552"/>
      <c r="B41" s="131" t="s">
        <v>435</v>
      </c>
      <c r="C41" s="252"/>
      <c r="D41" s="252"/>
      <c r="E41" s="252"/>
      <c r="F41" s="252"/>
      <c r="G41" s="252"/>
      <c r="H41" s="252"/>
      <c r="I41" s="252"/>
      <c r="J41" s="252"/>
      <c r="K41" s="252"/>
      <c r="L41" s="252"/>
      <c r="M41" s="252"/>
      <c r="N41" s="252"/>
      <c r="O41" s="252"/>
      <c r="P41" s="252"/>
      <c r="Q41" s="252"/>
      <c r="R41" s="252"/>
      <c r="S41" s="252"/>
      <c r="T41" s="252"/>
      <c r="U41" s="252"/>
      <c r="V41" s="252"/>
      <c r="W41" s="252"/>
      <c r="X41" s="252"/>
      <c r="Y41" s="252"/>
      <c r="Z41" s="252"/>
      <c r="AA41" s="252"/>
      <c r="AB41" s="252"/>
      <c r="AC41" s="252"/>
      <c r="AD41" s="252"/>
      <c r="AE41" s="252"/>
      <c r="AF41" s="252"/>
      <c r="AG41" s="252"/>
      <c r="AH41" s="252"/>
      <c r="AI41" s="252"/>
      <c r="AJ41" s="252"/>
      <c r="AK41" s="252"/>
      <c r="AL41" s="252"/>
      <c r="AM41" s="252"/>
      <c r="AN41" s="252"/>
      <c r="AO41" s="252"/>
      <c r="AP41" s="252"/>
      <c r="AQ41" s="252"/>
      <c r="AR41" s="252"/>
      <c r="AS41" s="252"/>
      <c r="AT41" s="252"/>
      <c r="AU41" s="252"/>
      <c r="AV41" s="252"/>
      <c r="AW41" s="252"/>
      <c r="AX41" s="252"/>
      <c r="AY41" s="252"/>
      <c r="AZ41" s="252"/>
      <c r="BA41" s="252"/>
      <c r="BB41" s="252"/>
      <c r="BC41" s="252"/>
      <c r="BD41" s="252"/>
      <c r="BE41" s="252"/>
      <c r="BF41" s="252"/>
      <c r="BG41" s="365"/>
      <c r="BH41" s="365"/>
      <c r="BI41" s="365"/>
      <c r="BJ41" s="365"/>
      <c r="BK41" s="365"/>
      <c r="BL41" s="365"/>
      <c r="BM41" s="365"/>
      <c r="BN41" s="365"/>
      <c r="BO41" s="365"/>
      <c r="BP41" s="365"/>
      <c r="BQ41" s="365"/>
      <c r="BR41" s="365"/>
      <c r="BS41" s="365"/>
      <c r="BT41" s="365"/>
      <c r="BU41" s="365"/>
      <c r="BV41" s="365"/>
    </row>
    <row r="42" spans="1:74" ht="11.1" customHeight="1" x14ac:dyDescent="0.2">
      <c r="A42" s="558" t="s">
        <v>436</v>
      </c>
      <c r="B42" s="559" t="s">
        <v>91</v>
      </c>
      <c r="C42" s="276">
        <v>1932.639919</v>
      </c>
      <c r="D42" s="276">
        <v>1827.8769890000001</v>
      </c>
      <c r="E42" s="276">
        <v>1662.4054920000001</v>
      </c>
      <c r="F42" s="276">
        <v>1508.6957789999999</v>
      </c>
      <c r="G42" s="276">
        <v>1522.7135679999999</v>
      </c>
      <c r="H42" s="276">
        <v>1856.6587469999999</v>
      </c>
      <c r="I42" s="276">
        <v>2060.3712770000002</v>
      </c>
      <c r="J42" s="276">
        <v>1971.9987229999999</v>
      </c>
      <c r="K42" s="276">
        <v>1658.049671</v>
      </c>
      <c r="L42" s="276">
        <v>1572.279217</v>
      </c>
      <c r="M42" s="276">
        <v>1519.473706</v>
      </c>
      <c r="N42" s="276">
        <v>1633.7663660000001</v>
      </c>
      <c r="O42" s="276">
        <v>1575.243954</v>
      </c>
      <c r="P42" s="276">
        <v>1544.740626</v>
      </c>
      <c r="Q42" s="276">
        <v>1290.7152349999999</v>
      </c>
      <c r="R42" s="276">
        <v>1254.413965</v>
      </c>
      <c r="S42" s="276">
        <v>1331.090164</v>
      </c>
      <c r="T42" s="276">
        <v>1604.0886439999999</v>
      </c>
      <c r="U42" s="276">
        <v>1886.6518779999999</v>
      </c>
      <c r="V42" s="276">
        <v>1796.219321</v>
      </c>
      <c r="W42" s="276">
        <v>1486.3262520000001</v>
      </c>
      <c r="X42" s="276">
        <v>1369.2284500000001</v>
      </c>
      <c r="Y42" s="276">
        <v>1546.185266</v>
      </c>
      <c r="Z42" s="276">
        <v>1660.7725969999999</v>
      </c>
      <c r="AA42" s="276">
        <v>1686.9631670000001</v>
      </c>
      <c r="AB42" s="276">
        <v>1714.4741750000001</v>
      </c>
      <c r="AC42" s="276">
        <v>1561.0310079999999</v>
      </c>
      <c r="AD42" s="276">
        <v>1438.016241</v>
      </c>
      <c r="AE42" s="276">
        <v>1414.8490549999999</v>
      </c>
      <c r="AF42" s="276">
        <v>1634.29918</v>
      </c>
      <c r="AG42" s="276">
        <v>1830.261456</v>
      </c>
      <c r="AH42" s="276">
        <v>1797.6930620000001</v>
      </c>
      <c r="AI42" s="276">
        <v>1607.5877640000001</v>
      </c>
      <c r="AJ42" s="276">
        <v>1476.9427499999999</v>
      </c>
      <c r="AK42" s="276">
        <v>1516.154121</v>
      </c>
      <c r="AL42" s="276">
        <v>1780.618596</v>
      </c>
      <c r="AM42" s="276">
        <v>1878.655143</v>
      </c>
      <c r="AN42" s="276">
        <v>1862.089097</v>
      </c>
      <c r="AO42" s="276">
        <v>1669.5288190000001</v>
      </c>
      <c r="AP42" s="276">
        <v>1321.6520949999999</v>
      </c>
      <c r="AQ42" s="276">
        <v>1328.6871060000001</v>
      </c>
      <c r="AR42" s="276">
        <v>1670.094163</v>
      </c>
      <c r="AS42" s="276">
        <v>1745.5989</v>
      </c>
      <c r="AT42" s="276">
        <v>1815.5038280000001</v>
      </c>
      <c r="AU42" s="276">
        <v>1477.04178</v>
      </c>
      <c r="AV42" s="276">
        <v>1382.1261890000001</v>
      </c>
      <c r="AW42" s="276">
        <v>1531.847233</v>
      </c>
      <c r="AX42" s="276">
        <v>1562.794077</v>
      </c>
      <c r="AY42" s="276">
        <v>1631.3363260000001</v>
      </c>
      <c r="AZ42" s="276">
        <v>1733.492776</v>
      </c>
      <c r="BA42" s="276">
        <v>1394.138348</v>
      </c>
      <c r="BB42" s="276">
        <v>1201.2550409999999</v>
      </c>
      <c r="BC42" s="276">
        <v>1210.146716</v>
      </c>
      <c r="BD42" s="276">
        <v>1507.6747769999999</v>
      </c>
      <c r="BE42" s="276">
        <v>1665.375</v>
      </c>
      <c r="BF42" s="276">
        <v>1637.115</v>
      </c>
      <c r="BG42" s="339">
        <v>1483.3340000000001</v>
      </c>
      <c r="BH42" s="339">
        <v>1390.9390000000001</v>
      </c>
      <c r="BI42" s="339">
        <v>1475.2080000000001</v>
      </c>
      <c r="BJ42" s="339">
        <v>1626.519</v>
      </c>
      <c r="BK42" s="339">
        <v>1665.307</v>
      </c>
      <c r="BL42" s="339">
        <v>1640.4280000000001</v>
      </c>
      <c r="BM42" s="339">
        <v>1467.7439999999999</v>
      </c>
      <c r="BN42" s="339">
        <v>1282.982</v>
      </c>
      <c r="BO42" s="339">
        <v>1275.5139999999999</v>
      </c>
      <c r="BP42" s="339">
        <v>1570.463</v>
      </c>
      <c r="BQ42" s="339">
        <v>1820.134</v>
      </c>
      <c r="BR42" s="339">
        <v>1824.4870000000001</v>
      </c>
      <c r="BS42" s="339">
        <v>1510.741</v>
      </c>
      <c r="BT42" s="339">
        <v>1410.229</v>
      </c>
      <c r="BU42" s="339">
        <v>1497.973</v>
      </c>
      <c r="BV42" s="339">
        <v>1633.932</v>
      </c>
    </row>
    <row r="43" spans="1:74" ht="11.1" customHeight="1" x14ac:dyDescent="0.2">
      <c r="A43" s="558" t="s">
        <v>437</v>
      </c>
      <c r="B43" s="559" t="s">
        <v>92</v>
      </c>
      <c r="C43" s="276">
        <v>150.0506603</v>
      </c>
      <c r="D43" s="276">
        <v>118.91494</v>
      </c>
      <c r="E43" s="276">
        <v>157.8268516</v>
      </c>
      <c r="F43" s="276">
        <v>106.1867147</v>
      </c>
      <c r="G43" s="276">
        <v>133.55836160000001</v>
      </c>
      <c r="H43" s="276">
        <v>159.0538133</v>
      </c>
      <c r="I43" s="276">
        <v>358.24870069999997</v>
      </c>
      <c r="J43" s="276">
        <v>248.2983207</v>
      </c>
      <c r="K43" s="276">
        <v>98.760091669999994</v>
      </c>
      <c r="L43" s="276">
        <v>115.9815784</v>
      </c>
      <c r="M43" s="276">
        <v>128.19212970000001</v>
      </c>
      <c r="N43" s="276">
        <v>174.34893450000001</v>
      </c>
      <c r="O43" s="276">
        <v>236.34712579999999</v>
      </c>
      <c r="P43" s="276">
        <v>277.58878240000001</v>
      </c>
      <c r="Q43" s="276">
        <v>266.51808870000002</v>
      </c>
      <c r="R43" s="276">
        <v>282.39587069999999</v>
      </c>
      <c r="S43" s="276">
        <v>320.86270259999998</v>
      </c>
      <c r="T43" s="276">
        <v>374.50863270000002</v>
      </c>
      <c r="U43" s="276">
        <v>527.71824260000005</v>
      </c>
      <c r="V43" s="276">
        <v>306.58460769999999</v>
      </c>
      <c r="W43" s="276">
        <v>206.0058507</v>
      </c>
      <c r="X43" s="276">
        <v>158.31319869999999</v>
      </c>
      <c r="Y43" s="276">
        <v>176.29273269999999</v>
      </c>
      <c r="Z43" s="276">
        <v>165.9600336</v>
      </c>
      <c r="AA43" s="276">
        <v>187.78319099999999</v>
      </c>
      <c r="AB43" s="276">
        <v>196.74053499999999</v>
      </c>
      <c r="AC43" s="276">
        <v>207.94393840000001</v>
      </c>
      <c r="AD43" s="276">
        <v>178.45382029999999</v>
      </c>
      <c r="AE43" s="276">
        <v>195.1551719</v>
      </c>
      <c r="AF43" s="276">
        <v>193.15888530000001</v>
      </c>
      <c r="AG43" s="276">
        <v>288.99492520000001</v>
      </c>
      <c r="AH43" s="276">
        <v>258.9014239</v>
      </c>
      <c r="AI43" s="276">
        <v>167.81093000000001</v>
      </c>
      <c r="AJ43" s="276">
        <v>166.62602609999999</v>
      </c>
      <c r="AK43" s="276">
        <v>174.34875600000001</v>
      </c>
      <c r="AL43" s="276">
        <v>184.2733613</v>
      </c>
      <c r="AM43" s="276">
        <v>220.92888360000001</v>
      </c>
      <c r="AN43" s="276">
        <v>193.10238609999999</v>
      </c>
      <c r="AO43" s="276">
        <v>168.80249610000001</v>
      </c>
      <c r="AP43" s="276">
        <v>147.22132999999999</v>
      </c>
      <c r="AQ43" s="276">
        <v>205.83407260000001</v>
      </c>
      <c r="AR43" s="276">
        <v>197.05318399999999</v>
      </c>
      <c r="AS43" s="276">
        <v>185.70765449999999</v>
      </c>
      <c r="AT43" s="276">
        <v>239.91731680000001</v>
      </c>
      <c r="AU43" s="276">
        <v>182.47978130000001</v>
      </c>
      <c r="AV43" s="276">
        <v>190.7034165</v>
      </c>
      <c r="AW43" s="276">
        <v>175.19392930000001</v>
      </c>
      <c r="AX43" s="276">
        <v>202.01203319999999</v>
      </c>
      <c r="AY43" s="276">
        <v>270.76528739999998</v>
      </c>
      <c r="AZ43" s="276">
        <v>320.20863680000002</v>
      </c>
      <c r="BA43" s="276">
        <v>295.36598939999999</v>
      </c>
      <c r="BB43" s="276">
        <v>240.56571629999999</v>
      </c>
      <c r="BC43" s="276">
        <v>224.4450061</v>
      </c>
      <c r="BD43" s="276">
        <v>298.3735398</v>
      </c>
      <c r="BE43" s="276">
        <v>395.44159999999999</v>
      </c>
      <c r="BF43" s="276">
        <v>358.66250000000002</v>
      </c>
      <c r="BG43" s="339">
        <v>233.71559999999999</v>
      </c>
      <c r="BH43" s="339">
        <v>204.90819999999999</v>
      </c>
      <c r="BI43" s="339">
        <v>211.7561</v>
      </c>
      <c r="BJ43" s="339">
        <v>233.76509999999999</v>
      </c>
      <c r="BK43" s="339">
        <v>260.11040000000003</v>
      </c>
      <c r="BL43" s="339">
        <v>259.86380000000003</v>
      </c>
      <c r="BM43" s="339">
        <v>243.0369</v>
      </c>
      <c r="BN43" s="339">
        <v>209.24440000000001</v>
      </c>
      <c r="BO43" s="339">
        <v>218.55240000000001</v>
      </c>
      <c r="BP43" s="339">
        <v>258.73919999999998</v>
      </c>
      <c r="BQ43" s="339">
        <v>350.327</v>
      </c>
      <c r="BR43" s="339">
        <v>303.46499999999997</v>
      </c>
      <c r="BS43" s="339">
        <v>210.64080000000001</v>
      </c>
      <c r="BT43" s="339">
        <v>200.39599999999999</v>
      </c>
      <c r="BU43" s="339">
        <v>204.47</v>
      </c>
      <c r="BV43" s="339">
        <v>231.19829999999999</v>
      </c>
    </row>
    <row r="44" spans="1:74" ht="11.1" customHeight="1" x14ac:dyDescent="0.2">
      <c r="A44" s="558" t="s">
        <v>438</v>
      </c>
      <c r="B44" s="561" t="s">
        <v>397</v>
      </c>
      <c r="C44" s="276">
        <v>10.6162671</v>
      </c>
      <c r="D44" s="276">
        <v>13.973208209999999</v>
      </c>
      <c r="E44" s="276">
        <v>12.731947740000001</v>
      </c>
      <c r="F44" s="276">
        <v>12.345914670000001</v>
      </c>
      <c r="G44" s="276">
        <v>12.64107452</v>
      </c>
      <c r="H44" s="276">
        <v>13.17956933</v>
      </c>
      <c r="I44" s="276">
        <v>11.4641629</v>
      </c>
      <c r="J44" s="276">
        <v>12.32115516</v>
      </c>
      <c r="K44" s="276">
        <v>12.044900670000001</v>
      </c>
      <c r="L44" s="276">
        <v>7.5364522579999997</v>
      </c>
      <c r="M44" s="276">
        <v>7.516489333</v>
      </c>
      <c r="N44" s="276">
        <v>9.7441332260000006</v>
      </c>
      <c r="O44" s="276">
        <v>12.94775677</v>
      </c>
      <c r="P44" s="276">
        <v>12.58002724</v>
      </c>
      <c r="Q44" s="276">
        <v>5.6556812900000004</v>
      </c>
      <c r="R44" s="276">
        <v>5.4696943329999996</v>
      </c>
      <c r="S44" s="276">
        <v>7.0709299999999997</v>
      </c>
      <c r="T44" s="276">
        <v>12.06978733</v>
      </c>
      <c r="U44" s="276">
        <v>9.2071190319999996</v>
      </c>
      <c r="V44" s="276">
        <v>11.31430226</v>
      </c>
      <c r="W44" s="276">
        <v>11.143285669999999</v>
      </c>
      <c r="X44" s="276">
        <v>6.5992638709999998</v>
      </c>
      <c r="Y44" s="276">
        <v>6.5212240000000001</v>
      </c>
      <c r="Z44" s="276">
        <v>6.2303070969999998</v>
      </c>
      <c r="AA44" s="276">
        <v>11.952349359999999</v>
      </c>
      <c r="AB44" s="276">
        <v>10.742018209999999</v>
      </c>
      <c r="AC44" s="276">
        <v>11.99897548</v>
      </c>
      <c r="AD44" s="276">
        <v>7.2025043330000003</v>
      </c>
      <c r="AE44" s="276">
        <v>11.81006548</v>
      </c>
      <c r="AF44" s="276">
        <v>11.530507330000001</v>
      </c>
      <c r="AG44" s="276">
        <v>12.921786129999999</v>
      </c>
      <c r="AH44" s="276">
        <v>12.68459807</v>
      </c>
      <c r="AI44" s="276">
        <v>9.8966126669999994</v>
      </c>
      <c r="AJ44" s="276">
        <v>8.1419680650000004</v>
      </c>
      <c r="AK44" s="276">
        <v>13.766329669999999</v>
      </c>
      <c r="AL44" s="276">
        <v>16.34245774</v>
      </c>
      <c r="AM44" s="276">
        <v>15.07967807</v>
      </c>
      <c r="AN44" s="276">
        <v>11.667707139999999</v>
      </c>
      <c r="AO44" s="276">
        <v>16.081034519999999</v>
      </c>
      <c r="AP44" s="276">
        <v>12.176105</v>
      </c>
      <c r="AQ44" s="276">
        <v>12.7131671</v>
      </c>
      <c r="AR44" s="276">
        <v>13.494125329999999</v>
      </c>
      <c r="AS44" s="276">
        <v>12.859459360000001</v>
      </c>
      <c r="AT44" s="276">
        <v>11.87718903</v>
      </c>
      <c r="AU44" s="276">
        <v>12.489598000000001</v>
      </c>
      <c r="AV44" s="276">
        <v>4.7118316130000002</v>
      </c>
      <c r="AW44" s="276">
        <v>9.7241586669999993</v>
      </c>
      <c r="AX44" s="276">
        <v>11.174479679999999</v>
      </c>
      <c r="AY44" s="276">
        <v>11.88065548</v>
      </c>
      <c r="AZ44" s="276">
        <v>14.2793075</v>
      </c>
      <c r="BA44" s="276">
        <v>8.8448493549999991</v>
      </c>
      <c r="BB44" s="276">
        <v>8.1451650000000004</v>
      </c>
      <c r="BC44" s="276">
        <v>10.37759645</v>
      </c>
      <c r="BD44" s="276">
        <v>14.619516170000001</v>
      </c>
      <c r="BE44" s="276">
        <v>13.293699999999999</v>
      </c>
      <c r="BF44" s="276">
        <v>13.081659999999999</v>
      </c>
      <c r="BG44" s="339">
        <v>11.322179999999999</v>
      </c>
      <c r="BH44" s="339">
        <v>9.6868359999999996</v>
      </c>
      <c r="BI44" s="339">
        <v>11.20623</v>
      </c>
      <c r="BJ44" s="339">
        <v>12.39067</v>
      </c>
      <c r="BK44" s="339">
        <v>12.977</v>
      </c>
      <c r="BL44" s="339">
        <v>12.8499</v>
      </c>
      <c r="BM44" s="339">
        <v>11.331340000000001</v>
      </c>
      <c r="BN44" s="339">
        <v>10.02833</v>
      </c>
      <c r="BO44" s="339">
        <v>10.892200000000001</v>
      </c>
      <c r="BP44" s="339">
        <v>11.97606</v>
      </c>
      <c r="BQ44" s="339">
        <v>13.058590000000001</v>
      </c>
      <c r="BR44" s="339">
        <v>13.405239999999999</v>
      </c>
      <c r="BS44" s="339">
        <v>11.04241</v>
      </c>
      <c r="BT44" s="339">
        <v>9.5240240000000007</v>
      </c>
      <c r="BU44" s="339">
        <v>11.066280000000001</v>
      </c>
      <c r="BV44" s="339">
        <v>12.184760000000001</v>
      </c>
    </row>
    <row r="45" spans="1:74" ht="11.1" customHeight="1" x14ac:dyDescent="0.2">
      <c r="A45" s="558" t="s">
        <v>439</v>
      </c>
      <c r="B45" s="561" t="s">
        <v>93</v>
      </c>
      <c r="C45" s="276">
        <v>7.4324974189999997</v>
      </c>
      <c r="D45" s="276">
        <v>7.284991786</v>
      </c>
      <c r="E45" s="276">
        <v>7.1243048389999997</v>
      </c>
      <c r="F45" s="276">
        <v>7.8479229999999998</v>
      </c>
      <c r="G45" s="276">
        <v>8.2385390320000003</v>
      </c>
      <c r="H45" s="276">
        <v>9.3739336669999993</v>
      </c>
      <c r="I45" s="276">
        <v>9.8066909679999998</v>
      </c>
      <c r="J45" s="276">
        <v>10.055557739999999</v>
      </c>
      <c r="K45" s="276">
        <v>9.9154876670000007</v>
      </c>
      <c r="L45" s="276">
        <v>8.4293393549999998</v>
      </c>
      <c r="M45" s="276">
        <v>8.1234793330000006</v>
      </c>
      <c r="N45" s="276">
        <v>8.6617403230000001</v>
      </c>
      <c r="O45" s="276">
        <v>10.784016769999999</v>
      </c>
      <c r="P45" s="276">
        <v>11.71988172</v>
      </c>
      <c r="Q45" s="276">
        <v>11.881793549999999</v>
      </c>
      <c r="R45" s="276">
        <v>11.005355</v>
      </c>
      <c r="S45" s="276">
        <v>10.81470581</v>
      </c>
      <c r="T45" s="276">
        <v>11.665853670000001</v>
      </c>
      <c r="U45" s="276">
        <v>11.73181065</v>
      </c>
      <c r="V45" s="276">
        <v>12.33279742</v>
      </c>
      <c r="W45" s="276">
        <v>11.097027669999999</v>
      </c>
      <c r="X45" s="276">
        <v>9.5397332259999992</v>
      </c>
      <c r="Y45" s="276">
        <v>10.392181000000001</v>
      </c>
      <c r="Z45" s="276">
        <v>11.26483387</v>
      </c>
      <c r="AA45" s="276">
        <v>14.279602580000001</v>
      </c>
      <c r="AB45" s="276">
        <v>13.09696679</v>
      </c>
      <c r="AC45" s="276">
        <v>12.963949360000001</v>
      </c>
      <c r="AD45" s="276">
        <v>12.41795267</v>
      </c>
      <c r="AE45" s="276">
        <v>12.43756258</v>
      </c>
      <c r="AF45" s="276">
        <v>12.287919670000001</v>
      </c>
      <c r="AG45" s="276">
        <v>12.882402259999999</v>
      </c>
      <c r="AH45" s="276">
        <v>13.109044519999999</v>
      </c>
      <c r="AI45" s="276">
        <v>13.62312433</v>
      </c>
      <c r="AJ45" s="276">
        <v>13.255903869999999</v>
      </c>
      <c r="AK45" s="276">
        <v>12.574906670000001</v>
      </c>
      <c r="AL45" s="276">
        <v>12.132403549999999</v>
      </c>
      <c r="AM45" s="276">
        <v>11.568514520000001</v>
      </c>
      <c r="AN45" s="276">
        <v>9.4914285710000001</v>
      </c>
      <c r="AO45" s="276">
        <v>11.530679360000001</v>
      </c>
      <c r="AP45" s="276">
        <v>9.4918139999999998</v>
      </c>
      <c r="AQ45" s="276">
        <v>13.152722260000001</v>
      </c>
      <c r="AR45" s="276">
        <v>12.056806</v>
      </c>
      <c r="AS45" s="276">
        <v>13.335465810000001</v>
      </c>
      <c r="AT45" s="276">
        <v>13.57125387</v>
      </c>
      <c r="AU45" s="276">
        <v>13.81074233</v>
      </c>
      <c r="AV45" s="276">
        <v>11.97509226</v>
      </c>
      <c r="AW45" s="276">
        <v>11.060943999999999</v>
      </c>
      <c r="AX45" s="276">
        <v>12.396396129999999</v>
      </c>
      <c r="AY45" s="276">
        <v>12.71960194</v>
      </c>
      <c r="AZ45" s="276">
        <v>14.16350821</v>
      </c>
      <c r="BA45" s="276">
        <v>10.91307226</v>
      </c>
      <c r="BB45" s="276">
        <v>10.79305033</v>
      </c>
      <c r="BC45" s="276">
        <v>13.19776484</v>
      </c>
      <c r="BD45" s="276">
        <v>15.24420037</v>
      </c>
      <c r="BE45" s="276">
        <v>14.90401</v>
      </c>
      <c r="BF45" s="276">
        <v>14.11768</v>
      </c>
      <c r="BG45" s="339">
        <v>14.53941</v>
      </c>
      <c r="BH45" s="339">
        <v>12.364649999999999</v>
      </c>
      <c r="BI45" s="339">
        <v>11.45083</v>
      </c>
      <c r="BJ45" s="339">
        <v>12.96834</v>
      </c>
      <c r="BK45" s="339">
        <v>12.848330000000001</v>
      </c>
      <c r="BL45" s="339">
        <v>13.70058</v>
      </c>
      <c r="BM45" s="339">
        <v>11.1347</v>
      </c>
      <c r="BN45" s="339">
        <v>11.06554</v>
      </c>
      <c r="BO45" s="339">
        <v>13.66831</v>
      </c>
      <c r="BP45" s="339">
        <v>15.45201</v>
      </c>
      <c r="BQ45" s="339">
        <v>15.405110000000001</v>
      </c>
      <c r="BR45" s="339">
        <v>14.66211</v>
      </c>
      <c r="BS45" s="339">
        <v>14.77134</v>
      </c>
      <c r="BT45" s="339">
        <v>12.583119999999999</v>
      </c>
      <c r="BU45" s="339">
        <v>11.873340000000001</v>
      </c>
      <c r="BV45" s="339">
        <v>13.279310000000001</v>
      </c>
    </row>
    <row r="46" spans="1:74" ht="11.1" customHeight="1" x14ac:dyDescent="0.2">
      <c r="A46" s="558" t="s">
        <v>440</v>
      </c>
      <c r="B46" s="561" t="s">
        <v>94</v>
      </c>
      <c r="C46" s="276">
        <v>594.57154839999998</v>
      </c>
      <c r="D46" s="276">
        <v>568.89192860000003</v>
      </c>
      <c r="E46" s="276">
        <v>520.71893550000004</v>
      </c>
      <c r="F46" s="276">
        <v>475.94613329999999</v>
      </c>
      <c r="G46" s="276">
        <v>456.23193550000002</v>
      </c>
      <c r="H46" s="276">
        <v>523.93926669999996</v>
      </c>
      <c r="I46" s="276">
        <v>581.7496774</v>
      </c>
      <c r="J46" s="276">
        <v>583.44293549999998</v>
      </c>
      <c r="K46" s="276">
        <v>564.90903330000003</v>
      </c>
      <c r="L46" s="276">
        <v>479.9297742</v>
      </c>
      <c r="M46" s="276">
        <v>526.95756670000003</v>
      </c>
      <c r="N46" s="276">
        <v>566.50987099999998</v>
      </c>
      <c r="O46" s="276">
        <v>588.51261290000002</v>
      </c>
      <c r="P46" s="276">
        <v>551.64151719999995</v>
      </c>
      <c r="Q46" s="276">
        <v>518.8643548</v>
      </c>
      <c r="R46" s="276">
        <v>461.7436333</v>
      </c>
      <c r="S46" s="276">
        <v>529.15835479999998</v>
      </c>
      <c r="T46" s="276">
        <v>555.32309999999995</v>
      </c>
      <c r="U46" s="276">
        <v>543.67538709999997</v>
      </c>
      <c r="V46" s="276">
        <v>555.17864520000001</v>
      </c>
      <c r="W46" s="276">
        <v>554.83270000000005</v>
      </c>
      <c r="X46" s="276">
        <v>539.92783870000005</v>
      </c>
      <c r="Y46" s="276">
        <v>496.32503329999997</v>
      </c>
      <c r="Z46" s="276">
        <v>558.8406774</v>
      </c>
      <c r="AA46" s="276">
        <v>588.26254840000001</v>
      </c>
      <c r="AB46" s="276">
        <v>549.19417859999999</v>
      </c>
      <c r="AC46" s="276">
        <v>506.1452903</v>
      </c>
      <c r="AD46" s="276">
        <v>419.79373329999999</v>
      </c>
      <c r="AE46" s="276">
        <v>472.9739677</v>
      </c>
      <c r="AF46" s="276">
        <v>536.6750333</v>
      </c>
      <c r="AG46" s="276">
        <v>537.49483869999995</v>
      </c>
      <c r="AH46" s="276">
        <v>550.44480650000003</v>
      </c>
      <c r="AI46" s="276">
        <v>514.24289999999996</v>
      </c>
      <c r="AJ46" s="276">
        <v>514.4298387</v>
      </c>
      <c r="AK46" s="276">
        <v>553.52380000000005</v>
      </c>
      <c r="AL46" s="276">
        <v>577.78016130000003</v>
      </c>
      <c r="AM46" s="276">
        <v>586.12280650000002</v>
      </c>
      <c r="AN46" s="276">
        <v>525.64878569999996</v>
      </c>
      <c r="AO46" s="276">
        <v>486.46445160000002</v>
      </c>
      <c r="AP46" s="276">
        <v>494.04109999999997</v>
      </c>
      <c r="AQ46" s="276">
        <v>544.14848389999997</v>
      </c>
      <c r="AR46" s="276">
        <v>591.86099999999999</v>
      </c>
      <c r="AS46" s="276">
        <v>596.31793549999998</v>
      </c>
      <c r="AT46" s="276">
        <v>583.14777419999996</v>
      </c>
      <c r="AU46" s="276">
        <v>577.78790000000004</v>
      </c>
      <c r="AV46" s="276">
        <v>459.40941939999999</v>
      </c>
      <c r="AW46" s="276">
        <v>526.4701</v>
      </c>
      <c r="AX46" s="276">
        <v>589.82548389999999</v>
      </c>
      <c r="AY46" s="276">
        <v>603.01470970000003</v>
      </c>
      <c r="AZ46" s="276">
        <v>570.03239289999999</v>
      </c>
      <c r="BA46" s="276">
        <v>488.06503229999998</v>
      </c>
      <c r="BB46" s="276">
        <v>471.33190000000002</v>
      </c>
      <c r="BC46" s="276">
        <v>547.29006449999997</v>
      </c>
      <c r="BD46" s="276">
        <v>566.32183329999998</v>
      </c>
      <c r="BE46" s="276">
        <v>564.81799999999998</v>
      </c>
      <c r="BF46" s="276">
        <v>583.46870000000001</v>
      </c>
      <c r="BG46" s="339">
        <v>514.52549999999997</v>
      </c>
      <c r="BH46" s="339">
        <v>469.24720000000002</v>
      </c>
      <c r="BI46" s="339">
        <v>497.03160000000003</v>
      </c>
      <c r="BJ46" s="339">
        <v>542.82439999999997</v>
      </c>
      <c r="BK46" s="339">
        <v>559.20830000000001</v>
      </c>
      <c r="BL46" s="339">
        <v>516.60119999999995</v>
      </c>
      <c r="BM46" s="339">
        <v>486.22329999999999</v>
      </c>
      <c r="BN46" s="339">
        <v>466.1782</v>
      </c>
      <c r="BO46" s="339">
        <v>495.9889</v>
      </c>
      <c r="BP46" s="339">
        <v>566.40390000000002</v>
      </c>
      <c r="BQ46" s="339">
        <v>560.23620000000005</v>
      </c>
      <c r="BR46" s="339">
        <v>550.47059999999999</v>
      </c>
      <c r="BS46" s="339">
        <v>513.97820000000002</v>
      </c>
      <c r="BT46" s="339">
        <v>468.74810000000002</v>
      </c>
      <c r="BU46" s="339">
        <v>496.50290000000001</v>
      </c>
      <c r="BV46" s="339">
        <v>542.24689999999998</v>
      </c>
    </row>
    <row r="47" spans="1:74" ht="11.1" customHeight="1" x14ac:dyDescent="0.2">
      <c r="A47" s="558" t="s">
        <v>441</v>
      </c>
      <c r="B47" s="561" t="s">
        <v>421</v>
      </c>
      <c r="C47" s="276">
        <v>38.401699030000003</v>
      </c>
      <c r="D47" s="276">
        <v>36.495664290000001</v>
      </c>
      <c r="E47" s="276">
        <v>38.199401940000001</v>
      </c>
      <c r="F47" s="276">
        <v>45.50970933</v>
      </c>
      <c r="G47" s="276">
        <v>57.78170677</v>
      </c>
      <c r="H47" s="276">
        <v>66.873517000000007</v>
      </c>
      <c r="I47" s="276">
        <v>57.262982579999999</v>
      </c>
      <c r="J47" s="276">
        <v>54.15439129</v>
      </c>
      <c r="K47" s="276">
        <v>49.564034669999998</v>
      </c>
      <c r="L47" s="276">
        <v>41.231994839999999</v>
      </c>
      <c r="M47" s="276">
        <v>46.142025330000003</v>
      </c>
      <c r="N47" s="276">
        <v>36.148973869999999</v>
      </c>
      <c r="O47" s="276">
        <v>35.585853870000001</v>
      </c>
      <c r="P47" s="276">
        <v>38.27525</v>
      </c>
      <c r="Q47" s="276">
        <v>45.655455480000001</v>
      </c>
      <c r="R47" s="276">
        <v>51.394343999999997</v>
      </c>
      <c r="S47" s="276">
        <v>45.521839360000001</v>
      </c>
      <c r="T47" s="276">
        <v>43.725945000000003</v>
      </c>
      <c r="U47" s="276">
        <v>41.236233230000003</v>
      </c>
      <c r="V47" s="276">
        <v>42.791269360000001</v>
      </c>
      <c r="W47" s="276">
        <v>40.731153669999998</v>
      </c>
      <c r="X47" s="276">
        <v>36.800501939999997</v>
      </c>
      <c r="Y47" s="276">
        <v>36.454101999999999</v>
      </c>
      <c r="Z47" s="276">
        <v>24.799388390000001</v>
      </c>
      <c r="AA47" s="276">
        <v>29.377891940000001</v>
      </c>
      <c r="AB47" s="276">
        <v>30.15940393</v>
      </c>
      <c r="AC47" s="276">
        <v>35.991822259999999</v>
      </c>
      <c r="AD47" s="276">
        <v>45.176894670000003</v>
      </c>
      <c r="AE47" s="276">
        <v>46.143322259999998</v>
      </c>
      <c r="AF47" s="276">
        <v>49.58641867</v>
      </c>
      <c r="AG47" s="276">
        <v>33.903943550000001</v>
      </c>
      <c r="AH47" s="276">
        <v>43.06852387</v>
      </c>
      <c r="AI47" s="276">
        <v>39.333154</v>
      </c>
      <c r="AJ47" s="276">
        <v>31.263015159999998</v>
      </c>
      <c r="AK47" s="276">
        <v>31.377008329999999</v>
      </c>
      <c r="AL47" s="276">
        <v>22.867300319999998</v>
      </c>
      <c r="AM47" s="276">
        <v>32.408226769999999</v>
      </c>
      <c r="AN47" s="276">
        <v>28.5014</v>
      </c>
      <c r="AO47" s="276">
        <v>37.153993550000003</v>
      </c>
      <c r="AP47" s="276">
        <v>47.925193329999999</v>
      </c>
      <c r="AQ47" s="276">
        <v>43.048526449999997</v>
      </c>
      <c r="AR47" s="276">
        <v>44.704475330000001</v>
      </c>
      <c r="AS47" s="276">
        <v>46.302219030000003</v>
      </c>
      <c r="AT47" s="276">
        <v>41.528691289999998</v>
      </c>
      <c r="AU47" s="276">
        <v>45.127212329999999</v>
      </c>
      <c r="AV47" s="276">
        <v>45.668260650000001</v>
      </c>
      <c r="AW47" s="276">
        <v>41.336221999999999</v>
      </c>
      <c r="AX47" s="276">
        <v>36.136585160000003</v>
      </c>
      <c r="AY47" s="276">
        <v>40.219469680000003</v>
      </c>
      <c r="AZ47" s="276">
        <v>44.48826536</v>
      </c>
      <c r="BA47" s="276">
        <v>41.89032581</v>
      </c>
      <c r="BB47" s="276">
        <v>44.103968330000001</v>
      </c>
      <c r="BC47" s="276">
        <v>44.844990000000003</v>
      </c>
      <c r="BD47" s="276">
        <v>48.746380469999998</v>
      </c>
      <c r="BE47" s="276">
        <v>45.1965</v>
      </c>
      <c r="BF47" s="276">
        <v>42.90766</v>
      </c>
      <c r="BG47" s="339">
        <v>39.66178</v>
      </c>
      <c r="BH47" s="339">
        <v>34.085540000000002</v>
      </c>
      <c r="BI47" s="339">
        <v>31.807089999999999</v>
      </c>
      <c r="BJ47" s="339">
        <v>27.968489999999999</v>
      </c>
      <c r="BK47" s="339">
        <v>42.043520000000001</v>
      </c>
      <c r="BL47" s="339">
        <v>44.307560000000002</v>
      </c>
      <c r="BM47" s="339">
        <v>39.88035</v>
      </c>
      <c r="BN47" s="339">
        <v>44.149230000000003</v>
      </c>
      <c r="BO47" s="339">
        <v>52.286110000000001</v>
      </c>
      <c r="BP47" s="339">
        <v>50.747979999999998</v>
      </c>
      <c r="BQ47" s="339">
        <v>47.689579999999999</v>
      </c>
      <c r="BR47" s="339">
        <v>43.258159999999997</v>
      </c>
      <c r="BS47" s="339">
        <v>44.693899999999999</v>
      </c>
      <c r="BT47" s="339">
        <v>41.908819999999999</v>
      </c>
      <c r="BU47" s="339">
        <v>39.664760000000001</v>
      </c>
      <c r="BV47" s="339">
        <v>35.279989999999998</v>
      </c>
    </row>
    <row r="48" spans="1:74" ht="11.1" customHeight="1" x14ac:dyDescent="0.2">
      <c r="A48" s="558" t="s">
        <v>442</v>
      </c>
      <c r="B48" s="559" t="s">
        <v>464</v>
      </c>
      <c r="C48" s="276">
        <v>123.3157487</v>
      </c>
      <c r="D48" s="276">
        <v>170.1294704</v>
      </c>
      <c r="E48" s="276">
        <v>139.6283981</v>
      </c>
      <c r="F48" s="276">
        <v>165.31009599999999</v>
      </c>
      <c r="G48" s="276">
        <v>155.20735970000001</v>
      </c>
      <c r="H48" s="276">
        <v>129.23237169999999</v>
      </c>
      <c r="I48" s="276">
        <v>84.909117420000001</v>
      </c>
      <c r="J48" s="276">
        <v>81.79475936</v>
      </c>
      <c r="K48" s="276">
        <v>103.5971577</v>
      </c>
      <c r="L48" s="276">
        <v>151.4331526</v>
      </c>
      <c r="M48" s="276">
        <v>192.8088573</v>
      </c>
      <c r="N48" s="276">
        <v>166.36659710000001</v>
      </c>
      <c r="O48" s="276">
        <v>201.6834297</v>
      </c>
      <c r="P48" s="276">
        <v>163.34864619999999</v>
      </c>
      <c r="Q48" s="276">
        <v>187.90643940000001</v>
      </c>
      <c r="R48" s="276">
        <v>187.47129100000001</v>
      </c>
      <c r="S48" s="276">
        <v>168.656251</v>
      </c>
      <c r="T48" s="276">
        <v>154.96542030000001</v>
      </c>
      <c r="U48" s="276">
        <v>106.4896407</v>
      </c>
      <c r="V48" s="276">
        <v>108.0611426</v>
      </c>
      <c r="W48" s="276">
        <v>131.83908769999999</v>
      </c>
      <c r="X48" s="276">
        <v>190.11433869999999</v>
      </c>
      <c r="Y48" s="276">
        <v>185.79930899999999</v>
      </c>
      <c r="Z48" s="276">
        <v>193.7630877</v>
      </c>
      <c r="AA48" s="276">
        <v>238.06985839999999</v>
      </c>
      <c r="AB48" s="276">
        <v>211.01812889999999</v>
      </c>
      <c r="AC48" s="276">
        <v>207.45026709999999</v>
      </c>
      <c r="AD48" s="276">
        <v>231.87398930000001</v>
      </c>
      <c r="AE48" s="276">
        <v>204.5132539</v>
      </c>
      <c r="AF48" s="276">
        <v>166.92107730000001</v>
      </c>
      <c r="AG48" s="276">
        <v>133.5459165</v>
      </c>
      <c r="AH48" s="276">
        <v>116.3130484</v>
      </c>
      <c r="AI48" s="276">
        <v>173.80461070000001</v>
      </c>
      <c r="AJ48" s="276">
        <v>200.4029639</v>
      </c>
      <c r="AK48" s="276">
        <v>259.43309470000003</v>
      </c>
      <c r="AL48" s="276">
        <v>203.9297387</v>
      </c>
      <c r="AM48" s="276">
        <v>277.77197030000002</v>
      </c>
      <c r="AN48" s="276">
        <v>229.38204999999999</v>
      </c>
      <c r="AO48" s="276">
        <v>249.2417236</v>
      </c>
      <c r="AP48" s="276">
        <v>262.98481570000001</v>
      </c>
      <c r="AQ48" s="276">
        <v>200.99213649999999</v>
      </c>
      <c r="AR48" s="276">
        <v>178.8709977</v>
      </c>
      <c r="AS48" s="276">
        <v>157.1980552</v>
      </c>
      <c r="AT48" s="276">
        <v>116.9235145</v>
      </c>
      <c r="AU48" s="276">
        <v>169.79541499999999</v>
      </c>
      <c r="AV48" s="276">
        <v>221.33622320000001</v>
      </c>
      <c r="AW48" s="276">
        <v>296.86351430000002</v>
      </c>
      <c r="AX48" s="276">
        <v>214.47930289999999</v>
      </c>
      <c r="AY48" s="276">
        <v>256.46628390000001</v>
      </c>
      <c r="AZ48" s="276">
        <v>248.14227679999999</v>
      </c>
      <c r="BA48" s="276">
        <v>244.06093190000001</v>
      </c>
      <c r="BB48" s="276">
        <v>256.45120300000002</v>
      </c>
      <c r="BC48" s="276">
        <v>230.67243769999999</v>
      </c>
      <c r="BD48" s="276">
        <v>162.6250837</v>
      </c>
      <c r="BE48" s="276">
        <v>144.3023</v>
      </c>
      <c r="BF48" s="276">
        <v>147.89850000000001</v>
      </c>
      <c r="BG48" s="339">
        <v>192.02879999999999</v>
      </c>
      <c r="BH48" s="339">
        <v>231.953</v>
      </c>
      <c r="BI48" s="339">
        <v>256.40879999999999</v>
      </c>
      <c r="BJ48" s="339">
        <v>250.5669</v>
      </c>
      <c r="BK48" s="339">
        <v>267.62110000000001</v>
      </c>
      <c r="BL48" s="339">
        <v>250.53919999999999</v>
      </c>
      <c r="BM48" s="339">
        <v>257.82679999999999</v>
      </c>
      <c r="BN48" s="339">
        <v>282.86700000000002</v>
      </c>
      <c r="BO48" s="339">
        <v>254.7379</v>
      </c>
      <c r="BP48" s="339">
        <v>202.98929999999999</v>
      </c>
      <c r="BQ48" s="339">
        <v>163.7955</v>
      </c>
      <c r="BR48" s="339">
        <v>161.18770000000001</v>
      </c>
      <c r="BS48" s="339">
        <v>210.3639</v>
      </c>
      <c r="BT48" s="339">
        <v>247.24090000000001</v>
      </c>
      <c r="BU48" s="339">
        <v>271.73430000000002</v>
      </c>
      <c r="BV48" s="339">
        <v>277.43689999999998</v>
      </c>
    </row>
    <row r="49" spans="1:74" ht="11.1" customHeight="1" x14ac:dyDescent="0.2">
      <c r="A49" s="558" t="s">
        <v>443</v>
      </c>
      <c r="B49" s="561" t="s">
        <v>411</v>
      </c>
      <c r="C49" s="276">
        <v>3.595871936</v>
      </c>
      <c r="D49" s="276">
        <v>3.4194717859999999</v>
      </c>
      <c r="E49" s="276">
        <v>4.2996374189999997</v>
      </c>
      <c r="F49" s="276">
        <v>3.8241103330000001</v>
      </c>
      <c r="G49" s="276">
        <v>4.050305807</v>
      </c>
      <c r="H49" s="276">
        <v>4.7277146669999999</v>
      </c>
      <c r="I49" s="276">
        <v>4.7109348390000001</v>
      </c>
      <c r="J49" s="276">
        <v>4.7742448389999996</v>
      </c>
      <c r="K49" s="276">
        <v>4.4774436670000002</v>
      </c>
      <c r="L49" s="276">
        <v>4.0073816129999997</v>
      </c>
      <c r="M49" s="276">
        <v>4.0858733330000003</v>
      </c>
      <c r="N49" s="276">
        <v>4.0370932259999996</v>
      </c>
      <c r="O49" s="276">
        <v>4.2776845159999999</v>
      </c>
      <c r="P49" s="276">
        <v>4.2986706899999998</v>
      </c>
      <c r="Q49" s="276">
        <v>4.0033954840000003</v>
      </c>
      <c r="R49" s="276">
        <v>3.7895533330000002</v>
      </c>
      <c r="S49" s="276">
        <v>4.761946129</v>
      </c>
      <c r="T49" s="276">
        <v>4.940995333</v>
      </c>
      <c r="U49" s="276">
        <v>4.7523545159999996</v>
      </c>
      <c r="V49" s="276">
        <v>4.8865374189999997</v>
      </c>
      <c r="W49" s="276">
        <v>4.4344720000000004</v>
      </c>
      <c r="X49" s="276">
        <v>4.3303438710000002</v>
      </c>
      <c r="Y49" s="276">
        <v>4.3016816670000004</v>
      </c>
      <c r="Z49" s="276">
        <v>4.0121016129999996</v>
      </c>
      <c r="AA49" s="276">
        <v>3.832039677</v>
      </c>
      <c r="AB49" s="276">
        <v>3.825493571</v>
      </c>
      <c r="AC49" s="276">
        <v>4.1359032259999999</v>
      </c>
      <c r="AD49" s="276">
        <v>3.9207070000000002</v>
      </c>
      <c r="AE49" s="276">
        <v>3.2924629030000001</v>
      </c>
      <c r="AF49" s="276">
        <v>4.2798663330000002</v>
      </c>
      <c r="AG49" s="276">
        <v>4.6627206450000003</v>
      </c>
      <c r="AH49" s="276">
        <v>4.977060968</v>
      </c>
      <c r="AI49" s="276">
        <v>4.5033263330000004</v>
      </c>
      <c r="AJ49" s="276">
        <v>4.2297325810000004</v>
      </c>
      <c r="AK49" s="276">
        <v>4.5082430000000002</v>
      </c>
      <c r="AL49" s="276">
        <v>4.0553264520000001</v>
      </c>
      <c r="AM49" s="276">
        <v>3.3846512899999999</v>
      </c>
      <c r="AN49" s="276">
        <v>3.2362489289999998</v>
      </c>
      <c r="AO49" s="276">
        <v>3.9614303230000001</v>
      </c>
      <c r="AP49" s="276">
        <v>4.8460470000000004</v>
      </c>
      <c r="AQ49" s="276">
        <v>4.5220890320000002</v>
      </c>
      <c r="AR49" s="276">
        <v>4.7847223330000004</v>
      </c>
      <c r="AS49" s="276">
        <v>5.0664235480000004</v>
      </c>
      <c r="AT49" s="276">
        <v>4.9913016130000001</v>
      </c>
      <c r="AU49" s="276">
        <v>4.9224013329999998</v>
      </c>
      <c r="AV49" s="276">
        <v>4.4339551610000001</v>
      </c>
      <c r="AW49" s="276">
        <v>4.4766703330000004</v>
      </c>
      <c r="AX49" s="276">
        <v>4.2536103230000002</v>
      </c>
      <c r="AY49" s="276">
        <v>4.009645484</v>
      </c>
      <c r="AZ49" s="276">
        <v>4.0821100000000001</v>
      </c>
      <c r="BA49" s="276">
        <v>3.8840338710000002</v>
      </c>
      <c r="BB49" s="276">
        <v>4.7277523329999998</v>
      </c>
      <c r="BC49" s="276">
        <v>4.4225048390000001</v>
      </c>
      <c r="BD49" s="276">
        <v>4.709334267</v>
      </c>
      <c r="BE49" s="276">
        <v>4.6118449999999998</v>
      </c>
      <c r="BF49" s="276">
        <v>4.9655360000000002</v>
      </c>
      <c r="BG49" s="339">
        <v>5.0926450000000001</v>
      </c>
      <c r="BH49" s="339">
        <v>4.7606849999999996</v>
      </c>
      <c r="BI49" s="339">
        <v>4.5822589999999996</v>
      </c>
      <c r="BJ49" s="339">
        <v>4.4696020000000001</v>
      </c>
      <c r="BK49" s="339">
        <v>4.0923340000000001</v>
      </c>
      <c r="BL49" s="339">
        <v>4.0105139999999997</v>
      </c>
      <c r="BM49" s="339">
        <v>4.4371390000000002</v>
      </c>
      <c r="BN49" s="339">
        <v>4.7235079999999998</v>
      </c>
      <c r="BO49" s="339">
        <v>4.6231619999999998</v>
      </c>
      <c r="BP49" s="339">
        <v>5.1673970000000002</v>
      </c>
      <c r="BQ49" s="339">
        <v>4.968013</v>
      </c>
      <c r="BR49" s="339">
        <v>5.2225510000000002</v>
      </c>
      <c r="BS49" s="339">
        <v>5.2282000000000002</v>
      </c>
      <c r="BT49" s="339">
        <v>4.8770449999999999</v>
      </c>
      <c r="BU49" s="339">
        <v>4.6824570000000003</v>
      </c>
      <c r="BV49" s="339">
        <v>4.5570909999999998</v>
      </c>
    </row>
    <row r="50" spans="1:74" ht="11.1" customHeight="1" x14ac:dyDescent="0.2">
      <c r="A50" s="558" t="s">
        <v>444</v>
      </c>
      <c r="B50" s="559" t="s">
        <v>413</v>
      </c>
      <c r="C50" s="276">
        <v>2860.6242120000002</v>
      </c>
      <c r="D50" s="276">
        <v>2746.986664</v>
      </c>
      <c r="E50" s="276">
        <v>2542.9349689999999</v>
      </c>
      <c r="F50" s="276">
        <v>2325.6663800000001</v>
      </c>
      <c r="G50" s="276">
        <v>2350.4228509999998</v>
      </c>
      <c r="H50" s="276">
        <v>2763.0389340000002</v>
      </c>
      <c r="I50" s="276">
        <v>3168.5235440000001</v>
      </c>
      <c r="J50" s="276">
        <v>2966.840087</v>
      </c>
      <c r="K50" s="276">
        <v>2501.3178200000002</v>
      </c>
      <c r="L50" s="276">
        <v>2380.8288899999998</v>
      </c>
      <c r="M50" s="276">
        <v>2433.300127</v>
      </c>
      <c r="N50" s="276">
        <v>2599.583709</v>
      </c>
      <c r="O50" s="276">
        <v>2665.382435</v>
      </c>
      <c r="P50" s="276">
        <v>2604.1934019999999</v>
      </c>
      <c r="Q50" s="276">
        <v>2331.2004440000001</v>
      </c>
      <c r="R50" s="276">
        <v>2257.6837070000001</v>
      </c>
      <c r="S50" s="276">
        <v>2417.9368930000001</v>
      </c>
      <c r="T50" s="276">
        <v>2761.2883780000002</v>
      </c>
      <c r="U50" s="276">
        <v>3131.4626659999999</v>
      </c>
      <c r="V50" s="276">
        <v>2837.3686229999998</v>
      </c>
      <c r="W50" s="276">
        <v>2446.4098300000001</v>
      </c>
      <c r="X50" s="276">
        <v>2314.8536690000001</v>
      </c>
      <c r="Y50" s="276">
        <v>2462.27153</v>
      </c>
      <c r="Z50" s="276">
        <v>2625.6430260000002</v>
      </c>
      <c r="AA50" s="276">
        <v>2760.5206480000002</v>
      </c>
      <c r="AB50" s="276">
        <v>2729.2509</v>
      </c>
      <c r="AC50" s="276">
        <v>2547.6611539999999</v>
      </c>
      <c r="AD50" s="276">
        <v>2336.8558429999998</v>
      </c>
      <c r="AE50" s="276">
        <v>2361.1748619999998</v>
      </c>
      <c r="AF50" s="276">
        <v>2608.7388879999999</v>
      </c>
      <c r="AG50" s="276">
        <v>2854.667989</v>
      </c>
      <c r="AH50" s="276">
        <v>2797.1915680000002</v>
      </c>
      <c r="AI50" s="276">
        <v>2530.8024220000002</v>
      </c>
      <c r="AJ50" s="276">
        <v>2415.2921980000001</v>
      </c>
      <c r="AK50" s="276">
        <v>2565.6862590000001</v>
      </c>
      <c r="AL50" s="276">
        <v>2801.9993450000002</v>
      </c>
      <c r="AM50" s="276">
        <v>3025.9198740000002</v>
      </c>
      <c r="AN50" s="276">
        <v>2863.1191039999999</v>
      </c>
      <c r="AO50" s="276">
        <v>2642.7646279999999</v>
      </c>
      <c r="AP50" s="276">
        <v>2300.3384999999998</v>
      </c>
      <c r="AQ50" s="276">
        <v>2353.0983040000001</v>
      </c>
      <c r="AR50" s="276">
        <v>2712.9194729999999</v>
      </c>
      <c r="AS50" s="276">
        <v>2762.386113</v>
      </c>
      <c r="AT50" s="276">
        <v>2827.4608699999999</v>
      </c>
      <c r="AU50" s="276">
        <v>2483.4548300000001</v>
      </c>
      <c r="AV50" s="276">
        <v>2320.364388</v>
      </c>
      <c r="AW50" s="276">
        <v>2596.9727710000002</v>
      </c>
      <c r="AX50" s="276">
        <v>2633.0719680000002</v>
      </c>
      <c r="AY50" s="276">
        <v>2830.411979</v>
      </c>
      <c r="AZ50" s="276">
        <v>2948.8892740000001</v>
      </c>
      <c r="BA50" s="276">
        <v>2487.1625829999998</v>
      </c>
      <c r="BB50" s="276">
        <v>2237.3737959999999</v>
      </c>
      <c r="BC50" s="276">
        <v>2285.3970810000001</v>
      </c>
      <c r="BD50" s="276">
        <v>2618.3146649999999</v>
      </c>
      <c r="BE50" s="276">
        <v>2847.9430000000002</v>
      </c>
      <c r="BF50" s="276">
        <v>2802.2170000000001</v>
      </c>
      <c r="BG50" s="339">
        <v>2494.2199999999998</v>
      </c>
      <c r="BH50" s="339">
        <v>2357.9450000000002</v>
      </c>
      <c r="BI50" s="339">
        <v>2499.451</v>
      </c>
      <c r="BJ50" s="339">
        <v>2711.4720000000002</v>
      </c>
      <c r="BK50" s="339">
        <v>2824.2080000000001</v>
      </c>
      <c r="BL50" s="339">
        <v>2742.3</v>
      </c>
      <c r="BM50" s="339">
        <v>2521.614</v>
      </c>
      <c r="BN50" s="339">
        <v>2311.2379999999998</v>
      </c>
      <c r="BO50" s="339">
        <v>2326.2629999999999</v>
      </c>
      <c r="BP50" s="339">
        <v>2681.9389999999999</v>
      </c>
      <c r="BQ50" s="339">
        <v>2975.614</v>
      </c>
      <c r="BR50" s="339">
        <v>2916.1590000000001</v>
      </c>
      <c r="BS50" s="339">
        <v>2521.46</v>
      </c>
      <c r="BT50" s="339">
        <v>2395.5070000000001</v>
      </c>
      <c r="BU50" s="339">
        <v>2537.9670000000001</v>
      </c>
      <c r="BV50" s="339">
        <v>2750.1149999999998</v>
      </c>
    </row>
    <row r="51" spans="1:74" ht="11.1" customHeight="1" x14ac:dyDescent="0.2">
      <c r="A51" s="552"/>
      <c r="B51" s="131" t="s">
        <v>445</v>
      </c>
      <c r="C51" s="252"/>
      <c r="D51" s="252"/>
      <c r="E51" s="252"/>
      <c r="F51" s="252"/>
      <c r="G51" s="252"/>
      <c r="H51" s="252"/>
      <c r="I51" s="252"/>
      <c r="J51" s="252"/>
      <c r="K51" s="252"/>
      <c r="L51" s="25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252"/>
      <c r="AZ51" s="252"/>
      <c r="BA51" s="252"/>
      <c r="BB51" s="252"/>
      <c r="BC51" s="252"/>
      <c r="BD51" s="252"/>
      <c r="BE51" s="252"/>
      <c r="BF51" s="252"/>
      <c r="BG51" s="365"/>
      <c r="BH51" s="365"/>
      <c r="BI51" s="365"/>
      <c r="BJ51" s="365"/>
      <c r="BK51" s="365"/>
      <c r="BL51" s="365"/>
      <c r="BM51" s="365"/>
      <c r="BN51" s="365"/>
      <c r="BO51" s="365"/>
      <c r="BP51" s="365"/>
      <c r="BQ51" s="365"/>
      <c r="BR51" s="365"/>
      <c r="BS51" s="365"/>
      <c r="BT51" s="365"/>
      <c r="BU51" s="365"/>
      <c r="BV51" s="365"/>
    </row>
    <row r="52" spans="1:74" ht="11.1" customHeight="1" x14ac:dyDescent="0.2">
      <c r="A52" s="558" t="s">
        <v>446</v>
      </c>
      <c r="B52" s="559" t="s">
        <v>91</v>
      </c>
      <c r="C52" s="276">
        <v>634.4272555</v>
      </c>
      <c r="D52" s="276">
        <v>581.56575889999999</v>
      </c>
      <c r="E52" s="276">
        <v>531.3633926</v>
      </c>
      <c r="F52" s="276">
        <v>457.57240899999999</v>
      </c>
      <c r="G52" s="276">
        <v>461.5322377</v>
      </c>
      <c r="H52" s="276">
        <v>523.33130500000004</v>
      </c>
      <c r="I52" s="276">
        <v>596.30949320000002</v>
      </c>
      <c r="J52" s="276">
        <v>674.58785290000003</v>
      </c>
      <c r="K52" s="276">
        <v>657.1864587</v>
      </c>
      <c r="L52" s="276">
        <v>602.87660449999998</v>
      </c>
      <c r="M52" s="276">
        <v>602.76721929999997</v>
      </c>
      <c r="N52" s="276">
        <v>645.95276320000005</v>
      </c>
      <c r="O52" s="276">
        <v>595.78651420000006</v>
      </c>
      <c r="P52" s="276">
        <v>566.89729720000003</v>
      </c>
      <c r="Q52" s="276">
        <v>458.88641869999998</v>
      </c>
      <c r="R52" s="276">
        <v>402.3902827</v>
      </c>
      <c r="S52" s="276">
        <v>423.77531770000002</v>
      </c>
      <c r="T52" s="276">
        <v>512.26262129999998</v>
      </c>
      <c r="U52" s="276">
        <v>568.87322740000002</v>
      </c>
      <c r="V52" s="276">
        <v>623.09217679999995</v>
      </c>
      <c r="W52" s="276">
        <v>619.4937893</v>
      </c>
      <c r="X52" s="276">
        <v>622.52936480000005</v>
      </c>
      <c r="Y52" s="276">
        <v>612.94909729999995</v>
      </c>
      <c r="Z52" s="276">
        <v>614.37821480000002</v>
      </c>
      <c r="AA52" s="276">
        <v>629.77024359999996</v>
      </c>
      <c r="AB52" s="276">
        <v>600.99916210000004</v>
      </c>
      <c r="AC52" s="276">
        <v>580.69658870000001</v>
      </c>
      <c r="AD52" s="276">
        <v>512.36392269999999</v>
      </c>
      <c r="AE52" s="276">
        <v>529.58405419999997</v>
      </c>
      <c r="AF52" s="276">
        <v>591.19834830000002</v>
      </c>
      <c r="AG52" s="276">
        <v>622.81100130000004</v>
      </c>
      <c r="AH52" s="276">
        <v>642.02439360000005</v>
      </c>
      <c r="AI52" s="276">
        <v>593.51477599999998</v>
      </c>
      <c r="AJ52" s="276">
        <v>588.55581419999999</v>
      </c>
      <c r="AK52" s="276">
        <v>592.8616687</v>
      </c>
      <c r="AL52" s="276">
        <v>603.78412100000003</v>
      </c>
      <c r="AM52" s="276">
        <v>621.23552229999996</v>
      </c>
      <c r="AN52" s="276">
        <v>624.87680539999997</v>
      </c>
      <c r="AO52" s="276">
        <v>520.3003258</v>
      </c>
      <c r="AP52" s="276">
        <v>471.04452830000002</v>
      </c>
      <c r="AQ52" s="276">
        <v>477.55549130000003</v>
      </c>
      <c r="AR52" s="276">
        <v>543.1096933</v>
      </c>
      <c r="AS52" s="276">
        <v>645.65205649999996</v>
      </c>
      <c r="AT52" s="276">
        <v>641.59568420000005</v>
      </c>
      <c r="AU52" s="276">
        <v>607.49065370000005</v>
      </c>
      <c r="AV52" s="276">
        <v>547.52685650000001</v>
      </c>
      <c r="AW52" s="276">
        <v>548.15973169999995</v>
      </c>
      <c r="AX52" s="276">
        <v>573.22531230000004</v>
      </c>
      <c r="AY52" s="276">
        <v>552.61874809999995</v>
      </c>
      <c r="AZ52" s="276">
        <v>484.7743754</v>
      </c>
      <c r="BA52" s="276">
        <v>478.37488839999997</v>
      </c>
      <c r="BB52" s="276">
        <v>443.3967533</v>
      </c>
      <c r="BC52" s="276">
        <v>478.44769230000003</v>
      </c>
      <c r="BD52" s="276">
        <v>565.63429900000006</v>
      </c>
      <c r="BE52" s="276">
        <v>648.53459999999995</v>
      </c>
      <c r="BF52" s="276">
        <v>662.36569999999995</v>
      </c>
      <c r="BG52" s="339">
        <v>655.5711</v>
      </c>
      <c r="BH52" s="339">
        <v>594.43140000000005</v>
      </c>
      <c r="BI52" s="339">
        <v>635.79319999999996</v>
      </c>
      <c r="BJ52" s="339">
        <v>699.94629999999995</v>
      </c>
      <c r="BK52" s="339">
        <v>599.18809999999996</v>
      </c>
      <c r="BL52" s="339">
        <v>559.09730000000002</v>
      </c>
      <c r="BM52" s="339">
        <v>616.8578</v>
      </c>
      <c r="BN52" s="339">
        <v>505.48020000000002</v>
      </c>
      <c r="BO52" s="339">
        <v>496.02890000000002</v>
      </c>
      <c r="BP52" s="339">
        <v>518.43110000000001</v>
      </c>
      <c r="BQ52" s="339">
        <v>602.4769</v>
      </c>
      <c r="BR52" s="339">
        <v>640.53060000000005</v>
      </c>
      <c r="BS52" s="339">
        <v>606.62239999999997</v>
      </c>
      <c r="BT52" s="339">
        <v>556.08230000000003</v>
      </c>
      <c r="BU52" s="339">
        <v>566.69269999999995</v>
      </c>
      <c r="BV52" s="339">
        <v>621.92060000000004</v>
      </c>
    </row>
    <row r="53" spans="1:74" ht="11.1" customHeight="1" x14ac:dyDescent="0.2">
      <c r="A53" s="558" t="s">
        <v>447</v>
      </c>
      <c r="B53" s="559" t="s">
        <v>92</v>
      </c>
      <c r="C53" s="276">
        <v>463.80924420000002</v>
      </c>
      <c r="D53" s="276">
        <v>461.51740430000001</v>
      </c>
      <c r="E53" s="276">
        <v>343.8423416</v>
      </c>
      <c r="F53" s="276">
        <v>352.88349970000002</v>
      </c>
      <c r="G53" s="276">
        <v>312.65913419999998</v>
      </c>
      <c r="H53" s="276">
        <v>381.10990099999998</v>
      </c>
      <c r="I53" s="276">
        <v>562.35878809999997</v>
      </c>
      <c r="J53" s="276">
        <v>675.28267449999998</v>
      </c>
      <c r="K53" s="276">
        <v>644.61513330000002</v>
      </c>
      <c r="L53" s="276">
        <v>501.75311420000003</v>
      </c>
      <c r="M53" s="276">
        <v>514.21475199999998</v>
      </c>
      <c r="N53" s="276">
        <v>611.60462970000003</v>
      </c>
      <c r="O53" s="276">
        <v>576.47903899999994</v>
      </c>
      <c r="P53" s="276">
        <v>617.91196760000003</v>
      </c>
      <c r="Q53" s="276">
        <v>543.78317289999995</v>
      </c>
      <c r="R53" s="276">
        <v>500.91131569999999</v>
      </c>
      <c r="S53" s="276">
        <v>505.26202940000002</v>
      </c>
      <c r="T53" s="276">
        <v>582.72650269999997</v>
      </c>
      <c r="U53" s="276">
        <v>688.65996710000002</v>
      </c>
      <c r="V53" s="276">
        <v>858.28360450000002</v>
      </c>
      <c r="W53" s="276">
        <v>775.78160400000002</v>
      </c>
      <c r="X53" s="276">
        <v>668.65727679999998</v>
      </c>
      <c r="Y53" s="276">
        <v>550.81840399999999</v>
      </c>
      <c r="Z53" s="276">
        <v>508.22656189999998</v>
      </c>
      <c r="AA53" s="276">
        <v>586.30709679999995</v>
      </c>
      <c r="AB53" s="276">
        <v>578.47829569999999</v>
      </c>
      <c r="AC53" s="276">
        <v>531.54435769999998</v>
      </c>
      <c r="AD53" s="276">
        <v>459.03227399999997</v>
      </c>
      <c r="AE53" s="276">
        <v>453.12754260000003</v>
      </c>
      <c r="AF53" s="276">
        <v>631.80521599999997</v>
      </c>
      <c r="AG53" s="276">
        <v>817.53269320000004</v>
      </c>
      <c r="AH53" s="276">
        <v>846.47349680000002</v>
      </c>
      <c r="AI53" s="276">
        <v>786.75581799999998</v>
      </c>
      <c r="AJ53" s="276">
        <v>623.15919940000003</v>
      </c>
      <c r="AK53" s="276">
        <v>622.64524129999995</v>
      </c>
      <c r="AL53" s="276">
        <v>747.88718359999996</v>
      </c>
      <c r="AM53" s="276">
        <v>620.12483769999994</v>
      </c>
      <c r="AN53" s="276">
        <v>621.96877429999995</v>
      </c>
      <c r="AO53" s="276">
        <v>454.52183580000002</v>
      </c>
      <c r="AP53" s="276">
        <v>454.12057570000002</v>
      </c>
      <c r="AQ53" s="276">
        <v>487.23917610000001</v>
      </c>
      <c r="AR53" s="276">
        <v>558.12513899999999</v>
      </c>
      <c r="AS53" s="276">
        <v>778.50978069999996</v>
      </c>
      <c r="AT53" s="276">
        <v>807.27449479999996</v>
      </c>
      <c r="AU53" s="276">
        <v>821.26890530000003</v>
      </c>
      <c r="AV53" s="276">
        <v>725.79209609999998</v>
      </c>
      <c r="AW53" s="276">
        <v>588.56562929999996</v>
      </c>
      <c r="AX53" s="276">
        <v>568.64325870000005</v>
      </c>
      <c r="AY53" s="276">
        <v>541.80164579999996</v>
      </c>
      <c r="AZ53" s="276">
        <v>444.11896860000002</v>
      </c>
      <c r="BA53" s="276">
        <v>469.25961419999999</v>
      </c>
      <c r="BB53" s="276">
        <v>529.36449400000004</v>
      </c>
      <c r="BC53" s="276">
        <v>507.25457130000001</v>
      </c>
      <c r="BD53" s="276">
        <v>780.77099299999998</v>
      </c>
      <c r="BE53" s="276">
        <v>831.27380000000005</v>
      </c>
      <c r="BF53" s="276">
        <v>846.29089999999997</v>
      </c>
      <c r="BG53" s="339">
        <v>802.89</v>
      </c>
      <c r="BH53" s="339">
        <v>669.70100000000002</v>
      </c>
      <c r="BI53" s="339">
        <v>598.31740000000002</v>
      </c>
      <c r="BJ53" s="339">
        <v>611.04190000000006</v>
      </c>
      <c r="BK53" s="339">
        <v>600.55240000000003</v>
      </c>
      <c r="BL53" s="339">
        <v>534.19979999999998</v>
      </c>
      <c r="BM53" s="339">
        <v>528.7559</v>
      </c>
      <c r="BN53" s="339">
        <v>477.64170000000001</v>
      </c>
      <c r="BO53" s="339">
        <v>473.40789999999998</v>
      </c>
      <c r="BP53" s="339">
        <v>586.75229999999999</v>
      </c>
      <c r="BQ53" s="339">
        <v>722.14449999999999</v>
      </c>
      <c r="BR53" s="339">
        <v>805.88139999999999</v>
      </c>
      <c r="BS53" s="339">
        <v>805.01769999999999</v>
      </c>
      <c r="BT53" s="339">
        <v>659.2817</v>
      </c>
      <c r="BU53" s="339">
        <v>597.87890000000004</v>
      </c>
      <c r="BV53" s="339">
        <v>614.28599999999994</v>
      </c>
    </row>
    <row r="54" spans="1:74" ht="11.1" customHeight="1" x14ac:dyDescent="0.2">
      <c r="A54" s="558" t="s">
        <v>448</v>
      </c>
      <c r="B54" s="561" t="s">
        <v>397</v>
      </c>
      <c r="C54" s="276">
        <v>28.247843870000001</v>
      </c>
      <c r="D54" s="276">
        <v>30.17178964</v>
      </c>
      <c r="E54" s="276">
        <v>29.517928390000002</v>
      </c>
      <c r="F54" s="276">
        <v>28.93660667</v>
      </c>
      <c r="G54" s="276">
        <v>27.584065160000002</v>
      </c>
      <c r="H54" s="276">
        <v>27.457907330000001</v>
      </c>
      <c r="I54" s="276">
        <v>28.670054520000001</v>
      </c>
      <c r="J54" s="276">
        <v>28.731923869999999</v>
      </c>
      <c r="K54" s="276">
        <v>29.63846933</v>
      </c>
      <c r="L54" s="276">
        <v>28.971551609999999</v>
      </c>
      <c r="M54" s="276">
        <v>28.647928669999999</v>
      </c>
      <c r="N54" s="276">
        <v>29.4664571</v>
      </c>
      <c r="O54" s="276">
        <v>28.501669029999999</v>
      </c>
      <c r="P54" s="276">
        <v>25.71912103</v>
      </c>
      <c r="Q54" s="276">
        <v>25.04244065</v>
      </c>
      <c r="R54" s="276">
        <v>24.139895330000002</v>
      </c>
      <c r="S54" s="276">
        <v>24.170220650000001</v>
      </c>
      <c r="T54" s="276">
        <v>23.677047330000001</v>
      </c>
      <c r="U54" s="276">
        <v>24.467074839999999</v>
      </c>
      <c r="V54" s="276">
        <v>26.30688936</v>
      </c>
      <c r="W54" s="276">
        <v>25.313535999999999</v>
      </c>
      <c r="X54" s="276">
        <v>25.96848065</v>
      </c>
      <c r="Y54" s="276">
        <v>24.668331999999999</v>
      </c>
      <c r="Z54" s="276">
        <v>33.923020649999998</v>
      </c>
      <c r="AA54" s="276">
        <v>25.677615809999999</v>
      </c>
      <c r="AB54" s="276">
        <v>23.080823930000001</v>
      </c>
      <c r="AC54" s="276">
        <v>24.212428710000001</v>
      </c>
      <c r="AD54" s="276">
        <v>24.118177670000001</v>
      </c>
      <c r="AE54" s="276">
        <v>24.05076936</v>
      </c>
      <c r="AF54" s="276">
        <v>22.526771669999999</v>
      </c>
      <c r="AG54" s="276">
        <v>23.54469452</v>
      </c>
      <c r="AH54" s="276">
        <v>23.778595159999998</v>
      </c>
      <c r="AI54" s="276">
        <v>23.976943330000001</v>
      </c>
      <c r="AJ54" s="276">
        <v>25.199947420000001</v>
      </c>
      <c r="AK54" s="276">
        <v>24.65014467</v>
      </c>
      <c r="AL54" s="276">
        <v>24.306978709999999</v>
      </c>
      <c r="AM54" s="276">
        <v>27.05051581</v>
      </c>
      <c r="AN54" s="276">
        <v>25.771623569999999</v>
      </c>
      <c r="AO54" s="276">
        <v>23.485930969999998</v>
      </c>
      <c r="AP54" s="276">
        <v>20.200523669999999</v>
      </c>
      <c r="AQ54" s="276">
        <v>22.114165809999999</v>
      </c>
      <c r="AR54" s="276">
        <v>20.56963167</v>
      </c>
      <c r="AS54" s="276">
        <v>21.840978069999998</v>
      </c>
      <c r="AT54" s="276">
        <v>24.2367271</v>
      </c>
      <c r="AU54" s="276">
        <v>25.48778033</v>
      </c>
      <c r="AV54" s="276">
        <v>24.05723871</v>
      </c>
      <c r="AW54" s="276">
        <v>22.213650999999999</v>
      </c>
      <c r="AX54" s="276">
        <v>21.40882903</v>
      </c>
      <c r="AY54" s="276">
        <v>23.0468671</v>
      </c>
      <c r="AZ54" s="276">
        <v>26.151223210000001</v>
      </c>
      <c r="BA54" s="276">
        <v>21.428842580000001</v>
      </c>
      <c r="BB54" s="276">
        <v>23.013779</v>
      </c>
      <c r="BC54" s="276">
        <v>22.370310969999998</v>
      </c>
      <c r="BD54" s="276">
        <v>23.227691270000001</v>
      </c>
      <c r="BE54" s="276">
        <v>23.16094</v>
      </c>
      <c r="BF54" s="276">
        <v>24.326049999999999</v>
      </c>
      <c r="BG54" s="339">
        <v>26.36495</v>
      </c>
      <c r="BH54" s="339">
        <v>25.99325</v>
      </c>
      <c r="BI54" s="339">
        <v>26.506699999999999</v>
      </c>
      <c r="BJ54" s="339">
        <v>27.082080000000001</v>
      </c>
      <c r="BK54" s="339">
        <v>27.785240000000002</v>
      </c>
      <c r="BL54" s="339">
        <v>25.58718</v>
      </c>
      <c r="BM54" s="339">
        <v>28.516470000000002</v>
      </c>
      <c r="BN54" s="339">
        <v>25.880379999999999</v>
      </c>
      <c r="BO54" s="339">
        <v>26.889019999999999</v>
      </c>
      <c r="BP54" s="339">
        <v>27.349229999999999</v>
      </c>
      <c r="BQ54" s="339">
        <v>27.135000000000002</v>
      </c>
      <c r="BR54" s="339">
        <v>28.220400000000001</v>
      </c>
      <c r="BS54" s="339">
        <v>28.719899999999999</v>
      </c>
      <c r="BT54" s="339">
        <v>27.542400000000001</v>
      </c>
      <c r="BU54" s="339">
        <v>27.58156</v>
      </c>
      <c r="BV54" s="339">
        <v>28.039650000000002</v>
      </c>
    </row>
    <row r="55" spans="1:74" ht="11.1" customHeight="1" x14ac:dyDescent="0.2">
      <c r="A55" s="558" t="s">
        <v>449</v>
      </c>
      <c r="B55" s="561" t="s">
        <v>93</v>
      </c>
      <c r="C55" s="276">
        <v>5.9375870969999998</v>
      </c>
      <c r="D55" s="276">
        <v>5.5084178570000004</v>
      </c>
      <c r="E55" s="276">
        <v>7.1146654839999997</v>
      </c>
      <c r="F55" s="276">
        <v>6.1860123329999999</v>
      </c>
      <c r="G55" s="276">
        <v>5.4745722580000002</v>
      </c>
      <c r="H55" s="276">
        <v>6.1998633329999997</v>
      </c>
      <c r="I55" s="276">
        <v>6.3468006450000001</v>
      </c>
      <c r="J55" s="276">
        <v>6.0011577420000002</v>
      </c>
      <c r="K55" s="276">
        <v>6.9660636670000002</v>
      </c>
      <c r="L55" s="276">
        <v>6.0244658070000003</v>
      </c>
      <c r="M55" s="276">
        <v>7.0303930000000001</v>
      </c>
      <c r="N55" s="276">
        <v>7.0147396769999997</v>
      </c>
      <c r="O55" s="276">
        <v>7.0776641939999996</v>
      </c>
      <c r="P55" s="276">
        <v>7.0336279309999998</v>
      </c>
      <c r="Q55" s="276">
        <v>6.9085658069999996</v>
      </c>
      <c r="R55" s="276">
        <v>6.4673309999999997</v>
      </c>
      <c r="S55" s="276">
        <v>6.2387551610000003</v>
      </c>
      <c r="T55" s="276">
        <v>6.0076956670000001</v>
      </c>
      <c r="U55" s="276">
        <v>6.3181700000000003</v>
      </c>
      <c r="V55" s="276">
        <v>6.2396603229999998</v>
      </c>
      <c r="W55" s="276">
        <v>5.3398673329999999</v>
      </c>
      <c r="X55" s="276">
        <v>5.9065590319999997</v>
      </c>
      <c r="Y55" s="276">
        <v>5.130039333</v>
      </c>
      <c r="Z55" s="276">
        <v>4.5570487100000001</v>
      </c>
      <c r="AA55" s="276">
        <v>5.6644212899999999</v>
      </c>
      <c r="AB55" s="276">
        <v>5.9910496430000002</v>
      </c>
      <c r="AC55" s="276">
        <v>6.7316467739999997</v>
      </c>
      <c r="AD55" s="276">
        <v>6.2133843329999996</v>
      </c>
      <c r="AE55" s="276">
        <v>5.4810287100000004</v>
      </c>
      <c r="AF55" s="276">
        <v>5.7716146669999997</v>
      </c>
      <c r="AG55" s="276">
        <v>5.9197412900000002</v>
      </c>
      <c r="AH55" s="276">
        <v>5.8528448390000003</v>
      </c>
      <c r="AI55" s="276">
        <v>6.1457383329999997</v>
      </c>
      <c r="AJ55" s="276">
        <v>5.2388212899999997</v>
      </c>
      <c r="AK55" s="276">
        <v>6.0705803329999997</v>
      </c>
      <c r="AL55" s="276">
        <v>5.5094461289999996</v>
      </c>
      <c r="AM55" s="276">
        <v>5.4562787100000003</v>
      </c>
      <c r="AN55" s="276">
        <v>5.6580814290000001</v>
      </c>
      <c r="AO55" s="276">
        <v>3.9184274189999999</v>
      </c>
      <c r="AP55" s="276">
        <v>4.8264906669999998</v>
      </c>
      <c r="AQ55" s="276">
        <v>4.8339274190000001</v>
      </c>
      <c r="AR55" s="276">
        <v>5.1712096670000003</v>
      </c>
      <c r="AS55" s="276">
        <v>5.5105832259999996</v>
      </c>
      <c r="AT55" s="276">
        <v>5.4689438709999996</v>
      </c>
      <c r="AU55" s="276">
        <v>5.9105716670000001</v>
      </c>
      <c r="AV55" s="276">
        <v>5.5934938709999997</v>
      </c>
      <c r="AW55" s="276">
        <v>6.4906116669999996</v>
      </c>
      <c r="AX55" s="276">
        <v>6.2583209679999996</v>
      </c>
      <c r="AY55" s="276">
        <v>6.8649212899999998</v>
      </c>
      <c r="AZ55" s="276">
        <v>6.5141596430000002</v>
      </c>
      <c r="BA55" s="276">
        <v>5.6621332259999999</v>
      </c>
      <c r="BB55" s="276">
        <v>5.7297703330000003</v>
      </c>
      <c r="BC55" s="276">
        <v>6.1209803230000004</v>
      </c>
      <c r="BD55" s="276">
        <v>6.7077667329999997</v>
      </c>
      <c r="BE55" s="276">
        <v>5.6290480000000001</v>
      </c>
      <c r="BF55" s="276">
        <v>5.7288889999999997</v>
      </c>
      <c r="BG55" s="339">
        <v>6.1523260000000004</v>
      </c>
      <c r="BH55" s="339">
        <v>5.7010719999999999</v>
      </c>
      <c r="BI55" s="339">
        <v>6.7720060000000002</v>
      </c>
      <c r="BJ55" s="339">
        <v>6.5796549999999998</v>
      </c>
      <c r="BK55" s="339">
        <v>7.1055429999999999</v>
      </c>
      <c r="BL55" s="339">
        <v>6.990748</v>
      </c>
      <c r="BM55" s="339">
        <v>5.9827709999999996</v>
      </c>
      <c r="BN55" s="339">
        <v>5.7063639999999998</v>
      </c>
      <c r="BO55" s="339">
        <v>6.1325250000000002</v>
      </c>
      <c r="BP55" s="339">
        <v>6.2651219999999999</v>
      </c>
      <c r="BQ55" s="339">
        <v>5.4256770000000003</v>
      </c>
      <c r="BR55" s="339">
        <v>5.640917</v>
      </c>
      <c r="BS55" s="339">
        <v>6.1938199999999997</v>
      </c>
      <c r="BT55" s="339">
        <v>5.6717849999999999</v>
      </c>
      <c r="BU55" s="339">
        <v>6.7191260000000002</v>
      </c>
      <c r="BV55" s="339">
        <v>6.4538200000000003</v>
      </c>
    </row>
    <row r="56" spans="1:74" ht="11.1" customHeight="1" x14ac:dyDescent="0.2">
      <c r="A56" s="558" t="s">
        <v>450</v>
      </c>
      <c r="B56" s="561" t="s">
        <v>94</v>
      </c>
      <c r="C56" s="276">
        <v>199.9296774</v>
      </c>
      <c r="D56" s="276">
        <v>211.80375000000001</v>
      </c>
      <c r="E56" s="276">
        <v>223.14222580000001</v>
      </c>
      <c r="F56" s="276">
        <v>173.03256669999999</v>
      </c>
      <c r="G56" s="276">
        <v>168.2294516</v>
      </c>
      <c r="H56" s="276">
        <v>198.1914333</v>
      </c>
      <c r="I56" s="276">
        <v>203.4004194</v>
      </c>
      <c r="J56" s="276">
        <v>190.6819677</v>
      </c>
      <c r="K56" s="276">
        <v>192.72766669999999</v>
      </c>
      <c r="L56" s="276">
        <v>202.8328065</v>
      </c>
      <c r="M56" s="276">
        <v>198.1433667</v>
      </c>
      <c r="N56" s="276">
        <v>229.65545159999999</v>
      </c>
      <c r="O56" s="276">
        <v>209.75054840000001</v>
      </c>
      <c r="P56" s="276">
        <v>171.51641380000001</v>
      </c>
      <c r="Q56" s="276">
        <v>159.80851609999999</v>
      </c>
      <c r="R56" s="276">
        <v>140.36456670000001</v>
      </c>
      <c r="S56" s="276">
        <v>137.94512900000001</v>
      </c>
      <c r="T56" s="276">
        <v>154.90520000000001</v>
      </c>
      <c r="U56" s="276">
        <v>170.24925809999999</v>
      </c>
      <c r="V56" s="276">
        <v>174.11712900000001</v>
      </c>
      <c r="W56" s="276">
        <v>173.3936333</v>
      </c>
      <c r="X56" s="276">
        <v>135.9567097</v>
      </c>
      <c r="Y56" s="276">
        <v>159.62440000000001</v>
      </c>
      <c r="Z56" s="276">
        <v>171.92829029999999</v>
      </c>
      <c r="AA56" s="276">
        <v>173.25596770000001</v>
      </c>
      <c r="AB56" s="276">
        <v>151.24592860000001</v>
      </c>
      <c r="AC56" s="276">
        <v>152.04467740000001</v>
      </c>
      <c r="AD56" s="276">
        <v>145.07149999999999</v>
      </c>
      <c r="AE56" s="276">
        <v>157.34822579999999</v>
      </c>
      <c r="AF56" s="276">
        <v>146.9564</v>
      </c>
      <c r="AG56" s="276">
        <v>167.23574189999999</v>
      </c>
      <c r="AH56" s="276">
        <v>175.4753226</v>
      </c>
      <c r="AI56" s="276">
        <v>175.6576</v>
      </c>
      <c r="AJ56" s="276">
        <v>145.5810645</v>
      </c>
      <c r="AK56" s="276">
        <v>146.1983333</v>
      </c>
      <c r="AL56" s="276">
        <v>163.011</v>
      </c>
      <c r="AM56" s="276">
        <v>174.65125810000001</v>
      </c>
      <c r="AN56" s="276">
        <v>151.07885709999999</v>
      </c>
      <c r="AO56" s="276">
        <v>153.65848389999999</v>
      </c>
      <c r="AP56" s="276">
        <v>149.46539999999999</v>
      </c>
      <c r="AQ56" s="276">
        <v>165.5673548</v>
      </c>
      <c r="AR56" s="276">
        <v>175.82660000000001</v>
      </c>
      <c r="AS56" s="276">
        <v>174.52016130000001</v>
      </c>
      <c r="AT56" s="276">
        <v>161.83929029999999</v>
      </c>
      <c r="AU56" s="276">
        <v>174.8027333</v>
      </c>
      <c r="AV56" s="276">
        <v>130.61851609999999</v>
      </c>
      <c r="AW56" s="276">
        <v>148.1748667</v>
      </c>
      <c r="AX56" s="276">
        <v>172.23912899999999</v>
      </c>
      <c r="AY56" s="276">
        <v>173.33635480000001</v>
      </c>
      <c r="AZ56" s="276">
        <v>177.2758571</v>
      </c>
      <c r="BA56" s="276">
        <v>176.91890319999999</v>
      </c>
      <c r="BB56" s="276">
        <v>147.84073330000001</v>
      </c>
      <c r="BC56" s="276">
        <v>149.8891936</v>
      </c>
      <c r="BD56" s="276">
        <v>150.28800000000001</v>
      </c>
      <c r="BE56" s="276">
        <v>169.20070000000001</v>
      </c>
      <c r="BF56" s="276">
        <v>176.41319999999999</v>
      </c>
      <c r="BG56" s="339">
        <v>154.6688</v>
      </c>
      <c r="BH56" s="339">
        <v>141.05789999999999</v>
      </c>
      <c r="BI56" s="339">
        <v>149.41</v>
      </c>
      <c r="BJ56" s="339">
        <v>163.1756</v>
      </c>
      <c r="BK56" s="339">
        <v>171.20740000000001</v>
      </c>
      <c r="BL56" s="339">
        <v>158.1628</v>
      </c>
      <c r="BM56" s="339">
        <v>148.8623</v>
      </c>
      <c r="BN56" s="339">
        <v>142.7253</v>
      </c>
      <c r="BO56" s="339">
        <v>151.85210000000001</v>
      </c>
      <c r="BP56" s="339">
        <v>173.41040000000001</v>
      </c>
      <c r="BQ56" s="339">
        <v>171.52209999999999</v>
      </c>
      <c r="BR56" s="339">
        <v>168.53229999999999</v>
      </c>
      <c r="BS56" s="339">
        <v>157.3597</v>
      </c>
      <c r="BT56" s="339">
        <v>143.5121</v>
      </c>
      <c r="BU56" s="339">
        <v>152.0095</v>
      </c>
      <c r="BV56" s="339">
        <v>166.0145</v>
      </c>
    </row>
    <row r="57" spans="1:74" ht="11.1" customHeight="1" x14ac:dyDescent="0.2">
      <c r="A57" s="558" t="s">
        <v>451</v>
      </c>
      <c r="B57" s="561" t="s">
        <v>421</v>
      </c>
      <c r="C57" s="276">
        <v>588.6685794</v>
      </c>
      <c r="D57" s="276">
        <v>633.24540679999996</v>
      </c>
      <c r="E57" s="276">
        <v>673.93199519999996</v>
      </c>
      <c r="F57" s="276">
        <v>709.85882330000004</v>
      </c>
      <c r="G57" s="276">
        <v>742.1128003</v>
      </c>
      <c r="H57" s="276">
        <v>787.19404169999996</v>
      </c>
      <c r="I57" s="276">
        <v>772.42745609999997</v>
      </c>
      <c r="J57" s="276">
        <v>596.06642710000006</v>
      </c>
      <c r="K57" s="276">
        <v>465.09873700000003</v>
      </c>
      <c r="L57" s="276">
        <v>403.23878289999999</v>
      </c>
      <c r="M57" s="276">
        <v>426.93816170000002</v>
      </c>
      <c r="N57" s="276">
        <v>438.44786520000002</v>
      </c>
      <c r="O57" s="276">
        <v>433.02507359999998</v>
      </c>
      <c r="P57" s="276">
        <v>413.96980239999999</v>
      </c>
      <c r="Q57" s="276">
        <v>538.80485550000003</v>
      </c>
      <c r="R57" s="276">
        <v>639.73797869999999</v>
      </c>
      <c r="S57" s="276">
        <v>700.17228680000005</v>
      </c>
      <c r="T57" s="276">
        <v>689.88748199999998</v>
      </c>
      <c r="U57" s="276">
        <v>676.56301740000004</v>
      </c>
      <c r="V57" s="276">
        <v>550.6001632</v>
      </c>
      <c r="W57" s="276">
        <v>402.90886970000003</v>
      </c>
      <c r="X57" s="276">
        <v>330.4057416</v>
      </c>
      <c r="Y57" s="276">
        <v>407.56428169999998</v>
      </c>
      <c r="Z57" s="276">
        <v>524.9235539</v>
      </c>
      <c r="AA57" s="276">
        <v>508.58286900000002</v>
      </c>
      <c r="AB57" s="276">
        <v>416.83136500000001</v>
      </c>
      <c r="AC57" s="276">
        <v>379.67557360000001</v>
      </c>
      <c r="AD57" s="276">
        <v>548.58739300000002</v>
      </c>
      <c r="AE57" s="276">
        <v>603.85163839999996</v>
      </c>
      <c r="AF57" s="276">
        <v>607.8765343</v>
      </c>
      <c r="AG57" s="276">
        <v>554.17408680000005</v>
      </c>
      <c r="AH57" s="276">
        <v>422.72143940000001</v>
      </c>
      <c r="AI57" s="276">
        <v>330.85899330000001</v>
      </c>
      <c r="AJ57" s="276">
        <v>342.0903194</v>
      </c>
      <c r="AK57" s="276">
        <v>354.71978369999999</v>
      </c>
      <c r="AL57" s="276">
        <v>374.8646703</v>
      </c>
      <c r="AM57" s="276">
        <v>375.07217900000001</v>
      </c>
      <c r="AN57" s="276">
        <v>341.38207390000002</v>
      </c>
      <c r="AO57" s="276">
        <v>518.77087100000006</v>
      </c>
      <c r="AP57" s="276">
        <v>544.52500629999997</v>
      </c>
      <c r="AQ57" s="276">
        <v>587.5052584</v>
      </c>
      <c r="AR57" s="276">
        <v>605.50452470000005</v>
      </c>
      <c r="AS57" s="276">
        <v>553.55195519999995</v>
      </c>
      <c r="AT57" s="276">
        <v>399.8598313</v>
      </c>
      <c r="AU57" s="276">
        <v>310.99753670000001</v>
      </c>
      <c r="AV57" s="276">
        <v>305.61990809999998</v>
      </c>
      <c r="AW57" s="276">
        <v>374.56480529999999</v>
      </c>
      <c r="AX57" s="276">
        <v>452.75786260000001</v>
      </c>
      <c r="AY57" s="276">
        <v>505.81330650000001</v>
      </c>
      <c r="AZ57" s="276">
        <v>557.14341139999999</v>
      </c>
      <c r="BA57" s="276">
        <v>507.04293610000002</v>
      </c>
      <c r="BB57" s="276">
        <v>432.43643630000003</v>
      </c>
      <c r="BC57" s="276">
        <v>420.58854609999997</v>
      </c>
      <c r="BD57" s="276">
        <v>412.46160350000002</v>
      </c>
      <c r="BE57" s="276">
        <v>400.28609999999998</v>
      </c>
      <c r="BF57" s="276">
        <v>326.25799999999998</v>
      </c>
      <c r="BG57" s="339">
        <v>283.40230000000003</v>
      </c>
      <c r="BH57" s="339">
        <v>264.84910000000002</v>
      </c>
      <c r="BI57" s="339">
        <v>311.3793</v>
      </c>
      <c r="BJ57" s="339">
        <v>342.6995</v>
      </c>
      <c r="BK57" s="339">
        <v>377.01409999999998</v>
      </c>
      <c r="BL57" s="339">
        <v>367.65910000000002</v>
      </c>
      <c r="BM57" s="339">
        <v>354.17450000000002</v>
      </c>
      <c r="BN57" s="339">
        <v>433.44119999999998</v>
      </c>
      <c r="BO57" s="339">
        <v>516.18640000000005</v>
      </c>
      <c r="BP57" s="339">
        <v>599.5847</v>
      </c>
      <c r="BQ57" s="339">
        <v>603.91030000000001</v>
      </c>
      <c r="BR57" s="339">
        <v>409.23520000000002</v>
      </c>
      <c r="BS57" s="339">
        <v>328.06810000000002</v>
      </c>
      <c r="BT57" s="339">
        <v>321.3048</v>
      </c>
      <c r="BU57" s="339">
        <v>404.39260000000002</v>
      </c>
      <c r="BV57" s="339">
        <v>436.81060000000002</v>
      </c>
    </row>
    <row r="58" spans="1:74" ht="11.1" customHeight="1" x14ac:dyDescent="0.2">
      <c r="A58" s="558" t="s">
        <v>452</v>
      </c>
      <c r="B58" s="559" t="s">
        <v>464</v>
      </c>
      <c r="C58" s="276">
        <v>148.3340871</v>
      </c>
      <c r="D58" s="276">
        <v>163.1607229</v>
      </c>
      <c r="E58" s="276">
        <v>163.9402613</v>
      </c>
      <c r="F58" s="276">
        <v>192.4483583</v>
      </c>
      <c r="G58" s="276">
        <v>183.5499671</v>
      </c>
      <c r="H58" s="276">
        <v>189.67545730000001</v>
      </c>
      <c r="I58" s="276">
        <v>163.89677810000001</v>
      </c>
      <c r="J58" s="276">
        <v>172.22230450000001</v>
      </c>
      <c r="K58" s="276">
        <v>141.51058370000001</v>
      </c>
      <c r="L58" s="276">
        <v>158.02211650000001</v>
      </c>
      <c r="M58" s="276">
        <v>174.1598697</v>
      </c>
      <c r="N58" s="276">
        <v>152.81531190000001</v>
      </c>
      <c r="O58" s="276">
        <v>176.07033939999999</v>
      </c>
      <c r="P58" s="276">
        <v>175.83009240000001</v>
      </c>
      <c r="Q58" s="276">
        <v>200.60014580000001</v>
      </c>
      <c r="R58" s="276">
        <v>183.55215229999999</v>
      </c>
      <c r="S58" s="276">
        <v>206.83721389999999</v>
      </c>
      <c r="T58" s="276">
        <v>220.93232230000001</v>
      </c>
      <c r="U58" s="276">
        <v>185.15160359999999</v>
      </c>
      <c r="V58" s="276">
        <v>185.83389679999999</v>
      </c>
      <c r="W58" s="276">
        <v>163.72564600000001</v>
      </c>
      <c r="X58" s="276">
        <v>184.39417030000001</v>
      </c>
      <c r="Y58" s="276">
        <v>168.17203900000001</v>
      </c>
      <c r="Z58" s="276">
        <v>210.78867940000001</v>
      </c>
      <c r="AA58" s="276">
        <v>188.4799252</v>
      </c>
      <c r="AB58" s="276">
        <v>226.8804643</v>
      </c>
      <c r="AC58" s="276">
        <v>222.2439377</v>
      </c>
      <c r="AD58" s="276">
        <v>258.71797429999998</v>
      </c>
      <c r="AE58" s="276">
        <v>237.92399710000001</v>
      </c>
      <c r="AF58" s="276">
        <v>240.64465530000001</v>
      </c>
      <c r="AG58" s="276">
        <v>226.3658145</v>
      </c>
      <c r="AH58" s="276">
        <v>211.175871</v>
      </c>
      <c r="AI58" s="276">
        <v>228.78155770000001</v>
      </c>
      <c r="AJ58" s="276">
        <v>202.3890955</v>
      </c>
      <c r="AK58" s="276">
        <v>207.39918829999999</v>
      </c>
      <c r="AL58" s="276">
        <v>220.3159258</v>
      </c>
      <c r="AM58" s="276">
        <v>221.08466870000001</v>
      </c>
      <c r="AN58" s="276">
        <v>236.0753757</v>
      </c>
      <c r="AO58" s="276">
        <v>263.05953770000002</v>
      </c>
      <c r="AP58" s="276">
        <v>287.00244270000002</v>
      </c>
      <c r="AQ58" s="276">
        <v>281.51408070000002</v>
      </c>
      <c r="AR58" s="276">
        <v>309.41728369999998</v>
      </c>
      <c r="AS58" s="276">
        <v>251.193209</v>
      </c>
      <c r="AT58" s="276">
        <v>239.96207190000001</v>
      </c>
      <c r="AU58" s="276">
        <v>237.92410899999999</v>
      </c>
      <c r="AV58" s="276">
        <v>231.24983810000001</v>
      </c>
      <c r="AW58" s="276">
        <v>261.21035330000001</v>
      </c>
      <c r="AX58" s="276">
        <v>217.52082290000001</v>
      </c>
      <c r="AY58" s="276">
        <v>194.1858671</v>
      </c>
      <c r="AZ58" s="276">
        <v>241.45652680000001</v>
      </c>
      <c r="BA58" s="276">
        <v>250.29562680000001</v>
      </c>
      <c r="BB58" s="276">
        <v>288.46493800000002</v>
      </c>
      <c r="BC58" s="276">
        <v>288.4725684</v>
      </c>
      <c r="BD58" s="276">
        <v>283.7662871</v>
      </c>
      <c r="BE58" s="276">
        <v>277.44600000000003</v>
      </c>
      <c r="BF58" s="276">
        <v>283.93759999999997</v>
      </c>
      <c r="BG58" s="339">
        <v>263.12240000000003</v>
      </c>
      <c r="BH58" s="339">
        <v>244.9563</v>
      </c>
      <c r="BI58" s="339">
        <v>229.6413</v>
      </c>
      <c r="BJ58" s="339">
        <v>220.4674</v>
      </c>
      <c r="BK58" s="339">
        <v>220.8082</v>
      </c>
      <c r="BL58" s="339">
        <v>237.7687</v>
      </c>
      <c r="BM58" s="339">
        <v>286.2063</v>
      </c>
      <c r="BN58" s="339">
        <v>321.81420000000003</v>
      </c>
      <c r="BO58" s="339">
        <v>332.21850000000001</v>
      </c>
      <c r="BP58" s="339">
        <v>358.34840000000003</v>
      </c>
      <c r="BQ58" s="339">
        <v>324.87040000000002</v>
      </c>
      <c r="BR58" s="339">
        <v>323.35509999999999</v>
      </c>
      <c r="BS58" s="339">
        <v>296.26190000000003</v>
      </c>
      <c r="BT58" s="339">
        <v>276.77820000000003</v>
      </c>
      <c r="BU58" s="339">
        <v>253.86879999999999</v>
      </c>
      <c r="BV58" s="339">
        <v>245.14359999999999</v>
      </c>
    </row>
    <row r="59" spans="1:74" ht="11.1" customHeight="1" x14ac:dyDescent="0.2">
      <c r="A59" s="558" t="s">
        <v>453</v>
      </c>
      <c r="B59" s="561" t="s">
        <v>411</v>
      </c>
      <c r="C59" s="276">
        <v>5.4312574189999996</v>
      </c>
      <c r="D59" s="276">
        <v>6.7465200000000003</v>
      </c>
      <c r="E59" s="276">
        <v>6.5185851609999999</v>
      </c>
      <c r="F59" s="276">
        <v>5.6443839999999996</v>
      </c>
      <c r="G59" s="276">
        <v>6.3630574190000004</v>
      </c>
      <c r="H59" s="276">
        <v>6.1686036670000002</v>
      </c>
      <c r="I59" s="276">
        <v>6.6056293549999996</v>
      </c>
      <c r="J59" s="276">
        <v>6.0432399999999999</v>
      </c>
      <c r="K59" s="276">
        <v>5.064679333</v>
      </c>
      <c r="L59" s="276">
        <v>5.93537129</v>
      </c>
      <c r="M59" s="276">
        <v>6.6715626669999999</v>
      </c>
      <c r="N59" s="276">
        <v>6.7236551609999999</v>
      </c>
      <c r="O59" s="276">
        <v>5.9296729030000002</v>
      </c>
      <c r="P59" s="276">
        <v>6.1067365520000001</v>
      </c>
      <c r="Q59" s="276">
        <v>5.8130709679999999</v>
      </c>
      <c r="R59" s="276">
        <v>5.2017866670000004</v>
      </c>
      <c r="S59" s="276">
        <v>5.4116522580000002</v>
      </c>
      <c r="T59" s="276">
        <v>5.3565343329999999</v>
      </c>
      <c r="U59" s="276">
        <v>5.65457871</v>
      </c>
      <c r="V59" s="276">
        <v>5.6062109680000001</v>
      </c>
      <c r="W59" s="276">
        <v>5.8000720000000001</v>
      </c>
      <c r="X59" s="276">
        <v>5.5403587099999996</v>
      </c>
      <c r="Y59" s="276">
        <v>5.7854073330000002</v>
      </c>
      <c r="Z59" s="276">
        <v>5.8989277419999997</v>
      </c>
      <c r="AA59" s="276">
        <v>5.3561909679999999</v>
      </c>
      <c r="AB59" s="276">
        <v>6.3845542860000002</v>
      </c>
      <c r="AC59" s="276">
        <v>5.6088893549999996</v>
      </c>
      <c r="AD59" s="276">
        <v>4.4376703329999998</v>
      </c>
      <c r="AE59" s="276">
        <v>4.3739383869999999</v>
      </c>
      <c r="AF59" s="276">
        <v>5.3830233329999997</v>
      </c>
      <c r="AG59" s="276">
        <v>6.4611019360000004</v>
      </c>
      <c r="AH59" s="276">
        <v>6.1924154839999996</v>
      </c>
      <c r="AI59" s="276">
        <v>6.5461783330000003</v>
      </c>
      <c r="AJ59" s="276">
        <v>6.2185167740000002</v>
      </c>
      <c r="AK59" s="276">
        <v>6.0781283330000004</v>
      </c>
      <c r="AL59" s="276">
        <v>5.6841938709999997</v>
      </c>
      <c r="AM59" s="276">
        <v>5.0144854839999997</v>
      </c>
      <c r="AN59" s="276">
        <v>4.7377957139999998</v>
      </c>
      <c r="AO59" s="276">
        <v>4.9820419359999999</v>
      </c>
      <c r="AP59" s="276">
        <v>4.4895566669999996</v>
      </c>
      <c r="AQ59" s="276">
        <v>4.5118658070000004</v>
      </c>
      <c r="AR59" s="276">
        <v>4.565797667</v>
      </c>
      <c r="AS59" s="276">
        <v>4.532279677</v>
      </c>
      <c r="AT59" s="276">
        <v>4.8751864520000003</v>
      </c>
      <c r="AU59" s="276">
        <v>4.3330436670000001</v>
      </c>
      <c r="AV59" s="276">
        <v>3.8895490320000001</v>
      </c>
      <c r="AW59" s="276">
        <v>4.3446976670000002</v>
      </c>
      <c r="AX59" s="276">
        <v>4.577267419</v>
      </c>
      <c r="AY59" s="276">
        <v>4.2170209679999999</v>
      </c>
      <c r="AZ59" s="276">
        <v>4.4540217860000002</v>
      </c>
      <c r="BA59" s="276">
        <v>3.9753312900000002</v>
      </c>
      <c r="BB59" s="276">
        <v>4.3313639999999998</v>
      </c>
      <c r="BC59" s="276">
        <v>4.2736000000000001</v>
      </c>
      <c r="BD59" s="276">
        <v>4.4983304999999998</v>
      </c>
      <c r="BE59" s="276">
        <v>4.8240410000000002</v>
      </c>
      <c r="BF59" s="276">
        <v>5.349926</v>
      </c>
      <c r="BG59" s="339">
        <v>4.8358150000000002</v>
      </c>
      <c r="BH59" s="339">
        <v>4.0180379999999998</v>
      </c>
      <c r="BI59" s="339">
        <v>4.3631419999999999</v>
      </c>
      <c r="BJ59" s="339">
        <v>4.8002880000000001</v>
      </c>
      <c r="BK59" s="339">
        <v>4.4775260000000001</v>
      </c>
      <c r="BL59" s="339">
        <v>4.5285099999999998</v>
      </c>
      <c r="BM59" s="339">
        <v>4.2763609999999996</v>
      </c>
      <c r="BN59" s="339">
        <v>4.4582600000000001</v>
      </c>
      <c r="BO59" s="339">
        <v>4.6872610000000003</v>
      </c>
      <c r="BP59" s="339">
        <v>4.7793890000000001</v>
      </c>
      <c r="BQ59" s="339">
        <v>5.1638789999999997</v>
      </c>
      <c r="BR59" s="339">
        <v>5.6190990000000003</v>
      </c>
      <c r="BS59" s="339">
        <v>5.0773339999999996</v>
      </c>
      <c r="BT59" s="339">
        <v>4.2183700000000002</v>
      </c>
      <c r="BU59" s="339">
        <v>4.5348230000000003</v>
      </c>
      <c r="BV59" s="339">
        <v>4.9462469999999996</v>
      </c>
    </row>
    <row r="60" spans="1:74" ht="11.1" customHeight="1" x14ac:dyDescent="0.2">
      <c r="A60" s="563" t="s">
        <v>454</v>
      </c>
      <c r="B60" s="564" t="s">
        <v>413</v>
      </c>
      <c r="C60" s="256">
        <v>2074.7855319999999</v>
      </c>
      <c r="D60" s="256">
        <v>2093.7197700000002</v>
      </c>
      <c r="E60" s="256">
        <v>1979.371396</v>
      </c>
      <c r="F60" s="256">
        <v>1926.5626600000001</v>
      </c>
      <c r="G60" s="256">
        <v>1907.5052860000001</v>
      </c>
      <c r="H60" s="256">
        <v>2119.3285129999999</v>
      </c>
      <c r="I60" s="256">
        <v>2340.0154189999998</v>
      </c>
      <c r="J60" s="256">
        <v>2349.6175480000002</v>
      </c>
      <c r="K60" s="256">
        <v>2142.8077920000001</v>
      </c>
      <c r="L60" s="256">
        <v>1909.6548130000001</v>
      </c>
      <c r="M60" s="256">
        <v>1958.5732539999999</v>
      </c>
      <c r="N60" s="256">
        <v>2121.6808740000001</v>
      </c>
      <c r="O60" s="256">
        <v>2032.6205210000001</v>
      </c>
      <c r="P60" s="256">
        <v>1984.9850590000001</v>
      </c>
      <c r="Q60" s="256">
        <v>1939.647187</v>
      </c>
      <c r="R60" s="256">
        <v>1902.7653089999999</v>
      </c>
      <c r="S60" s="256">
        <v>2009.8126050000001</v>
      </c>
      <c r="T60" s="256">
        <v>2195.7554060000002</v>
      </c>
      <c r="U60" s="256">
        <v>2325.936897</v>
      </c>
      <c r="V60" s="256">
        <v>2430.0797309999998</v>
      </c>
      <c r="W60" s="256">
        <v>2171.7570179999998</v>
      </c>
      <c r="X60" s="256">
        <v>1979.3586620000001</v>
      </c>
      <c r="Y60" s="256">
        <v>1934.7120010000001</v>
      </c>
      <c r="Z60" s="256">
        <v>2074.6242969999998</v>
      </c>
      <c r="AA60" s="256">
        <v>2123.0943299999999</v>
      </c>
      <c r="AB60" s="256">
        <v>2009.891644</v>
      </c>
      <c r="AC60" s="256">
        <v>1902.7581</v>
      </c>
      <c r="AD60" s="256">
        <v>1958.5422960000001</v>
      </c>
      <c r="AE60" s="256">
        <v>2015.7411950000001</v>
      </c>
      <c r="AF60" s="256">
        <v>2252.1625640000002</v>
      </c>
      <c r="AG60" s="256">
        <v>2424.0448759999999</v>
      </c>
      <c r="AH60" s="256">
        <v>2333.694379</v>
      </c>
      <c r="AI60" s="256">
        <v>2152.2376049999998</v>
      </c>
      <c r="AJ60" s="256">
        <v>1938.4327780000001</v>
      </c>
      <c r="AK60" s="256">
        <v>1960.623069</v>
      </c>
      <c r="AL60" s="256">
        <v>2145.363519</v>
      </c>
      <c r="AM60" s="256">
        <v>2049.689746</v>
      </c>
      <c r="AN60" s="256">
        <v>2011.549387</v>
      </c>
      <c r="AO60" s="256">
        <v>1942.697455</v>
      </c>
      <c r="AP60" s="256">
        <v>1935.674524</v>
      </c>
      <c r="AQ60" s="256">
        <v>2030.84132</v>
      </c>
      <c r="AR60" s="256">
        <v>2222.2898799999998</v>
      </c>
      <c r="AS60" s="256">
        <v>2435.3110040000001</v>
      </c>
      <c r="AT60" s="256">
        <v>2285.1122300000002</v>
      </c>
      <c r="AU60" s="256">
        <v>2188.215334</v>
      </c>
      <c r="AV60" s="256">
        <v>1974.347497</v>
      </c>
      <c r="AW60" s="256">
        <v>1953.7243470000001</v>
      </c>
      <c r="AX60" s="256">
        <v>2016.630803</v>
      </c>
      <c r="AY60" s="256">
        <v>2001.884732</v>
      </c>
      <c r="AZ60" s="256">
        <v>1941.8885439999999</v>
      </c>
      <c r="BA60" s="256">
        <v>1912.9582760000001</v>
      </c>
      <c r="BB60" s="256">
        <v>1874.578268</v>
      </c>
      <c r="BC60" s="256">
        <v>1877.417463</v>
      </c>
      <c r="BD60" s="256">
        <v>2227.3549710000002</v>
      </c>
      <c r="BE60" s="256">
        <v>2360.355</v>
      </c>
      <c r="BF60" s="256">
        <v>2330.67</v>
      </c>
      <c r="BG60" s="343">
        <v>2197.0079999999998</v>
      </c>
      <c r="BH60" s="343">
        <v>1950.7080000000001</v>
      </c>
      <c r="BI60" s="343">
        <v>1962.183</v>
      </c>
      <c r="BJ60" s="343">
        <v>2075.7930000000001</v>
      </c>
      <c r="BK60" s="343">
        <v>2008.1389999999999</v>
      </c>
      <c r="BL60" s="343">
        <v>1893.9939999999999</v>
      </c>
      <c r="BM60" s="343">
        <v>1973.6320000000001</v>
      </c>
      <c r="BN60" s="343">
        <v>1917.1479999999999</v>
      </c>
      <c r="BO60" s="343">
        <v>2007.403</v>
      </c>
      <c r="BP60" s="343">
        <v>2274.9209999999998</v>
      </c>
      <c r="BQ60" s="343">
        <v>2462.6489999999999</v>
      </c>
      <c r="BR60" s="343">
        <v>2387.0149999999999</v>
      </c>
      <c r="BS60" s="343">
        <v>2233.3209999999999</v>
      </c>
      <c r="BT60" s="343">
        <v>1994.3920000000001</v>
      </c>
      <c r="BU60" s="343">
        <v>2013.6780000000001</v>
      </c>
      <c r="BV60" s="343">
        <v>2123.6149999999998</v>
      </c>
    </row>
    <row r="61" spans="1:74" ht="10.5" customHeight="1" x14ac:dyDescent="0.2">
      <c r="A61" s="552"/>
      <c r="B61" s="565" t="s">
        <v>455</v>
      </c>
      <c r="C61" s="566"/>
      <c r="D61" s="566"/>
      <c r="E61" s="566"/>
      <c r="F61" s="566"/>
      <c r="G61" s="566"/>
      <c r="H61" s="566"/>
      <c r="I61" s="566"/>
      <c r="J61" s="566"/>
      <c r="K61" s="566"/>
      <c r="L61" s="566"/>
      <c r="M61" s="566"/>
      <c r="N61" s="566"/>
      <c r="O61" s="566"/>
      <c r="P61" s="566"/>
      <c r="Q61" s="566"/>
      <c r="R61" s="566"/>
      <c r="S61" s="566"/>
      <c r="T61" s="566"/>
      <c r="U61" s="566"/>
      <c r="V61" s="566"/>
      <c r="W61" s="566"/>
      <c r="X61" s="566"/>
      <c r="Y61" s="566"/>
      <c r="Z61" s="566"/>
      <c r="AA61" s="566"/>
      <c r="AB61" s="566"/>
      <c r="AC61" s="566"/>
      <c r="AD61" s="566"/>
      <c r="AE61" s="566"/>
      <c r="AF61" s="566"/>
      <c r="AG61" s="566"/>
      <c r="AH61" s="566"/>
      <c r="AI61" s="566"/>
      <c r="AJ61" s="566"/>
      <c r="AK61" s="566"/>
      <c r="AL61" s="566"/>
      <c r="AM61" s="566"/>
      <c r="AN61" s="566"/>
      <c r="AO61" s="566"/>
      <c r="AP61" s="566"/>
      <c r="AQ61" s="566"/>
      <c r="AR61" s="566"/>
      <c r="AS61" s="566"/>
      <c r="AT61" s="566"/>
      <c r="AU61" s="566"/>
      <c r="AV61" s="566"/>
      <c r="AW61" s="566"/>
      <c r="AX61" s="566"/>
      <c r="AY61" s="566"/>
      <c r="AZ61" s="566"/>
      <c r="BA61" s="566"/>
      <c r="BB61" s="566"/>
      <c r="BC61" s="566"/>
      <c r="BD61" s="566"/>
      <c r="BE61" s="566"/>
      <c r="BF61" s="714"/>
      <c r="BG61" s="566"/>
      <c r="BH61" s="566"/>
      <c r="BI61" s="566"/>
      <c r="BJ61" s="566"/>
      <c r="BK61" s="566"/>
      <c r="BL61" s="566"/>
      <c r="BM61" s="566"/>
      <c r="BN61" s="566"/>
      <c r="BO61" s="566"/>
      <c r="BP61" s="566"/>
      <c r="BQ61" s="566"/>
      <c r="BR61" s="566"/>
      <c r="BS61" s="566"/>
      <c r="BT61" s="566"/>
      <c r="BU61" s="566"/>
      <c r="BV61" s="566"/>
    </row>
    <row r="62" spans="1:74" ht="10.5" customHeight="1" x14ac:dyDescent="0.2">
      <c r="A62" s="552"/>
      <c r="B62" s="565" t="s">
        <v>456</v>
      </c>
      <c r="C62" s="566"/>
      <c r="D62" s="566"/>
      <c r="E62" s="566"/>
      <c r="F62" s="566"/>
      <c r="G62" s="566"/>
      <c r="H62" s="566"/>
      <c r="I62" s="566"/>
      <c r="J62" s="566"/>
      <c r="K62" s="566"/>
      <c r="L62" s="566"/>
      <c r="M62" s="566"/>
      <c r="N62" s="566"/>
      <c r="O62" s="566"/>
      <c r="P62" s="566"/>
      <c r="Q62" s="566"/>
      <c r="R62" s="566"/>
      <c r="S62" s="566"/>
      <c r="T62" s="566"/>
      <c r="U62" s="566"/>
      <c r="V62" s="566"/>
      <c r="W62" s="566"/>
      <c r="X62" s="566"/>
      <c r="Y62" s="566"/>
      <c r="Z62" s="566"/>
      <c r="AA62" s="566"/>
      <c r="AB62" s="566"/>
      <c r="AC62" s="566"/>
      <c r="AD62" s="566"/>
      <c r="AE62" s="566"/>
      <c r="AF62" s="566"/>
      <c r="AG62" s="566"/>
      <c r="AH62" s="566"/>
      <c r="AI62" s="566"/>
      <c r="AJ62" s="566"/>
      <c r="AK62" s="566"/>
      <c r="AL62" s="566"/>
      <c r="AM62" s="566"/>
      <c r="AN62" s="566"/>
      <c r="AO62" s="566"/>
      <c r="AP62" s="566"/>
      <c r="AQ62" s="566"/>
      <c r="AR62" s="566"/>
      <c r="AS62" s="566"/>
      <c r="AT62" s="566"/>
      <c r="AU62" s="566"/>
      <c r="AV62" s="566"/>
      <c r="AW62" s="566"/>
      <c r="AX62" s="566"/>
      <c r="AY62" s="566"/>
      <c r="AZ62" s="566"/>
      <c r="BA62" s="566"/>
      <c r="BB62" s="566"/>
      <c r="BC62" s="566"/>
      <c r="BD62" s="566"/>
      <c r="BE62" s="566"/>
      <c r="BF62" s="714"/>
      <c r="BG62" s="566"/>
      <c r="BH62" s="566"/>
      <c r="BI62" s="566"/>
      <c r="BJ62" s="566"/>
      <c r="BK62" s="566"/>
      <c r="BL62" s="566"/>
      <c r="BM62" s="566"/>
      <c r="BN62" s="566"/>
      <c r="BO62" s="566"/>
      <c r="BP62" s="566"/>
      <c r="BQ62" s="566"/>
      <c r="BR62" s="566"/>
      <c r="BS62" s="566"/>
      <c r="BT62" s="566"/>
      <c r="BU62" s="566"/>
      <c r="BV62" s="566"/>
    </row>
    <row r="63" spans="1:74" ht="10.5" customHeight="1" x14ac:dyDescent="0.2">
      <c r="A63" s="552"/>
      <c r="B63" s="565" t="s">
        <v>457</v>
      </c>
      <c r="C63" s="566"/>
      <c r="D63" s="566"/>
      <c r="E63" s="566"/>
      <c r="F63" s="566"/>
      <c r="G63" s="566"/>
      <c r="H63" s="566"/>
      <c r="I63" s="566"/>
      <c r="J63" s="566"/>
      <c r="K63" s="566"/>
      <c r="L63" s="566"/>
      <c r="M63" s="566"/>
      <c r="N63" s="566"/>
      <c r="O63" s="566"/>
      <c r="P63" s="566"/>
      <c r="Q63" s="566"/>
      <c r="R63" s="566"/>
      <c r="S63" s="566"/>
      <c r="T63" s="566"/>
      <c r="U63" s="566"/>
      <c r="V63" s="566"/>
      <c r="W63" s="566"/>
      <c r="X63" s="566"/>
      <c r="Y63" s="566"/>
      <c r="Z63" s="566"/>
      <c r="AA63" s="566"/>
      <c r="AB63" s="566"/>
      <c r="AC63" s="566"/>
      <c r="AD63" s="566"/>
      <c r="AE63" s="566"/>
      <c r="AF63" s="566"/>
      <c r="AG63" s="566"/>
      <c r="AH63" s="566"/>
      <c r="AI63" s="566"/>
      <c r="AJ63" s="566"/>
      <c r="AK63" s="566"/>
      <c r="AL63" s="566"/>
      <c r="AM63" s="566"/>
      <c r="AN63" s="566"/>
      <c r="AO63" s="566"/>
      <c r="AP63" s="566"/>
      <c r="AQ63" s="566"/>
      <c r="AR63" s="566"/>
      <c r="AS63" s="566"/>
      <c r="AT63" s="566"/>
      <c r="AU63" s="566"/>
      <c r="AV63" s="566"/>
      <c r="AW63" s="566"/>
      <c r="AX63" s="566"/>
      <c r="AY63" s="566"/>
      <c r="AZ63" s="566"/>
      <c r="BA63" s="566"/>
      <c r="BB63" s="566"/>
      <c r="BC63" s="566"/>
      <c r="BD63" s="566"/>
      <c r="BE63" s="566"/>
      <c r="BF63" s="714"/>
      <c r="BG63" s="566"/>
      <c r="BH63" s="566"/>
      <c r="BI63" s="566"/>
      <c r="BJ63" s="566"/>
      <c r="BK63" s="566"/>
      <c r="BL63" s="566"/>
      <c r="BM63" s="566"/>
      <c r="BN63" s="566"/>
      <c r="BO63" s="566"/>
      <c r="BP63" s="566"/>
      <c r="BQ63" s="566"/>
      <c r="BR63" s="566"/>
      <c r="BS63" s="566"/>
      <c r="BT63" s="566"/>
      <c r="BU63" s="566"/>
      <c r="BV63" s="566"/>
    </row>
    <row r="64" spans="1:74" ht="10.5" customHeight="1" x14ac:dyDescent="0.2">
      <c r="A64" s="552"/>
      <c r="B64" s="565" t="s">
        <v>458</v>
      </c>
      <c r="C64" s="566"/>
      <c r="D64" s="566"/>
      <c r="E64" s="566"/>
      <c r="F64" s="566"/>
      <c r="G64" s="566"/>
      <c r="H64" s="566"/>
      <c r="I64" s="566"/>
      <c r="J64" s="566"/>
      <c r="K64" s="566"/>
      <c r="L64" s="566"/>
      <c r="M64" s="566"/>
      <c r="N64" s="566"/>
      <c r="O64" s="566"/>
      <c r="P64" s="566"/>
      <c r="Q64" s="566"/>
      <c r="R64" s="566"/>
      <c r="S64" s="566"/>
      <c r="T64" s="566"/>
      <c r="U64" s="566"/>
      <c r="V64" s="566"/>
      <c r="W64" s="566"/>
      <c r="X64" s="566"/>
      <c r="Y64" s="566"/>
      <c r="Z64" s="566"/>
      <c r="AA64" s="566"/>
      <c r="AB64" s="566"/>
      <c r="AC64" s="566"/>
      <c r="AD64" s="566"/>
      <c r="AE64" s="566"/>
      <c r="AF64" s="566"/>
      <c r="AG64" s="566"/>
      <c r="AH64" s="566"/>
      <c r="AI64" s="566"/>
      <c r="AJ64" s="566"/>
      <c r="AK64" s="566"/>
      <c r="AL64" s="566"/>
      <c r="AM64" s="566"/>
      <c r="AN64" s="566"/>
      <c r="AO64" s="566"/>
      <c r="AP64" s="566"/>
      <c r="AQ64" s="566"/>
      <c r="AR64" s="566"/>
      <c r="AS64" s="566"/>
      <c r="AT64" s="566"/>
      <c r="AU64" s="566"/>
      <c r="AV64" s="566"/>
      <c r="AW64" s="566"/>
      <c r="AX64" s="566"/>
      <c r="AY64" s="566"/>
      <c r="AZ64" s="566"/>
      <c r="BA64" s="566"/>
      <c r="BB64" s="566"/>
      <c r="BC64" s="566"/>
      <c r="BD64" s="566"/>
      <c r="BE64" s="566"/>
      <c r="BF64" s="714"/>
      <c r="BG64" s="566"/>
      <c r="BH64" s="566"/>
      <c r="BI64" s="566"/>
      <c r="BJ64" s="566"/>
      <c r="BK64" s="566"/>
      <c r="BL64" s="566"/>
      <c r="BM64" s="566"/>
      <c r="BN64" s="566"/>
      <c r="BO64" s="566"/>
      <c r="BP64" s="566"/>
      <c r="BQ64" s="566"/>
      <c r="BR64" s="566"/>
      <c r="BS64" s="566"/>
      <c r="BT64" s="566"/>
      <c r="BU64" s="566"/>
      <c r="BV64" s="566"/>
    </row>
    <row r="65" spans="1:74" ht="10.5" customHeight="1" x14ac:dyDescent="0.2">
      <c r="A65" s="567"/>
      <c r="B65" s="568" t="s">
        <v>459</v>
      </c>
      <c r="C65" s="569"/>
      <c r="D65" s="569"/>
      <c r="E65" s="569"/>
      <c r="F65" s="569"/>
      <c r="G65" s="569"/>
      <c r="H65" s="569"/>
      <c r="I65" s="569"/>
      <c r="J65" s="569"/>
      <c r="K65" s="569"/>
      <c r="L65" s="569"/>
      <c r="M65" s="569"/>
      <c r="N65" s="569"/>
      <c r="O65" s="569"/>
      <c r="P65" s="569"/>
      <c r="Q65" s="569"/>
      <c r="R65" s="569"/>
      <c r="S65" s="569"/>
      <c r="T65" s="569"/>
      <c r="U65" s="569"/>
      <c r="V65" s="569"/>
      <c r="W65" s="569"/>
      <c r="X65" s="569"/>
      <c r="Y65" s="569"/>
      <c r="Z65" s="569"/>
      <c r="AA65" s="569"/>
      <c r="AB65" s="569"/>
      <c r="AC65" s="569"/>
      <c r="AD65" s="569"/>
      <c r="AE65" s="569"/>
      <c r="AF65" s="569"/>
      <c r="AG65" s="569"/>
      <c r="AH65" s="569"/>
      <c r="AI65" s="569"/>
      <c r="AJ65" s="569"/>
      <c r="AK65" s="569"/>
      <c r="AL65" s="569"/>
      <c r="AM65" s="569"/>
      <c r="AN65" s="569"/>
      <c r="AO65" s="569"/>
      <c r="AP65" s="569"/>
      <c r="AQ65" s="569"/>
      <c r="AR65" s="569"/>
      <c r="AS65" s="569"/>
      <c r="AT65" s="569"/>
      <c r="AU65" s="569"/>
      <c r="AV65" s="569"/>
      <c r="AW65" s="569"/>
      <c r="AX65" s="569"/>
      <c r="AY65" s="569"/>
      <c r="AZ65" s="569"/>
      <c r="BA65" s="569"/>
      <c r="BB65" s="569"/>
      <c r="BC65" s="569"/>
      <c r="BD65" s="569"/>
      <c r="BE65" s="569"/>
      <c r="BF65" s="715"/>
      <c r="BG65" s="569"/>
      <c r="BH65" s="569"/>
      <c r="BI65" s="569"/>
      <c r="BJ65" s="569"/>
      <c r="BK65" s="569"/>
      <c r="BL65" s="569"/>
      <c r="BM65" s="569"/>
      <c r="BN65" s="569"/>
      <c r="BO65" s="569"/>
      <c r="BP65" s="569"/>
      <c r="BQ65" s="569"/>
      <c r="BR65" s="569"/>
      <c r="BS65" s="569"/>
      <c r="BT65" s="569"/>
      <c r="BU65" s="569"/>
      <c r="BV65" s="569"/>
    </row>
    <row r="66" spans="1:74" ht="10.5" customHeight="1" x14ac:dyDescent="0.2">
      <c r="A66" s="567"/>
      <c r="B66" s="570" t="s">
        <v>460</v>
      </c>
      <c r="C66" s="569"/>
      <c r="D66" s="569"/>
      <c r="E66" s="569"/>
      <c r="F66" s="569"/>
      <c r="G66" s="569"/>
      <c r="H66" s="569"/>
      <c r="I66" s="569"/>
      <c r="J66" s="569"/>
      <c r="K66" s="569"/>
      <c r="L66" s="569"/>
      <c r="M66" s="569"/>
      <c r="N66" s="569"/>
      <c r="O66" s="569"/>
      <c r="P66" s="569"/>
      <c r="Q66" s="569"/>
      <c r="R66" s="569"/>
      <c r="S66" s="569"/>
      <c r="T66" s="569"/>
      <c r="U66" s="569"/>
      <c r="V66" s="569"/>
      <c r="W66" s="569"/>
      <c r="X66" s="569"/>
      <c r="Y66" s="569"/>
      <c r="Z66" s="569"/>
      <c r="AA66" s="569"/>
      <c r="AB66" s="569"/>
      <c r="AC66" s="569"/>
      <c r="AD66" s="569"/>
      <c r="AE66" s="569"/>
      <c r="AF66" s="569"/>
      <c r="AG66" s="569"/>
      <c r="AH66" s="569"/>
      <c r="AI66" s="569"/>
      <c r="AJ66" s="569"/>
      <c r="AK66" s="569"/>
      <c r="AL66" s="569"/>
      <c r="AM66" s="569"/>
      <c r="AN66" s="569"/>
      <c r="AO66" s="569"/>
      <c r="AP66" s="569"/>
      <c r="AQ66" s="569"/>
      <c r="AR66" s="569"/>
      <c r="AS66" s="569"/>
      <c r="AT66" s="569"/>
      <c r="AU66" s="569"/>
      <c r="AV66" s="569"/>
      <c r="AW66" s="569"/>
      <c r="AX66" s="569"/>
      <c r="AY66" s="569"/>
      <c r="AZ66" s="569"/>
      <c r="BA66" s="569"/>
      <c r="BB66" s="569"/>
      <c r="BC66" s="569"/>
      <c r="BD66" s="569"/>
      <c r="BE66" s="569"/>
      <c r="BF66" s="715"/>
      <c r="BG66" s="569"/>
      <c r="BH66" s="569"/>
      <c r="BI66" s="569"/>
      <c r="BJ66" s="569"/>
      <c r="BK66" s="569"/>
      <c r="BL66" s="569"/>
      <c r="BM66" s="569"/>
      <c r="BN66" s="569"/>
      <c r="BO66" s="569"/>
      <c r="BP66" s="569"/>
      <c r="BQ66" s="569"/>
      <c r="BR66" s="569"/>
      <c r="BS66" s="569"/>
      <c r="BT66" s="569"/>
      <c r="BU66" s="569"/>
      <c r="BV66" s="569"/>
    </row>
    <row r="67" spans="1:74" ht="10.5" customHeight="1" x14ac:dyDescent="0.2">
      <c r="A67" s="567"/>
      <c r="B67" s="571" t="s">
        <v>461</v>
      </c>
      <c r="C67" s="572"/>
      <c r="D67" s="572"/>
      <c r="E67" s="572"/>
      <c r="F67" s="572"/>
      <c r="G67" s="572"/>
      <c r="H67" s="572"/>
      <c r="I67" s="572"/>
      <c r="J67" s="572"/>
      <c r="K67" s="572"/>
      <c r="L67" s="572"/>
      <c r="M67" s="572"/>
      <c r="N67" s="572"/>
      <c r="O67" s="572"/>
      <c r="P67" s="572"/>
      <c r="Q67" s="572"/>
      <c r="R67" s="572"/>
      <c r="S67" s="572"/>
      <c r="T67" s="572"/>
      <c r="U67" s="572"/>
      <c r="V67" s="572"/>
      <c r="W67" s="572"/>
      <c r="X67" s="572"/>
      <c r="Y67" s="572"/>
      <c r="Z67" s="572"/>
      <c r="AA67" s="572"/>
      <c r="AB67" s="572"/>
      <c r="AC67" s="572"/>
      <c r="AD67" s="572"/>
      <c r="AE67" s="572"/>
      <c r="AF67" s="572"/>
      <c r="AG67" s="572"/>
      <c r="AH67" s="572"/>
      <c r="AI67" s="572"/>
      <c r="AJ67" s="572"/>
      <c r="AK67" s="572"/>
      <c r="AL67" s="572"/>
      <c r="AM67" s="572"/>
      <c r="AN67" s="572"/>
      <c r="AO67" s="572"/>
      <c r="AP67" s="572"/>
      <c r="AQ67" s="572"/>
      <c r="AR67" s="572"/>
      <c r="AS67" s="572"/>
      <c r="AT67" s="572"/>
      <c r="AU67" s="572"/>
      <c r="AV67" s="572"/>
      <c r="AW67" s="572"/>
      <c r="AX67" s="572"/>
      <c r="AY67" s="572"/>
      <c r="AZ67" s="572"/>
      <c r="BA67" s="572"/>
      <c r="BB67" s="572"/>
      <c r="BC67" s="572"/>
      <c r="BD67" s="572"/>
      <c r="BE67" s="572"/>
      <c r="BF67" s="716"/>
      <c r="BG67" s="572"/>
      <c r="BH67" s="572"/>
      <c r="BI67" s="572"/>
      <c r="BJ67" s="572"/>
      <c r="BK67" s="572"/>
      <c r="BL67" s="572"/>
      <c r="BM67" s="572"/>
      <c r="BN67" s="572"/>
      <c r="BO67" s="572"/>
      <c r="BP67" s="572"/>
      <c r="BQ67" s="572"/>
      <c r="BR67" s="572"/>
      <c r="BS67" s="572"/>
      <c r="BT67" s="572"/>
      <c r="BU67" s="572"/>
      <c r="BV67" s="572"/>
    </row>
    <row r="68" spans="1:74" ht="10.5" customHeight="1" x14ac:dyDescent="0.2">
      <c r="A68" s="567"/>
      <c r="B68" s="777" t="s">
        <v>1216</v>
      </c>
      <c r="C68" s="765"/>
      <c r="D68" s="765"/>
      <c r="E68" s="765"/>
      <c r="F68" s="765"/>
      <c r="G68" s="765"/>
      <c r="H68" s="765"/>
      <c r="I68" s="765"/>
      <c r="J68" s="765"/>
      <c r="K68" s="765"/>
      <c r="L68" s="765"/>
      <c r="M68" s="765"/>
      <c r="N68" s="765"/>
      <c r="O68" s="765"/>
      <c r="P68" s="765"/>
      <c r="Q68" s="765"/>
      <c r="R68" s="572"/>
      <c r="S68" s="572"/>
      <c r="T68" s="572"/>
      <c r="U68" s="572"/>
      <c r="V68" s="572"/>
      <c r="W68" s="572"/>
      <c r="X68" s="572"/>
      <c r="Y68" s="572"/>
      <c r="Z68" s="572"/>
      <c r="AA68" s="572"/>
      <c r="AB68" s="572"/>
      <c r="AC68" s="572"/>
      <c r="AD68" s="572"/>
      <c r="AE68" s="572"/>
      <c r="AF68" s="572"/>
      <c r="AG68" s="572"/>
      <c r="AH68" s="572"/>
      <c r="AI68" s="572"/>
      <c r="AJ68" s="572"/>
      <c r="AK68" s="572"/>
      <c r="AL68" s="572"/>
      <c r="AM68" s="572"/>
      <c r="AN68" s="572"/>
      <c r="AO68" s="572"/>
      <c r="AP68" s="572"/>
      <c r="AQ68" s="572"/>
      <c r="AR68" s="572"/>
      <c r="AS68" s="572"/>
      <c r="AT68" s="572"/>
      <c r="AU68" s="572"/>
      <c r="AV68" s="572"/>
      <c r="AW68" s="572"/>
      <c r="AX68" s="572"/>
      <c r="AY68" s="572"/>
      <c r="AZ68" s="572"/>
      <c r="BA68" s="572"/>
      <c r="BB68" s="572"/>
      <c r="BC68" s="572"/>
      <c r="BD68" s="572"/>
      <c r="BE68" s="572"/>
      <c r="BF68" s="716"/>
      <c r="BG68" s="572"/>
      <c r="BH68" s="572"/>
      <c r="BI68" s="572"/>
      <c r="BJ68" s="572"/>
      <c r="BK68" s="572"/>
      <c r="BL68" s="572"/>
      <c r="BM68" s="572"/>
      <c r="BN68" s="572"/>
      <c r="BO68" s="572"/>
      <c r="BP68" s="572"/>
      <c r="BQ68" s="572"/>
      <c r="BR68" s="572"/>
      <c r="BS68" s="572"/>
      <c r="BT68" s="572"/>
      <c r="BU68" s="572"/>
      <c r="BV68" s="572"/>
    </row>
    <row r="69" spans="1:74" x14ac:dyDescent="0.2">
      <c r="A69" s="573"/>
      <c r="B69" s="574"/>
      <c r="C69" s="574"/>
      <c r="D69" s="574"/>
      <c r="E69" s="574"/>
      <c r="F69" s="574"/>
      <c r="G69" s="574"/>
      <c r="H69" s="574"/>
      <c r="I69" s="574"/>
      <c r="J69" s="574"/>
      <c r="K69" s="574"/>
      <c r="L69" s="574"/>
      <c r="M69" s="574"/>
      <c r="O69" s="574"/>
      <c r="P69" s="574"/>
      <c r="Q69" s="574"/>
      <c r="R69" s="574"/>
      <c r="S69" s="574"/>
      <c r="T69" s="574"/>
      <c r="U69" s="574"/>
      <c r="V69" s="574"/>
      <c r="W69" s="574"/>
      <c r="X69" s="574"/>
      <c r="Y69" s="574"/>
      <c r="AA69" s="574"/>
      <c r="AB69" s="574"/>
      <c r="AC69" s="574"/>
      <c r="AD69" s="574"/>
      <c r="AE69" s="574"/>
      <c r="AF69" s="574"/>
      <c r="AG69" s="574"/>
      <c r="AH69" s="574"/>
      <c r="AI69" s="574"/>
      <c r="AJ69" s="574"/>
      <c r="AK69" s="574"/>
      <c r="AM69" s="574"/>
      <c r="AN69" s="574"/>
      <c r="AO69" s="574"/>
      <c r="AP69" s="574"/>
      <c r="AQ69" s="574"/>
      <c r="AR69" s="574"/>
      <c r="AS69" s="574"/>
      <c r="AT69" s="574"/>
      <c r="AU69" s="574"/>
      <c r="AV69" s="574"/>
      <c r="AW69" s="574"/>
      <c r="AY69" s="574"/>
      <c r="AZ69" s="574"/>
      <c r="BA69" s="574"/>
      <c r="BB69" s="574"/>
      <c r="BC69" s="574"/>
      <c r="BD69" s="574"/>
      <c r="BE69" s="574"/>
      <c r="BF69" s="717"/>
      <c r="BG69" s="574"/>
      <c r="BH69" s="574"/>
      <c r="BI69" s="574"/>
      <c r="BK69" s="574"/>
      <c r="BL69" s="574"/>
      <c r="BM69" s="574"/>
      <c r="BN69" s="574"/>
      <c r="BO69" s="574"/>
      <c r="BP69" s="574"/>
      <c r="BQ69" s="574"/>
      <c r="BR69" s="574"/>
      <c r="BS69" s="574"/>
      <c r="BT69" s="574"/>
      <c r="BU69" s="574"/>
    </row>
    <row r="70" spans="1:74" x14ac:dyDescent="0.2">
      <c r="A70" s="573"/>
      <c r="B70" s="574"/>
      <c r="C70" s="574"/>
      <c r="D70" s="574"/>
      <c r="E70" s="574"/>
      <c r="F70" s="574"/>
      <c r="G70" s="574"/>
      <c r="H70" s="574"/>
      <c r="I70" s="574"/>
      <c r="J70" s="574"/>
      <c r="K70" s="574"/>
      <c r="L70" s="574"/>
      <c r="M70" s="574"/>
      <c r="O70" s="574"/>
      <c r="P70" s="574"/>
      <c r="Q70" s="574"/>
      <c r="R70" s="574"/>
      <c r="S70" s="574"/>
      <c r="T70" s="574"/>
      <c r="U70" s="574"/>
      <c r="V70" s="574"/>
      <c r="W70" s="574"/>
      <c r="X70" s="574"/>
      <c r="Y70" s="574"/>
      <c r="AA70" s="574"/>
      <c r="AB70" s="574"/>
      <c r="AC70" s="574"/>
      <c r="AD70" s="574"/>
      <c r="AE70" s="574"/>
      <c r="AF70" s="574"/>
      <c r="AG70" s="574"/>
      <c r="AH70" s="574"/>
      <c r="AI70" s="574"/>
      <c r="AJ70" s="574"/>
      <c r="AK70" s="574"/>
      <c r="AM70" s="574"/>
      <c r="AN70" s="574"/>
      <c r="AO70" s="574"/>
      <c r="AP70" s="574"/>
      <c r="AQ70" s="574"/>
      <c r="AR70" s="574"/>
      <c r="AS70" s="574"/>
      <c r="AT70" s="574"/>
      <c r="AU70" s="574"/>
      <c r="AV70" s="574"/>
      <c r="AW70" s="574"/>
      <c r="AY70" s="574"/>
      <c r="AZ70" s="574"/>
      <c r="BA70" s="574"/>
      <c r="BB70" s="574"/>
      <c r="BC70" s="574"/>
      <c r="BD70" s="574"/>
      <c r="BE70" s="574"/>
      <c r="BF70" s="717"/>
      <c r="BG70" s="574"/>
      <c r="BH70" s="574"/>
      <c r="BI70" s="574"/>
      <c r="BK70" s="574"/>
      <c r="BL70" s="574"/>
      <c r="BM70" s="574"/>
      <c r="BN70" s="574"/>
      <c r="BO70" s="574"/>
      <c r="BP70" s="574"/>
      <c r="BQ70" s="574"/>
      <c r="BR70" s="574"/>
      <c r="BS70" s="574"/>
      <c r="BT70" s="574"/>
      <c r="BU70" s="574"/>
    </row>
    <row r="71" spans="1:74" x14ac:dyDescent="0.2">
      <c r="A71" s="575"/>
      <c r="B71" s="576"/>
      <c r="C71" s="576"/>
      <c r="D71" s="577"/>
      <c r="E71" s="577"/>
      <c r="F71" s="577"/>
      <c r="G71" s="577"/>
      <c r="H71" s="577"/>
      <c r="I71" s="577"/>
      <c r="J71" s="577"/>
      <c r="K71" s="577"/>
      <c r="L71" s="577"/>
      <c r="M71" s="577"/>
      <c r="N71" s="577"/>
      <c r="O71" s="576"/>
      <c r="P71" s="577"/>
      <c r="Q71" s="577"/>
      <c r="R71" s="577"/>
      <c r="S71" s="577"/>
      <c r="T71" s="577"/>
      <c r="U71" s="577"/>
      <c r="V71" s="577"/>
      <c r="W71" s="577"/>
      <c r="X71" s="577"/>
      <c r="Y71" s="577"/>
      <c r="Z71" s="577"/>
      <c r="AA71" s="576"/>
      <c r="AB71" s="577"/>
      <c r="AC71" s="577"/>
      <c r="AD71" s="577"/>
      <c r="AE71" s="577"/>
      <c r="AF71" s="577"/>
      <c r="AG71" s="577"/>
      <c r="AH71" s="577"/>
      <c r="AI71" s="577"/>
      <c r="AJ71" s="577"/>
      <c r="AK71" s="577"/>
      <c r="AL71" s="577"/>
      <c r="AM71" s="576"/>
      <c r="AN71" s="577"/>
      <c r="AO71" s="577"/>
      <c r="AP71" s="577"/>
      <c r="AQ71" s="577"/>
      <c r="AR71" s="577"/>
      <c r="AS71" s="577"/>
      <c r="AT71" s="577"/>
      <c r="AU71" s="577"/>
      <c r="AV71" s="577"/>
      <c r="AW71" s="577"/>
      <c r="AX71" s="577"/>
      <c r="AY71" s="576"/>
      <c r="AZ71" s="577"/>
      <c r="BA71" s="577"/>
      <c r="BB71" s="577"/>
      <c r="BC71" s="577"/>
      <c r="BD71" s="577"/>
      <c r="BE71" s="577"/>
      <c r="BF71" s="698"/>
      <c r="BG71" s="577"/>
      <c r="BH71" s="577"/>
      <c r="BI71" s="577"/>
      <c r="BJ71" s="577"/>
      <c r="BK71" s="576"/>
      <c r="BL71" s="577"/>
      <c r="BM71" s="577"/>
      <c r="BN71" s="577"/>
      <c r="BO71" s="577"/>
      <c r="BP71" s="577"/>
      <c r="BQ71" s="577"/>
      <c r="BR71" s="577"/>
      <c r="BS71" s="577"/>
      <c r="BT71" s="577"/>
      <c r="BU71" s="577"/>
      <c r="BV71" s="577"/>
    </row>
    <row r="72" spans="1:74" x14ac:dyDescent="0.2">
      <c r="A72" s="577"/>
      <c r="B72" s="578"/>
      <c r="C72" s="579"/>
      <c r="D72" s="579"/>
      <c r="E72" s="579"/>
      <c r="F72" s="579"/>
      <c r="G72" s="579"/>
      <c r="H72" s="579"/>
      <c r="I72" s="579"/>
      <c r="J72" s="579"/>
      <c r="K72" s="579"/>
      <c r="L72" s="579"/>
      <c r="M72" s="579"/>
      <c r="N72" s="579"/>
      <c r="O72" s="579"/>
      <c r="P72" s="579"/>
      <c r="Q72" s="579"/>
      <c r="R72" s="579"/>
      <c r="S72" s="579"/>
      <c r="T72" s="579"/>
      <c r="U72" s="579"/>
      <c r="V72" s="579"/>
      <c r="W72" s="579"/>
      <c r="X72" s="579"/>
      <c r="Y72" s="579"/>
      <c r="Z72" s="579"/>
      <c r="AA72" s="579"/>
      <c r="AB72" s="579"/>
      <c r="AC72" s="579"/>
      <c r="AD72" s="579"/>
      <c r="AE72" s="579"/>
      <c r="AF72" s="579"/>
      <c r="AG72" s="579"/>
      <c r="AH72" s="579"/>
      <c r="AI72" s="579"/>
      <c r="AJ72" s="579"/>
      <c r="AK72" s="579"/>
      <c r="AL72" s="579"/>
      <c r="AM72" s="579"/>
      <c r="AN72" s="579"/>
      <c r="AO72" s="579"/>
      <c r="AP72" s="579"/>
      <c r="AQ72" s="579"/>
      <c r="AR72" s="579"/>
      <c r="AS72" s="579"/>
      <c r="AT72" s="579"/>
      <c r="AU72" s="579"/>
      <c r="AV72" s="579"/>
      <c r="AW72" s="579"/>
      <c r="AX72" s="579"/>
      <c r="AY72" s="579"/>
      <c r="AZ72" s="579"/>
      <c r="BA72" s="579"/>
      <c r="BB72" s="579"/>
      <c r="BC72" s="579"/>
      <c r="BD72" s="579"/>
      <c r="BE72" s="579"/>
      <c r="BF72" s="718"/>
      <c r="BG72" s="579"/>
      <c r="BH72" s="579"/>
      <c r="BI72" s="579"/>
      <c r="BJ72" s="579"/>
      <c r="BK72" s="579"/>
      <c r="BL72" s="579"/>
      <c r="BM72" s="579"/>
      <c r="BN72" s="579"/>
      <c r="BO72" s="579"/>
      <c r="BP72" s="579"/>
      <c r="BQ72" s="579"/>
      <c r="BR72" s="579"/>
      <c r="BS72" s="579"/>
      <c r="BT72" s="579"/>
      <c r="BU72" s="579"/>
      <c r="BV72" s="579"/>
    </row>
    <row r="73" spans="1:74" x14ac:dyDescent="0.2">
      <c r="A73" s="577"/>
      <c r="B73" s="576"/>
      <c r="C73" s="579"/>
      <c r="D73" s="579"/>
      <c r="E73" s="579"/>
      <c r="F73" s="579"/>
      <c r="G73" s="579"/>
      <c r="H73" s="579"/>
      <c r="I73" s="579"/>
      <c r="J73" s="579"/>
      <c r="K73" s="579"/>
      <c r="L73" s="579"/>
      <c r="M73" s="579"/>
      <c r="N73" s="579"/>
      <c r="O73" s="579"/>
      <c r="P73" s="579"/>
      <c r="Q73" s="579"/>
      <c r="R73" s="579"/>
      <c r="S73" s="579"/>
      <c r="T73" s="579"/>
      <c r="U73" s="579"/>
      <c r="V73" s="579"/>
      <c r="W73" s="579"/>
      <c r="X73" s="579"/>
      <c r="Y73" s="579"/>
      <c r="Z73" s="579"/>
      <c r="AA73" s="579"/>
      <c r="AB73" s="579"/>
      <c r="AC73" s="579"/>
      <c r="AD73" s="579"/>
      <c r="AE73" s="579"/>
      <c r="AF73" s="579"/>
      <c r="AG73" s="579"/>
      <c r="AH73" s="579"/>
      <c r="AI73" s="579"/>
      <c r="AJ73" s="579"/>
      <c r="AK73" s="579"/>
      <c r="AL73" s="579"/>
      <c r="AM73" s="579"/>
      <c r="AN73" s="579"/>
      <c r="AO73" s="579"/>
      <c r="AP73" s="579"/>
      <c r="AQ73" s="579"/>
      <c r="AR73" s="579"/>
      <c r="AS73" s="579"/>
      <c r="AT73" s="579"/>
      <c r="AU73" s="579"/>
      <c r="AV73" s="579"/>
      <c r="AW73" s="579"/>
      <c r="AX73" s="579"/>
      <c r="AY73" s="579"/>
      <c r="AZ73" s="579"/>
      <c r="BA73" s="579"/>
      <c r="BB73" s="579"/>
      <c r="BC73" s="579"/>
      <c r="BD73" s="579"/>
      <c r="BE73" s="579"/>
      <c r="BF73" s="718"/>
      <c r="BG73" s="579"/>
      <c r="BH73" s="579"/>
      <c r="BI73" s="579"/>
      <c r="BJ73" s="579"/>
      <c r="BK73" s="579"/>
      <c r="BL73" s="579"/>
      <c r="BM73" s="579"/>
      <c r="BN73" s="579"/>
      <c r="BO73" s="579"/>
      <c r="BP73" s="579"/>
      <c r="BQ73" s="579"/>
      <c r="BR73" s="579"/>
      <c r="BS73" s="579"/>
      <c r="BT73" s="579"/>
      <c r="BU73" s="579"/>
      <c r="BV73" s="579"/>
    </row>
    <row r="74" spans="1:74" x14ac:dyDescent="0.2">
      <c r="A74" s="577"/>
      <c r="B74" s="576"/>
      <c r="C74" s="579"/>
      <c r="D74" s="579"/>
      <c r="E74" s="579"/>
      <c r="F74" s="579"/>
      <c r="G74" s="579"/>
      <c r="H74" s="579"/>
      <c r="I74" s="579"/>
      <c r="J74" s="579"/>
      <c r="K74" s="579"/>
      <c r="L74" s="579"/>
      <c r="M74" s="579"/>
      <c r="N74" s="579"/>
      <c r="O74" s="579"/>
      <c r="P74" s="579"/>
      <c r="Q74" s="579"/>
      <c r="R74" s="579"/>
      <c r="S74" s="579"/>
      <c r="T74" s="579"/>
      <c r="U74" s="579"/>
      <c r="V74" s="579"/>
      <c r="W74" s="579"/>
      <c r="X74" s="579"/>
      <c r="Y74" s="579"/>
      <c r="Z74" s="579"/>
      <c r="AA74" s="579"/>
      <c r="AB74" s="579"/>
      <c r="AC74" s="579"/>
      <c r="AD74" s="579"/>
      <c r="AE74" s="579"/>
      <c r="AF74" s="579"/>
      <c r="AG74" s="579"/>
      <c r="AH74" s="579"/>
      <c r="AI74" s="579"/>
      <c r="AJ74" s="579"/>
      <c r="AK74" s="579"/>
      <c r="AL74" s="579"/>
      <c r="AM74" s="579"/>
      <c r="AN74" s="579"/>
      <c r="AO74" s="579"/>
      <c r="AP74" s="579"/>
      <c r="AQ74" s="579"/>
      <c r="AR74" s="579"/>
      <c r="AS74" s="579"/>
      <c r="AT74" s="579"/>
      <c r="AU74" s="579"/>
      <c r="AV74" s="579"/>
      <c r="AW74" s="579"/>
      <c r="AX74" s="579"/>
      <c r="AY74" s="579"/>
      <c r="AZ74" s="579"/>
      <c r="BA74" s="579"/>
      <c r="BB74" s="579"/>
      <c r="BC74" s="579"/>
      <c r="BD74" s="579"/>
      <c r="BE74" s="579"/>
      <c r="BF74" s="718"/>
      <c r="BG74" s="579"/>
      <c r="BH74" s="579"/>
      <c r="BI74" s="579"/>
      <c r="BJ74" s="579"/>
      <c r="BK74" s="579"/>
      <c r="BL74" s="579"/>
      <c r="BM74" s="579"/>
      <c r="BN74" s="579"/>
      <c r="BO74" s="579"/>
      <c r="BP74" s="579"/>
      <c r="BQ74" s="579"/>
      <c r="BR74" s="579"/>
      <c r="BS74" s="579"/>
      <c r="BT74" s="579"/>
      <c r="BU74" s="579"/>
      <c r="BV74" s="579"/>
    </row>
    <row r="76" spans="1:74" x14ac:dyDescent="0.2">
      <c r="B76" s="578"/>
      <c r="C76" s="579"/>
      <c r="D76" s="579"/>
      <c r="E76" s="579"/>
      <c r="F76" s="579"/>
      <c r="G76" s="579"/>
      <c r="H76" s="579"/>
      <c r="I76" s="579"/>
      <c r="J76" s="579"/>
      <c r="K76" s="579"/>
      <c r="L76" s="579"/>
      <c r="M76" s="579"/>
      <c r="N76" s="579"/>
      <c r="O76" s="579"/>
      <c r="P76" s="579"/>
      <c r="Q76" s="579"/>
      <c r="R76" s="579"/>
      <c r="S76" s="579"/>
      <c r="T76" s="579"/>
      <c r="U76" s="579"/>
      <c r="V76" s="579"/>
      <c r="W76" s="579"/>
      <c r="X76" s="579"/>
      <c r="Y76" s="579"/>
      <c r="Z76" s="579"/>
      <c r="AA76" s="579"/>
      <c r="AB76" s="579"/>
      <c r="AC76" s="579"/>
      <c r="AD76" s="579"/>
      <c r="AE76" s="579"/>
      <c r="AF76" s="579"/>
      <c r="AG76" s="579"/>
      <c r="AH76" s="579"/>
      <c r="AI76" s="579"/>
      <c r="AJ76" s="579"/>
      <c r="AK76" s="579"/>
      <c r="AL76" s="579"/>
      <c r="AM76" s="579"/>
      <c r="AN76" s="579"/>
      <c r="AO76" s="579"/>
      <c r="AP76" s="579"/>
      <c r="AQ76" s="579"/>
      <c r="AR76" s="579"/>
      <c r="AS76" s="579"/>
      <c r="AT76" s="579"/>
      <c r="AU76" s="579"/>
      <c r="AV76" s="579"/>
      <c r="AW76" s="579"/>
      <c r="AX76" s="579"/>
      <c r="AY76" s="579"/>
      <c r="AZ76" s="579"/>
      <c r="BA76" s="579"/>
      <c r="BB76" s="579"/>
      <c r="BC76" s="579"/>
      <c r="BD76" s="579"/>
      <c r="BE76" s="579"/>
      <c r="BF76" s="718"/>
      <c r="BG76" s="579"/>
      <c r="BH76" s="579"/>
      <c r="BI76" s="579"/>
      <c r="BJ76" s="579"/>
      <c r="BK76" s="579"/>
      <c r="BL76" s="579"/>
      <c r="BM76" s="579"/>
      <c r="BN76" s="579"/>
      <c r="BO76" s="579"/>
      <c r="BP76" s="579"/>
      <c r="BQ76" s="579"/>
      <c r="BR76" s="579"/>
      <c r="BS76" s="579"/>
      <c r="BT76" s="579"/>
      <c r="BU76" s="579"/>
      <c r="BV76" s="579"/>
    </row>
    <row r="77" spans="1:74" x14ac:dyDescent="0.2">
      <c r="B77" s="576"/>
      <c r="C77" s="579"/>
      <c r="D77" s="579"/>
      <c r="E77" s="579"/>
      <c r="F77" s="579"/>
      <c r="G77" s="579"/>
      <c r="H77" s="579"/>
      <c r="I77" s="579"/>
      <c r="J77" s="579"/>
      <c r="K77" s="579"/>
      <c r="L77" s="579"/>
      <c r="M77" s="579"/>
      <c r="N77" s="579"/>
      <c r="O77" s="579"/>
      <c r="P77" s="579"/>
      <c r="Q77" s="579"/>
      <c r="R77" s="579"/>
      <c r="S77" s="579"/>
      <c r="T77" s="579"/>
      <c r="U77" s="579"/>
      <c r="V77" s="579"/>
      <c r="W77" s="579"/>
      <c r="X77" s="579"/>
      <c r="Y77" s="579"/>
      <c r="Z77" s="579"/>
      <c r="AA77" s="579"/>
      <c r="AB77" s="579"/>
      <c r="AC77" s="579"/>
      <c r="AD77" s="579"/>
      <c r="AE77" s="579"/>
      <c r="AF77" s="579"/>
      <c r="AG77" s="579"/>
      <c r="AH77" s="579"/>
      <c r="AI77" s="579"/>
      <c r="AJ77" s="579"/>
      <c r="AK77" s="579"/>
      <c r="AL77" s="579"/>
      <c r="AM77" s="579"/>
      <c r="AN77" s="579"/>
      <c r="AO77" s="579"/>
      <c r="AP77" s="579"/>
      <c r="AQ77" s="579"/>
      <c r="AR77" s="579"/>
      <c r="AS77" s="579"/>
      <c r="AT77" s="579"/>
      <c r="AU77" s="579"/>
      <c r="AV77" s="579"/>
      <c r="AW77" s="579"/>
      <c r="AX77" s="579"/>
      <c r="AY77" s="579"/>
      <c r="AZ77" s="579"/>
      <c r="BA77" s="579"/>
      <c r="BB77" s="579"/>
      <c r="BC77" s="579"/>
      <c r="BD77" s="579"/>
      <c r="BE77" s="579"/>
      <c r="BF77" s="718"/>
      <c r="BG77" s="579"/>
      <c r="BH77" s="579"/>
      <c r="BI77" s="579"/>
      <c r="BJ77" s="579"/>
      <c r="BK77" s="579"/>
      <c r="BL77" s="579"/>
      <c r="BM77" s="579"/>
      <c r="BN77" s="579"/>
      <c r="BO77" s="579"/>
      <c r="BP77" s="579"/>
      <c r="BQ77" s="579"/>
      <c r="BR77" s="579"/>
      <c r="BS77" s="579"/>
      <c r="BT77" s="579"/>
      <c r="BU77" s="579"/>
      <c r="BV77" s="579"/>
    </row>
    <row r="78" spans="1:74" x14ac:dyDescent="0.2">
      <c r="A78" s="577"/>
      <c r="B78" s="576"/>
      <c r="C78" s="579"/>
      <c r="D78" s="579"/>
      <c r="E78" s="579"/>
      <c r="F78" s="579"/>
      <c r="G78" s="579"/>
      <c r="H78" s="579"/>
      <c r="I78" s="579"/>
      <c r="J78" s="579"/>
      <c r="K78" s="579"/>
      <c r="L78" s="579"/>
      <c r="M78" s="579"/>
      <c r="N78" s="579"/>
      <c r="O78" s="579"/>
      <c r="P78" s="579"/>
      <c r="Q78" s="579"/>
      <c r="R78" s="579"/>
      <c r="S78" s="579"/>
      <c r="T78" s="579"/>
      <c r="U78" s="579"/>
      <c r="V78" s="579"/>
      <c r="W78" s="579"/>
      <c r="X78" s="579"/>
      <c r="Y78" s="579"/>
      <c r="Z78" s="579"/>
      <c r="AA78" s="579"/>
      <c r="AB78" s="579"/>
      <c r="AC78" s="579"/>
      <c r="AD78" s="579"/>
      <c r="AE78" s="579"/>
      <c r="AF78" s="579"/>
      <c r="AG78" s="579"/>
      <c r="AH78" s="579"/>
      <c r="AI78" s="579"/>
      <c r="AJ78" s="579"/>
      <c r="AK78" s="579"/>
      <c r="AL78" s="579"/>
      <c r="AM78" s="579"/>
      <c r="AN78" s="579"/>
      <c r="AO78" s="579"/>
      <c r="AP78" s="579"/>
      <c r="AQ78" s="579"/>
      <c r="AR78" s="579"/>
      <c r="AS78" s="579"/>
      <c r="AT78" s="579"/>
      <c r="AU78" s="579"/>
      <c r="AV78" s="579"/>
      <c r="AW78" s="579"/>
      <c r="AX78" s="579"/>
      <c r="AY78" s="579"/>
      <c r="AZ78" s="579"/>
      <c r="BA78" s="579"/>
      <c r="BB78" s="579"/>
      <c r="BC78" s="579"/>
      <c r="BD78" s="579"/>
      <c r="BE78" s="579"/>
      <c r="BF78" s="718"/>
      <c r="BG78" s="579"/>
      <c r="BH78" s="579"/>
      <c r="BI78" s="579"/>
      <c r="BJ78" s="579"/>
      <c r="BK78" s="579"/>
      <c r="BL78" s="579"/>
      <c r="BM78" s="579"/>
      <c r="BN78" s="579"/>
      <c r="BO78" s="579"/>
      <c r="BP78" s="579"/>
      <c r="BQ78" s="579"/>
      <c r="BR78" s="579"/>
      <c r="BS78" s="579"/>
      <c r="BT78" s="579"/>
      <c r="BU78" s="579"/>
      <c r="BV78" s="579"/>
    </row>
    <row r="79" spans="1:74" x14ac:dyDescent="0.2">
      <c r="A79" s="577"/>
      <c r="B79" s="576"/>
      <c r="C79" s="579"/>
      <c r="D79" s="579"/>
      <c r="E79" s="579"/>
      <c r="F79" s="579"/>
      <c r="G79" s="579"/>
      <c r="H79" s="579"/>
      <c r="I79" s="579"/>
      <c r="J79" s="579"/>
      <c r="K79" s="579"/>
      <c r="L79" s="579"/>
      <c r="M79" s="579"/>
      <c r="N79" s="579"/>
      <c r="O79" s="579"/>
      <c r="P79" s="579"/>
      <c r="Q79" s="579"/>
      <c r="R79" s="579"/>
      <c r="S79" s="579"/>
      <c r="T79" s="579"/>
      <c r="U79" s="579"/>
      <c r="V79" s="579"/>
      <c r="W79" s="579"/>
      <c r="X79" s="579"/>
      <c r="Y79" s="579"/>
      <c r="Z79" s="579"/>
      <c r="AA79" s="579"/>
      <c r="AB79" s="579"/>
      <c r="AC79" s="579"/>
      <c r="AD79" s="579"/>
      <c r="AE79" s="579"/>
      <c r="AF79" s="579"/>
      <c r="AG79" s="579"/>
      <c r="AH79" s="579"/>
      <c r="AI79" s="579"/>
      <c r="AJ79" s="579"/>
      <c r="AK79" s="579"/>
      <c r="AL79" s="579"/>
      <c r="AM79" s="579"/>
      <c r="AN79" s="579"/>
      <c r="AO79" s="579"/>
      <c r="AP79" s="579"/>
      <c r="AQ79" s="579"/>
      <c r="AR79" s="579"/>
      <c r="AS79" s="579"/>
      <c r="AT79" s="579"/>
      <c r="AU79" s="579"/>
      <c r="AV79" s="579"/>
      <c r="AW79" s="579"/>
      <c r="AX79" s="579"/>
      <c r="AY79" s="579"/>
      <c r="AZ79" s="579"/>
      <c r="BA79" s="579"/>
      <c r="BB79" s="579"/>
      <c r="BC79" s="579"/>
      <c r="BD79" s="579"/>
      <c r="BE79" s="579"/>
      <c r="BF79" s="718"/>
      <c r="BG79" s="579"/>
      <c r="BH79" s="579"/>
      <c r="BI79" s="579"/>
      <c r="BJ79" s="579"/>
      <c r="BK79" s="579"/>
      <c r="BL79" s="579"/>
      <c r="BM79" s="579"/>
      <c r="BN79" s="579"/>
      <c r="BO79" s="579"/>
      <c r="BP79" s="579"/>
      <c r="BQ79" s="579"/>
      <c r="BR79" s="579"/>
      <c r="BS79" s="579"/>
      <c r="BT79" s="579"/>
      <c r="BU79" s="579"/>
      <c r="BV79" s="579"/>
    </row>
    <row r="80" spans="1:74" x14ac:dyDescent="0.2">
      <c r="B80" s="578"/>
      <c r="C80" s="579"/>
      <c r="D80" s="579"/>
      <c r="E80" s="579"/>
      <c r="F80" s="579"/>
      <c r="G80" s="579"/>
      <c r="H80" s="579"/>
      <c r="I80" s="579"/>
      <c r="J80" s="579"/>
      <c r="K80" s="579"/>
      <c r="L80" s="579"/>
      <c r="M80" s="579"/>
      <c r="N80" s="579"/>
      <c r="O80" s="579"/>
      <c r="P80" s="579"/>
      <c r="Q80" s="579"/>
      <c r="R80" s="579"/>
      <c r="S80" s="579"/>
      <c r="T80" s="579"/>
      <c r="U80" s="579"/>
      <c r="V80" s="579"/>
      <c r="W80" s="579"/>
      <c r="X80" s="579"/>
      <c r="Y80" s="579"/>
      <c r="Z80" s="579"/>
      <c r="AA80" s="579"/>
      <c r="AB80" s="579"/>
      <c r="AC80" s="579"/>
      <c r="AD80" s="579"/>
      <c r="AE80" s="579"/>
      <c r="AF80" s="579"/>
      <c r="AG80" s="579"/>
      <c r="AH80" s="579"/>
      <c r="AI80" s="579"/>
      <c r="AJ80" s="579"/>
      <c r="AK80" s="579"/>
      <c r="AL80" s="579"/>
      <c r="AM80" s="579"/>
      <c r="AN80" s="579"/>
      <c r="AO80" s="579"/>
      <c r="AP80" s="579"/>
      <c r="AQ80" s="579"/>
      <c r="AR80" s="579"/>
      <c r="AS80" s="579"/>
      <c r="AT80" s="579"/>
      <c r="AU80" s="579"/>
      <c r="AV80" s="579"/>
      <c r="AW80" s="579"/>
      <c r="AX80" s="579"/>
      <c r="AY80" s="579"/>
      <c r="AZ80" s="579"/>
      <c r="BA80" s="579"/>
      <c r="BB80" s="579"/>
      <c r="BC80" s="579"/>
      <c r="BD80" s="579"/>
      <c r="BE80" s="579"/>
      <c r="BF80" s="718"/>
      <c r="BG80" s="579"/>
      <c r="BH80" s="579"/>
      <c r="BI80" s="579"/>
      <c r="BJ80" s="579"/>
      <c r="BK80" s="579"/>
      <c r="BL80" s="579"/>
      <c r="BM80" s="579"/>
      <c r="BN80" s="579"/>
      <c r="BO80" s="579"/>
      <c r="BP80" s="579"/>
      <c r="BQ80" s="579"/>
      <c r="BR80" s="579"/>
      <c r="BS80" s="579"/>
      <c r="BT80" s="579"/>
      <c r="BU80" s="579"/>
      <c r="BV80" s="579"/>
    </row>
    <row r="81" spans="1:74" x14ac:dyDescent="0.2">
      <c r="B81" s="576"/>
      <c r="C81" s="579"/>
      <c r="D81" s="579"/>
      <c r="E81" s="579"/>
      <c r="F81" s="579"/>
      <c r="G81" s="579"/>
      <c r="H81" s="579"/>
      <c r="I81" s="579"/>
      <c r="J81" s="579"/>
      <c r="K81" s="579"/>
      <c r="L81" s="579"/>
      <c r="M81" s="579"/>
      <c r="N81" s="579"/>
      <c r="O81" s="579"/>
      <c r="P81" s="579"/>
      <c r="Q81" s="579"/>
      <c r="R81" s="579"/>
      <c r="S81" s="579"/>
      <c r="T81" s="579"/>
      <c r="U81" s="579"/>
      <c r="V81" s="579"/>
      <c r="W81" s="579"/>
      <c r="X81" s="579"/>
      <c r="Y81" s="579"/>
      <c r="Z81" s="579"/>
      <c r="AA81" s="579"/>
      <c r="AB81" s="579"/>
      <c r="AC81" s="579"/>
      <c r="AD81" s="579"/>
      <c r="AE81" s="579"/>
      <c r="AF81" s="579"/>
      <c r="AG81" s="579"/>
      <c r="AH81" s="579"/>
      <c r="AI81" s="579"/>
      <c r="AJ81" s="579"/>
      <c r="AK81" s="579"/>
      <c r="AL81" s="579"/>
      <c r="AM81" s="579"/>
      <c r="AN81" s="579"/>
      <c r="AO81" s="579"/>
      <c r="AP81" s="579"/>
      <c r="AQ81" s="579"/>
      <c r="AR81" s="579"/>
      <c r="AS81" s="579"/>
      <c r="AT81" s="579"/>
      <c r="AU81" s="579"/>
      <c r="AV81" s="579"/>
      <c r="AW81" s="579"/>
      <c r="AX81" s="579"/>
      <c r="AY81" s="579"/>
      <c r="AZ81" s="579"/>
      <c r="BA81" s="579"/>
      <c r="BB81" s="579"/>
      <c r="BC81" s="579"/>
      <c r="BD81" s="579"/>
      <c r="BE81" s="579"/>
      <c r="BF81" s="718"/>
      <c r="BG81" s="579"/>
      <c r="BH81" s="579"/>
      <c r="BI81" s="579"/>
      <c r="BJ81" s="579"/>
      <c r="BK81" s="579"/>
      <c r="BL81" s="579"/>
      <c r="BM81" s="579"/>
      <c r="BN81" s="579"/>
      <c r="BO81" s="579"/>
      <c r="BP81" s="579"/>
      <c r="BQ81" s="579"/>
      <c r="BR81" s="579"/>
      <c r="BS81" s="579"/>
      <c r="BT81" s="579"/>
      <c r="BU81" s="579"/>
      <c r="BV81" s="579"/>
    </row>
    <row r="82" spans="1:74" x14ac:dyDescent="0.2">
      <c r="A82" s="577"/>
      <c r="B82" s="576"/>
      <c r="C82" s="579"/>
      <c r="D82" s="579"/>
      <c r="E82" s="579"/>
      <c r="F82" s="579"/>
      <c r="G82" s="579"/>
      <c r="H82" s="579"/>
      <c r="I82" s="579"/>
      <c r="J82" s="579"/>
      <c r="K82" s="579"/>
      <c r="L82" s="579"/>
      <c r="M82" s="579"/>
      <c r="N82" s="579"/>
      <c r="O82" s="579"/>
      <c r="P82" s="579"/>
      <c r="Q82" s="579"/>
      <c r="R82" s="579"/>
      <c r="S82" s="579"/>
      <c r="T82" s="579"/>
      <c r="U82" s="579"/>
      <c r="V82" s="579"/>
      <c r="W82" s="579"/>
      <c r="X82" s="579"/>
      <c r="Y82" s="579"/>
      <c r="Z82" s="579"/>
      <c r="AA82" s="579"/>
      <c r="AB82" s="579"/>
      <c r="AC82" s="579"/>
      <c r="AD82" s="579"/>
      <c r="AE82" s="579"/>
      <c r="AF82" s="579"/>
      <c r="AG82" s="579"/>
      <c r="AH82" s="579"/>
      <c r="AI82" s="579"/>
      <c r="AJ82" s="579"/>
      <c r="AK82" s="579"/>
      <c r="AL82" s="579"/>
      <c r="AM82" s="579"/>
      <c r="AN82" s="579"/>
      <c r="AO82" s="579"/>
      <c r="AP82" s="579"/>
      <c r="AQ82" s="579"/>
      <c r="AR82" s="579"/>
      <c r="AS82" s="579"/>
      <c r="AT82" s="579"/>
      <c r="AU82" s="579"/>
      <c r="AV82" s="579"/>
      <c r="AW82" s="579"/>
      <c r="AX82" s="579"/>
      <c r="AY82" s="579"/>
      <c r="AZ82" s="579"/>
      <c r="BA82" s="579"/>
      <c r="BB82" s="579"/>
      <c r="BC82" s="579"/>
      <c r="BD82" s="579"/>
      <c r="BE82" s="579"/>
      <c r="BF82" s="718"/>
      <c r="BG82" s="579"/>
      <c r="BH82" s="579"/>
      <c r="BI82" s="579"/>
      <c r="BJ82" s="579"/>
      <c r="BK82" s="579"/>
      <c r="BL82" s="579"/>
      <c r="BM82" s="579"/>
      <c r="BN82" s="579"/>
      <c r="BO82" s="579"/>
      <c r="BP82" s="579"/>
      <c r="BQ82" s="579"/>
      <c r="BR82" s="579"/>
      <c r="BS82" s="579"/>
      <c r="BT82" s="579"/>
      <c r="BU82" s="579"/>
      <c r="BV82" s="579"/>
    </row>
    <row r="84" spans="1:74" x14ac:dyDescent="0.2">
      <c r="B84" s="578"/>
      <c r="C84" s="579"/>
      <c r="D84" s="579"/>
      <c r="E84" s="579"/>
      <c r="F84" s="579"/>
      <c r="G84" s="579"/>
      <c r="H84" s="579"/>
      <c r="I84" s="579"/>
      <c r="J84" s="579"/>
      <c r="K84" s="579"/>
      <c r="L84" s="579"/>
      <c r="M84" s="579"/>
      <c r="N84" s="579"/>
      <c r="O84" s="579"/>
      <c r="P84" s="579"/>
      <c r="Q84" s="579"/>
      <c r="R84" s="579"/>
      <c r="S84" s="579"/>
      <c r="T84" s="579"/>
      <c r="U84" s="579"/>
      <c r="V84" s="579"/>
      <c r="W84" s="579"/>
      <c r="X84" s="579"/>
      <c r="Y84" s="579"/>
      <c r="Z84" s="579"/>
      <c r="AA84" s="579"/>
      <c r="AB84" s="579"/>
      <c r="AC84" s="579"/>
      <c r="AD84" s="579"/>
      <c r="AE84" s="579"/>
      <c r="AF84" s="579"/>
      <c r="AG84" s="579"/>
      <c r="AH84" s="579"/>
      <c r="AI84" s="579"/>
      <c r="AJ84" s="579"/>
      <c r="AK84" s="579"/>
      <c r="AL84" s="579"/>
      <c r="AM84" s="579"/>
      <c r="AN84" s="579"/>
      <c r="AO84" s="579"/>
      <c r="AP84" s="579"/>
      <c r="AQ84" s="579"/>
      <c r="AR84" s="579"/>
      <c r="AS84" s="579"/>
      <c r="AT84" s="579"/>
      <c r="AU84" s="579"/>
      <c r="AV84" s="579"/>
      <c r="AW84" s="579"/>
      <c r="AX84" s="579"/>
      <c r="AY84" s="579"/>
      <c r="AZ84" s="579"/>
      <c r="BA84" s="579"/>
      <c r="BB84" s="579"/>
      <c r="BC84" s="579"/>
      <c r="BD84" s="579"/>
      <c r="BE84" s="579"/>
      <c r="BF84" s="718"/>
      <c r="BG84" s="579"/>
      <c r="BH84" s="579"/>
      <c r="BI84" s="579"/>
      <c r="BJ84" s="579"/>
      <c r="BK84" s="579"/>
      <c r="BL84" s="579"/>
      <c r="BM84" s="579"/>
      <c r="BN84" s="579"/>
      <c r="BO84" s="579"/>
      <c r="BP84" s="579"/>
      <c r="BQ84" s="579"/>
      <c r="BR84" s="579"/>
      <c r="BS84" s="579"/>
      <c r="BT84" s="579"/>
      <c r="BU84" s="579"/>
      <c r="BV84" s="579"/>
    </row>
    <row r="85" spans="1:74" x14ac:dyDescent="0.2">
      <c r="B85" s="576"/>
      <c r="C85" s="579"/>
      <c r="D85" s="579"/>
      <c r="E85" s="579"/>
      <c r="F85" s="579"/>
      <c r="G85" s="579"/>
      <c r="H85" s="579"/>
      <c r="I85" s="579"/>
      <c r="J85" s="579"/>
      <c r="K85" s="579"/>
      <c r="L85" s="579"/>
      <c r="M85" s="579"/>
      <c r="N85" s="579"/>
      <c r="O85" s="579"/>
      <c r="P85" s="579"/>
      <c r="Q85" s="579"/>
      <c r="R85" s="579"/>
      <c r="S85" s="579"/>
      <c r="T85" s="579"/>
      <c r="U85" s="579"/>
      <c r="V85" s="579"/>
      <c r="W85" s="579"/>
      <c r="X85" s="579"/>
      <c r="Y85" s="579"/>
      <c r="Z85" s="579"/>
      <c r="AA85" s="579"/>
      <c r="AB85" s="579"/>
      <c r="AC85" s="579"/>
      <c r="AD85" s="579"/>
      <c r="AE85" s="579"/>
      <c r="AF85" s="579"/>
      <c r="AG85" s="579"/>
      <c r="AH85" s="579"/>
      <c r="AI85" s="579"/>
      <c r="AJ85" s="579"/>
      <c r="AK85" s="579"/>
      <c r="AL85" s="579"/>
      <c r="AM85" s="579"/>
      <c r="AN85" s="579"/>
      <c r="AO85" s="579"/>
      <c r="AP85" s="579"/>
      <c r="AQ85" s="579"/>
      <c r="AR85" s="579"/>
      <c r="AS85" s="579"/>
      <c r="AT85" s="579"/>
      <c r="AU85" s="579"/>
      <c r="AV85" s="579"/>
      <c r="AW85" s="579"/>
      <c r="AX85" s="579"/>
      <c r="AY85" s="579"/>
      <c r="AZ85" s="579"/>
      <c r="BA85" s="579"/>
      <c r="BB85" s="579"/>
      <c r="BC85" s="579"/>
      <c r="BD85" s="579"/>
      <c r="BE85" s="579"/>
      <c r="BF85" s="718"/>
      <c r="BG85" s="579"/>
      <c r="BH85" s="579"/>
      <c r="BI85" s="579"/>
      <c r="BJ85" s="579"/>
      <c r="BK85" s="579"/>
      <c r="BL85" s="579"/>
      <c r="BM85" s="579"/>
      <c r="BN85" s="579"/>
      <c r="BO85" s="579"/>
      <c r="BP85" s="579"/>
      <c r="BQ85" s="579"/>
      <c r="BR85" s="579"/>
      <c r="BS85" s="579"/>
      <c r="BT85" s="579"/>
      <c r="BU85" s="579"/>
      <c r="BV85" s="579"/>
    </row>
    <row r="86" spans="1:74" x14ac:dyDescent="0.2">
      <c r="A86" s="577"/>
      <c r="B86" s="576"/>
      <c r="C86" s="579"/>
      <c r="D86" s="579"/>
      <c r="E86" s="579"/>
      <c r="F86" s="579"/>
      <c r="G86" s="579"/>
      <c r="H86" s="579"/>
      <c r="I86" s="579"/>
      <c r="J86" s="579"/>
      <c r="K86" s="579"/>
      <c r="L86" s="579"/>
      <c r="M86" s="579"/>
      <c r="N86" s="579"/>
      <c r="O86" s="579"/>
      <c r="P86" s="579"/>
      <c r="Q86" s="579"/>
      <c r="R86" s="579"/>
      <c r="S86" s="579"/>
      <c r="T86" s="579"/>
      <c r="U86" s="579"/>
      <c r="V86" s="579"/>
      <c r="W86" s="579"/>
      <c r="X86" s="579"/>
      <c r="Y86" s="579"/>
      <c r="Z86" s="579"/>
      <c r="AA86" s="579"/>
      <c r="AB86" s="579"/>
      <c r="AC86" s="579"/>
      <c r="AD86" s="579"/>
      <c r="AE86" s="579"/>
      <c r="AF86" s="579"/>
      <c r="AG86" s="579"/>
      <c r="AH86" s="579"/>
      <c r="AI86" s="579"/>
      <c r="AJ86" s="579"/>
      <c r="AK86" s="579"/>
      <c r="AL86" s="579"/>
      <c r="AM86" s="579"/>
      <c r="AN86" s="579"/>
      <c r="AO86" s="579"/>
      <c r="AP86" s="579"/>
      <c r="AQ86" s="579"/>
      <c r="AR86" s="579"/>
      <c r="AS86" s="579"/>
      <c r="AT86" s="579"/>
      <c r="AU86" s="579"/>
      <c r="AV86" s="579"/>
      <c r="AW86" s="579"/>
      <c r="AX86" s="579"/>
      <c r="AY86" s="579"/>
      <c r="AZ86" s="579"/>
      <c r="BA86" s="579"/>
      <c r="BB86" s="579"/>
      <c r="BC86" s="579"/>
      <c r="BD86" s="579"/>
      <c r="BE86" s="579"/>
      <c r="BF86" s="718"/>
      <c r="BG86" s="579"/>
      <c r="BH86" s="579"/>
      <c r="BI86" s="579"/>
      <c r="BJ86" s="579"/>
      <c r="BK86" s="579"/>
      <c r="BL86" s="579"/>
      <c r="BM86" s="579"/>
      <c r="BN86" s="579"/>
      <c r="BO86" s="579"/>
      <c r="BP86" s="579"/>
      <c r="BQ86" s="579"/>
      <c r="BR86" s="579"/>
      <c r="BS86" s="579"/>
      <c r="BT86" s="579"/>
      <c r="BU86" s="579"/>
      <c r="BV86" s="579"/>
    </row>
    <row r="88" spans="1:74" x14ac:dyDescent="0.2">
      <c r="B88" s="578"/>
      <c r="C88" s="580"/>
      <c r="D88" s="580"/>
      <c r="E88" s="580"/>
      <c r="F88" s="580"/>
      <c r="G88" s="580"/>
      <c r="H88" s="580"/>
      <c r="I88" s="580"/>
      <c r="J88" s="580"/>
      <c r="K88" s="580"/>
      <c r="L88" s="580"/>
      <c r="M88" s="580"/>
      <c r="N88" s="580"/>
      <c r="O88" s="580"/>
      <c r="P88" s="580"/>
      <c r="Q88" s="580"/>
      <c r="R88" s="580"/>
      <c r="S88" s="580"/>
      <c r="T88" s="580"/>
      <c r="U88" s="580"/>
      <c r="V88" s="580"/>
      <c r="W88" s="580"/>
      <c r="X88" s="580"/>
      <c r="Y88" s="580"/>
      <c r="Z88" s="580"/>
      <c r="AA88" s="580"/>
      <c r="AB88" s="580"/>
      <c r="AC88" s="580"/>
      <c r="AD88" s="580"/>
      <c r="AE88" s="580"/>
      <c r="AF88" s="580"/>
      <c r="AG88" s="580"/>
      <c r="AH88" s="580"/>
      <c r="AI88" s="580"/>
      <c r="AJ88" s="580"/>
      <c r="AK88" s="580"/>
      <c r="AL88" s="580"/>
      <c r="AM88" s="580"/>
      <c r="AN88" s="580"/>
      <c r="AO88" s="580"/>
      <c r="AP88" s="580"/>
      <c r="AQ88" s="580"/>
      <c r="AR88" s="580"/>
      <c r="AS88" s="580"/>
      <c r="AT88" s="580"/>
      <c r="AU88" s="580"/>
      <c r="AV88" s="580"/>
      <c r="AW88" s="580"/>
      <c r="AX88" s="580"/>
      <c r="AY88" s="580"/>
      <c r="AZ88" s="580"/>
      <c r="BA88" s="580"/>
      <c r="BB88" s="580"/>
      <c r="BC88" s="580"/>
      <c r="BD88" s="580"/>
      <c r="BE88" s="580"/>
      <c r="BF88" s="719"/>
      <c r="BG88" s="580"/>
      <c r="BH88" s="580"/>
      <c r="BI88" s="580"/>
      <c r="BJ88" s="580"/>
      <c r="BK88" s="580"/>
      <c r="BL88" s="580"/>
      <c r="BM88" s="580"/>
      <c r="BN88" s="580"/>
      <c r="BO88" s="580"/>
      <c r="BP88" s="580"/>
      <c r="BQ88" s="580"/>
      <c r="BR88" s="580"/>
      <c r="BS88" s="580"/>
      <c r="BT88" s="580"/>
      <c r="BU88" s="580"/>
      <c r="BV88" s="580"/>
    </row>
    <row r="89" spans="1:74" x14ac:dyDescent="0.2">
      <c r="B89" s="576"/>
      <c r="C89" s="580"/>
      <c r="D89" s="580"/>
      <c r="E89" s="580"/>
      <c r="F89" s="580"/>
      <c r="G89" s="580"/>
      <c r="H89" s="580"/>
      <c r="I89" s="580"/>
      <c r="J89" s="580"/>
      <c r="K89" s="580"/>
      <c r="L89" s="580"/>
      <c r="M89" s="580"/>
      <c r="N89" s="580"/>
      <c r="O89" s="580"/>
      <c r="P89" s="580"/>
      <c r="Q89" s="580"/>
      <c r="R89" s="580"/>
      <c r="S89" s="580"/>
      <c r="T89" s="580"/>
      <c r="U89" s="580"/>
      <c r="V89" s="580"/>
      <c r="W89" s="580"/>
      <c r="X89" s="580"/>
      <c r="Y89" s="580"/>
      <c r="Z89" s="580"/>
      <c r="AA89" s="580"/>
      <c r="AB89" s="580"/>
      <c r="AC89" s="580"/>
      <c r="AD89" s="580"/>
      <c r="AE89" s="580"/>
      <c r="AF89" s="580"/>
      <c r="AG89" s="580"/>
      <c r="AH89" s="580"/>
      <c r="AI89" s="580"/>
      <c r="AJ89" s="580"/>
      <c r="AK89" s="580"/>
      <c r="AL89" s="580"/>
      <c r="AM89" s="580"/>
      <c r="AN89" s="580"/>
      <c r="AO89" s="580"/>
      <c r="AP89" s="580"/>
      <c r="AQ89" s="580"/>
      <c r="AR89" s="580"/>
      <c r="AS89" s="580"/>
      <c r="AT89" s="580"/>
      <c r="AU89" s="580"/>
      <c r="AV89" s="580"/>
      <c r="AW89" s="580"/>
      <c r="AX89" s="580"/>
      <c r="AY89" s="580"/>
      <c r="AZ89" s="580"/>
      <c r="BA89" s="580"/>
      <c r="BB89" s="580"/>
      <c r="BC89" s="580"/>
      <c r="BD89" s="580"/>
      <c r="BE89" s="580"/>
      <c r="BF89" s="719"/>
      <c r="BG89" s="580"/>
      <c r="BH89" s="580"/>
      <c r="BI89" s="580"/>
      <c r="BJ89" s="580"/>
      <c r="BK89" s="580"/>
      <c r="BL89" s="580"/>
      <c r="BM89" s="580"/>
      <c r="BN89" s="580"/>
      <c r="BO89" s="580"/>
      <c r="BP89" s="580"/>
      <c r="BQ89" s="580"/>
      <c r="BR89" s="580"/>
      <c r="BS89" s="580"/>
      <c r="BT89" s="580"/>
      <c r="BU89" s="580"/>
      <c r="BV89" s="580"/>
    </row>
    <row r="90" spans="1:74" x14ac:dyDescent="0.2">
      <c r="A90" s="577"/>
      <c r="B90" s="576"/>
      <c r="C90" s="579"/>
      <c r="D90" s="579"/>
      <c r="E90" s="579"/>
      <c r="F90" s="579"/>
      <c r="G90" s="579"/>
      <c r="H90" s="579"/>
      <c r="I90" s="579"/>
      <c r="J90" s="579"/>
      <c r="K90" s="579"/>
      <c r="L90" s="579"/>
      <c r="M90" s="579"/>
      <c r="N90" s="579"/>
      <c r="O90" s="579"/>
      <c r="P90" s="579"/>
      <c r="Q90" s="579"/>
      <c r="R90" s="579"/>
      <c r="S90" s="579"/>
      <c r="T90" s="579"/>
      <c r="U90" s="579"/>
      <c r="V90" s="579"/>
      <c r="W90" s="579"/>
      <c r="X90" s="579"/>
      <c r="Y90" s="579"/>
      <c r="Z90" s="579"/>
      <c r="AA90" s="579"/>
      <c r="AB90" s="579"/>
      <c r="AC90" s="579"/>
      <c r="AD90" s="579"/>
      <c r="AE90" s="579"/>
      <c r="AF90" s="579"/>
      <c r="AG90" s="579"/>
      <c r="AH90" s="579"/>
      <c r="AI90" s="579"/>
      <c r="AJ90" s="579"/>
      <c r="AK90" s="579"/>
      <c r="AL90" s="579"/>
      <c r="AM90" s="579"/>
      <c r="AN90" s="579"/>
      <c r="AO90" s="579"/>
      <c r="AP90" s="579"/>
      <c r="AQ90" s="579"/>
      <c r="AR90" s="579"/>
      <c r="AS90" s="579"/>
      <c r="AT90" s="579"/>
      <c r="AU90" s="579"/>
      <c r="AV90" s="579"/>
      <c r="AW90" s="579"/>
      <c r="AX90" s="579"/>
      <c r="AY90" s="579"/>
      <c r="AZ90" s="579"/>
      <c r="BA90" s="579"/>
      <c r="BB90" s="579"/>
      <c r="BC90" s="579"/>
      <c r="BD90" s="579"/>
      <c r="BE90" s="579"/>
      <c r="BF90" s="718"/>
      <c r="BG90" s="579"/>
      <c r="BH90" s="579"/>
      <c r="BI90" s="579"/>
      <c r="BJ90" s="579"/>
      <c r="BK90" s="579"/>
      <c r="BL90" s="579"/>
      <c r="BM90" s="579"/>
      <c r="BN90" s="579"/>
      <c r="BO90" s="579"/>
      <c r="BP90" s="579"/>
      <c r="BQ90" s="579"/>
      <c r="BR90" s="579"/>
      <c r="BS90" s="579"/>
      <c r="BT90" s="579"/>
      <c r="BU90" s="579"/>
      <c r="BV90" s="579"/>
    </row>
    <row r="92" spans="1:74" x14ac:dyDescent="0.2">
      <c r="C92" s="581"/>
      <c r="D92" s="581"/>
      <c r="E92" s="581"/>
      <c r="F92" s="581"/>
      <c r="G92" s="581"/>
      <c r="H92" s="581"/>
      <c r="I92" s="581"/>
      <c r="J92" s="581"/>
      <c r="K92" s="581"/>
      <c r="L92" s="581"/>
      <c r="M92" s="581"/>
      <c r="N92" s="581"/>
      <c r="O92" s="581"/>
      <c r="P92" s="581"/>
      <c r="Q92" s="581"/>
      <c r="R92" s="581"/>
      <c r="S92" s="581"/>
      <c r="T92" s="581"/>
      <c r="U92" s="581"/>
      <c r="V92" s="581"/>
      <c r="W92" s="581"/>
      <c r="X92" s="581"/>
      <c r="Y92" s="581"/>
      <c r="Z92" s="581"/>
      <c r="AA92" s="581"/>
      <c r="AB92" s="581"/>
      <c r="AC92" s="581"/>
      <c r="AD92" s="581"/>
      <c r="AE92" s="581"/>
      <c r="AF92" s="581"/>
      <c r="AG92" s="581"/>
      <c r="AH92" s="581"/>
      <c r="AI92" s="581"/>
      <c r="AJ92" s="581"/>
      <c r="AK92" s="581"/>
      <c r="AL92" s="581"/>
      <c r="AM92" s="581"/>
      <c r="AN92" s="581"/>
      <c r="AO92" s="581"/>
      <c r="AP92" s="581"/>
      <c r="AQ92" s="581"/>
      <c r="AR92" s="581"/>
      <c r="AS92" s="581"/>
      <c r="AT92" s="581"/>
      <c r="AU92" s="581"/>
      <c r="AV92" s="581"/>
      <c r="AW92" s="581"/>
      <c r="AX92" s="581"/>
      <c r="AY92" s="581"/>
      <c r="AZ92" s="581"/>
      <c r="BA92" s="581"/>
      <c r="BB92" s="581"/>
      <c r="BC92" s="581"/>
      <c r="BD92" s="581"/>
      <c r="BE92" s="581"/>
      <c r="BF92" s="720"/>
      <c r="BG92" s="581"/>
      <c r="BH92" s="581"/>
      <c r="BI92" s="581"/>
      <c r="BJ92" s="581"/>
      <c r="BK92" s="581"/>
      <c r="BL92" s="581"/>
      <c r="BM92" s="581"/>
      <c r="BN92" s="581"/>
      <c r="BO92" s="581"/>
      <c r="BP92" s="581"/>
      <c r="BQ92" s="581"/>
      <c r="BR92" s="581"/>
      <c r="BS92" s="581"/>
      <c r="BT92" s="581"/>
      <c r="BU92" s="581"/>
      <c r="BV92" s="581"/>
    </row>
    <row r="93" spans="1:74" x14ac:dyDescent="0.2">
      <c r="C93" s="582"/>
      <c r="D93" s="582"/>
      <c r="E93" s="582"/>
      <c r="F93" s="582"/>
      <c r="G93" s="582"/>
      <c r="H93" s="582"/>
      <c r="I93" s="582"/>
      <c r="J93" s="582"/>
      <c r="K93" s="582"/>
      <c r="L93" s="582"/>
      <c r="M93" s="582"/>
      <c r="N93" s="582"/>
      <c r="O93" s="582"/>
      <c r="P93" s="582"/>
      <c r="Q93" s="582"/>
      <c r="R93" s="582"/>
      <c r="S93" s="582"/>
      <c r="T93" s="582"/>
      <c r="U93" s="582"/>
      <c r="V93" s="582"/>
      <c r="W93" s="582"/>
      <c r="X93" s="582"/>
      <c r="Y93" s="582"/>
      <c r="Z93" s="582"/>
      <c r="AA93" s="582"/>
      <c r="AB93" s="582"/>
      <c r="AC93" s="582"/>
      <c r="AD93" s="582"/>
      <c r="AE93" s="582"/>
      <c r="AF93" s="582"/>
      <c r="AG93" s="582"/>
      <c r="AH93" s="582"/>
      <c r="AI93" s="582"/>
      <c r="AJ93" s="582"/>
      <c r="AK93" s="582"/>
      <c r="AL93" s="582"/>
      <c r="AM93" s="582"/>
      <c r="AN93" s="582"/>
      <c r="AO93" s="582"/>
      <c r="AP93" s="582"/>
      <c r="AQ93" s="582"/>
      <c r="AR93" s="582"/>
      <c r="AS93" s="582"/>
      <c r="AT93" s="582"/>
      <c r="AU93" s="582"/>
      <c r="AV93" s="582"/>
      <c r="AW93" s="582"/>
      <c r="AX93" s="582"/>
      <c r="AY93" s="582"/>
      <c r="AZ93" s="582"/>
      <c r="BA93" s="582"/>
      <c r="BB93" s="582"/>
      <c r="BC93" s="582"/>
      <c r="BD93" s="582"/>
      <c r="BE93" s="582"/>
      <c r="BF93" s="721"/>
      <c r="BG93" s="582"/>
      <c r="BH93" s="582"/>
      <c r="BI93" s="582"/>
      <c r="BJ93" s="582"/>
      <c r="BK93" s="582"/>
      <c r="BL93" s="582"/>
      <c r="BM93" s="582"/>
      <c r="BN93" s="582"/>
      <c r="BO93" s="582"/>
      <c r="BP93" s="582"/>
      <c r="BQ93" s="582"/>
      <c r="BR93" s="582"/>
      <c r="BS93" s="582"/>
      <c r="BT93" s="582"/>
      <c r="BU93" s="582"/>
      <c r="BV93" s="582"/>
    </row>
    <row r="94" spans="1:74" x14ac:dyDescent="0.2">
      <c r="B94" s="576"/>
    </row>
  </sheetData>
  <mergeCells count="8">
    <mergeCell ref="B68:Q68"/>
    <mergeCell ref="BK3:BV3"/>
    <mergeCell ref="A1:A2"/>
    <mergeCell ref="C3:N3"/>
    <mergeCell ref="O3:Z3"/>
    <mergeCell ref="AA3:AL3"/>
    <mergeCell ref="AM3:AX3"/>
    <mergeCell ref="AY3:BJ3"/>
  </mergeCells>
  <phoneticPr fontId="0" type="noConversion"/>
  <conditionalFormatting sqref="C74:BV74 C78:BV78 C82:BV82 C86:BV86 C90:BV90 C94:BV94">
    <cfRule type="cellIs" dxfId="0" priority="2" stopIfTrue="1" operator="notEqual">
      <formula>0</formula>
    </cfRule>
  </conditionalFormatting>
  <hyperlinks>
    <hyperlink ref="A1:A2" location="Contents!A1" display="Table of Contents"/>
  </hyperlinks>
  <printOptions horizontalCentered="1"/>
  <pageMargins left="0.25" right="0.25" top="0.25" bottom="0.25" header="0.5" footer="0.5"/>
  <pageSetup scale="78"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2">
    <pageSetUpPr fitToPage="1"/>
  </sheetPr>
  <dimension ref="A1:BV43"/>
  <sheetViews>
    <sheetView showGridLines="0" workbookViewId="0">
      <pane xSplit="2" ySplit="4" topLeftCell="AY5" activePane="bottomRight" state="frozen"/>
      <selection pane="topRight" activeCell="C1" sqref="C1"/>
      <selection pane="bottomLeft" activeCell="A5" sqref="A5"/>
      <selection pane="bottomRight" activeCell="BH42" sqref="BH42"/>
    </sheetView>
  </sheetViews>
  <sheetFormatPr defaultColWidth="11" defaultRowHeight="11.25" x14ac:dyDescent="0.2"/>
  <cols>
    <col min="1" max="1" width="13.5703125" style="550" customWidth="1"/>
    <col min="2" max="2" width="24.42578125" style="550" customWidth="1"/>
    <col min="3" max="57" width="6.5703125" style="550" customWidth="1"/>
    <col min="58" max="58" width="6.5703125" style="722" customWidth="1"/>
    <col min="59" max="74" width="6.5703125" style="550" customWidth="1"/>
    <col min="75" max="249" width="11" style="550"/>
    <col min="250" max="250" width="1.5703125" style="550" customWidth="1"/>
    <col min="251" max="16384" width="11" style="550"/>
  </cols>
  <sheetData>
    <row r="1" spans="1:74" ht="12.75" customHeight="1" x14ac:dyDescent="0.2">
      <c r="A1" s="756" t="s">
        <v>1043</v>
      </c>
      <c r="B1" s="548" t="s">
        <v>506</v>
      </c>
      <c r="C1" s="548"/>
      <c r="D1" s="548"/>
      <c r="E1" s="548"/>
      <c r="F1" s="548"/>
      <c r="G1" s="548"/>
      <c r="H1" s="548"/>
      <c r="I1" s="548"/>
      <c r="J1" s="548"/>
      <c r="K1" s="548"/>
      <c r="L1" s="548"/>
      <c r="M1" s="548"/>
      <c r="N1" s="548"/>
      <c r="O1" s="548"/>
      <c r="P1" s="548"/>
      <c r="Q1" s="548"/>
      <c r="R1" s="548"/>
      <c r="S1" s="548"/>
      <c r="T1" s="548"/>
      <c r="U1" s="548"/>
      <c r="V1" s="548"/>
      <c r="W1" s="548"/>
      <c r="X1" s="548"/>
      <c r="Y1" s="548"/>
      <c r="Z1" s="548"/>
      <c r="AA1" s="548"/>
      <c r="AB1" s="548"/>
      <c r="AC1" s="548"/>
      <c r="AD1" s="548"/>
      <c r="AE1" s="548"/>
      <c r="AF1" s="548"/>
      <c r="AG1" s="548"/>
      <c r="AH1" s="548"/>
      <c r="AI1" s="548"/>
      <c r="AJ1" s="548"/>
      <c r="AK1" s="548"/>
      <c r="AL1" s="548"/>
      <c r="AM1" s="548"/>
      <c r="AN1" s="548"/>
      <c r="AO1" s="548"/>
      <c r="AP1" s="548"/>
      <c r="AQ1" s="548"/>
      <c r="AR1" s="548"/>
      <c r="AS1" s="548"/>
      <c r="AT1" s="548"/>
      <c r="AU1" s="548"/>
      <c r="AV1" s="548"/>
      <c r="AW1" s="548"/>
      <c r="AX1" s="548"/>
      <c r="AY1" s="548"/>
      <c r="AZ1" s="548"/>
      <c r="BA1" s="548"/>
      <c r="BB1" s="548"/>
      <c r="BC1" s="548"/>
      <c r="BD1" s="548"/>
      <c r="BE1" s="548"/>
      <c r="BF1" s="548"/>
      <c r="BG1" s="548"/>
      <c r="BH1" s="548"/>
      <c r="BI1" s="548"/>
      <c r="BJ1" s="548"/>
      <c r="BK1" s="548"/>
      <c r="BL1" s="548"/>
      <c r="BM1" s="548"/>
      <c r="BN1" s="548"/>
      <c r="BO1" s="548"/>
      <c r="BP1" s="548"/>
      <c r="BQ1" s="548"/>
      <c r="BR1" s="548"/>
      <c r="BS1" s="548"/>
      <c r="BT1" s="548"/>
      <c r="BU1" s="548"/>
      <c r="BV1" s="548"/>
    </row>
    <row r="2" spans="1:74" ht="12.75" customHeight="1" x14ac:dyDescent="0.2">
      <c r="A2" s="757"/>
      <c r="B2" s="543" t="str">
        <f>"U.S. Energy Information Administration  |  Short-Term Energy Outlook  - "&amp;Dates!D1</f>
        <v>U.S. Energy Information Administration  |  Short-Term Energy Outlook  - September 2015</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551"/>
      <c r="AN2" s="551"/>
      <c r="AO2" s="551"/>
      <c r="AP2" s="551"/>
      <c r="AQ2" s="551"/>
      <c r="AR2" s="551"/>
      <c r="AS2" s="551"/>
      <c r="AT2" s="551"/>
      <c r="AU2" s="551"/>
      <c r="AV2" s="551"/>
      <c r="AW2" s="551"/>
      <c r="AX2" s="551"/>
      <c r="AY2" s="551"/>
      <c r="AZ2" s="551"/>
      <c r="BA2" s="551"/>
      <c r="BB2" s="551"/>
      <c r="BC2" s="551"/>
      <c r="BD2" s="551"/>
      <c r="BE2" s="551"/>
      <c r="BF2" s="713"/>
      <c r="BG2" s="551"/>
      <c r="BH2" s="551"/>
      <c r="BI2" s="551"/>
      <c r="BJ2" s="551"/>
      <c r="BK2" s="551"/>
      <c r="BL2" s="551"/>
      <c r="BM2" s="551"/>
      <c r="BN2" s="551"/>
      <c r="BO2" s="551"/>
      <c r="BP2" s="551"/>
      <c r="BQ2" s="551"/>
      <c r="BR2" s="551"/>
      <c r="BS2" s="551"/>
      <c r="BT2" s="551"/>
      <c r="BU2" s="551"/>
      <c r="BV2" s="551"/>
    </row>
    <row r="3" spans="1:74" ht="12.75" customHeight="1" x14ac:dyDescent="0.2">
      <c r="A3" s="583"/>
      <c r="B3" s="553"/>
      <c r="C3" s="761">
        <f>Dates!D3</f>
        <v>2011</v>
      </c>
      <c r="D3" s="762"/>
      <c r="E3" s="762"/>
      <c r="F3" s="762"/>
      <c r="G3" s="762"/>
      <c r="H3" s="762"/>
      <c r="I3" s="762"/>
      <c r="J3" s="762"/>
      <c r="K3" s="762"/>
      <c r="L3" s="762"/>
      <c r="M3" s="762"/>
      <c r="N3" s="808"/>
      <c r="O3" s="761">
        <f>C3+1</f>
        <v>2012</v>
      </c>
      <c r="P3" s="762"/>
      <c r="Q3" s="762"/>
      <c r="R3" s="762"/>
      <c r="S3" s="762"/>
      <c r="T3" s="762"/>
      <c r="U3" s="762"/>
      <c r="V3" s="762"/>
      <c r="W3" s="762"/>
      <c r="X3" s="762"/>
      <c r="Y3" s="762"/>
      <c r="Z3" s="808"/>
      <c r="AA3" s="761">
        <f>O3+1</f>
        <v>2013</v>
      </c>
      <c r="AB3" s="762"/>
      <c r="AC3" s="762"/>
      <c r="AD3" s="762"/>
      <c r="AE3" s="762"/>
      <c r="AF3" s="762"/>
      <c r="AG3" s="762"/>
      <c r="AH3" s="762"/>
      <c r="AI3" s="762"/>
      <c r="AJ3" s="762"/>
      <c r="AK3" s="762"/>
      <c r="AL3" s="808"/>
      <c r="AM3" s="761">
        <f>AA3+1</f>
        <v>2014</v>
      </c>
      <c r="AN3" s="762"/>
      <c r="AO3" s="762"/>
      <c r="AP3" s="762"/>
      <c r="AQ3" s="762"/>
      <c r="AR3" s="762"/>
      <c r="AS3" s="762"/>
      <c r="AT3" s="762"/>
      <c r="AU3" s="762"/>
      <c r="AV3" s="762"/>
      <c r="AW3" s="762"/>
      <c r="AX3" s="808"/>
      <c r="AY3" s="761">
        <f>AM3+1</f>
        <v>2015</v>
      </c>
      <c r="AZ3" s="762"/>
      <c r="BA3" s="762"/>
      <c r="BB3" s="762"/>
      <c r="BC3" s="762"/>
      <c r="BD3" s="762"/>
      <c r="BE3" s="762"/>
      <c r="BF3" s="762"/>
      <c r="BG3" s="762"/>
      <c r="BH3" s="762"/>
      <c r="BI3" s="762"/>
      <c r="BJ3" s="808"/>
      <c r="BK3" s="761">
        <f>AY3+1</f>
        <v>2016</v>
      </c>
      <c r="BL3" s="762"/>
      <c r="BM3" s="762"/>
      <c r="BN3" s="762"/>
      <c r="BO3" s="762"/>
      <c r="BP3" s="762"/>
      <c r="BQ3" s="762"/>
      <c r="BR3" s="762"/>
      <c r="BS3" s="762"/>
      <c r="BT3" s="762"/>
      <c r="BU3" s="762"/>
      <c r="BV3" s="808"/>
    </row>
    <row r="4" spans="1:74" ht="12.75" customHeight="1" x14ac:dyDescent="0.2">
      <c r="A4" s="583"/>
      <c r="B4" s="554"/>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 customHeight="1" x14ac:dyDescent="0.2">
      <c r="A5" s="583"/>
      <c r="B5" s="129" t="s">
        <v>468</v>
      </c>
      <c r="C5" s="555"/>
      <c r="D5" s="555"/>
      <c r="E5" s="555"/>
      <c r="F5" s="555"/>
      <c r="G5" s="555"/>
      <c r="H5" s="555"/>
      <c r="I5" s="555"/>
      <c r="J5" s="555"/>
      <c r="K5" s="555"/>
      <c r="L5" s="555"/>
      <c r="M5" s="555"/>
      <c r="N5" s="555"/>
      <c r="O5" s="555"/>
      <c r="P5" s="555"/>
      <c r="Q5" s="555"/>
      <c r="R5" s="555"/>
      <c r="S5" s="555"/>
      <c r="T5" s="555"/>
      <c r="U5" s="555"/>
      <c r="V5" s="555"/>
      <c r="W5" s="555"/>
      <c r="X5" s="555"/>
      <c r="Y5" s="555"/>
      <c r="Z5" s="555"/>
      <c r="AA5" s="555"/>
      <c r="AB5" s="555"/>
      <c r="AC5" s="555"/>
      <c r="AD5" s="555"/>
      <c r="AE5" s="555"/>
      <c r="AF5" s="555"/>
      <c r="AG5" s="555"/>
      <c r="AH5" s="555"/>
      <c r="AI5" s="555"/>
      <c r="AJ5" s="555"/>
      <c r="AK5" s="555"/>
      <c r="AL5" s="555"/>
      <c r="AM5" s="555"/>
      <c r="AN5" s="555"/>
      <c r="AO5" s="555"/>
      <c r="AP5" s="555"/>
      <c r="AQ5" s="555"/>
      <c r="AR5" s="555"/>
      <c r="AS5" s="555"/>
      <c r="AT5" s="555"/>
      <c r="AU5" s="555"/>
      <c r="AV5" s="555"/>
      <c r="AW5" s="555"/>
      <c r="AX5" s="555"/>
      <c r="AY5" s="555"/>
      <c r="AZ5" s="555"/>
      <c r="BA5" s="555"/>
      <c r="BB5" s="555"/>
      <c r="BC5" s="555"/>
      <c r="BD5" s="555"/>
      <c r="BE5" s="555"/>
      <c r="BF5" s="723"/>
      <c r="BG5" s="555"/>
      <c r="BH5" s="555"/>
      <c r="BI5" s="555"/>
      <c r="BJ5" s="555"/>
      <c r="BK5" s="555"/>
      <c r="BL5" s="555"/>
      <c r="BM5" s="555"/>
      <c r="BN5" s="555"/>
      <c r="BO5" s="555"/>
      <c r="BP5" s="555"/>
      <c r="BQ5" s="555"/>
      <c r="BR5" s="555"/>
      <c r="BS5" s="555"/>
      <c r="BT5" s="555"/>
      <c r="BU5" s="555"/>
      <c r="BV5" s="555"/>
    </row>
    <row r="6" spans="1:74" ht="11.1" customHeight="1" x14ac:dyDescent="0.2">
      <c r="A6" s="583"/>
      <c r="B6" s="129" t="s">
        <v>469</v>
      </c>
      <c r="C6" s="584"/>
      <c r="D6" s="584"/>
      <c r="E6" s="584"/>
      <c r="F6" s="584"/>
      <c r="G6" s="584"/>
      <c r="H6" s="584"/>
      <c r="I6" s="584"/>
      <c r="J6" s="584"/>
      <c r="K6" s="584"/>
      <c r="L6" s="584"/>
      <c r="M6" s="584"/>
      <c r="N6" s="584"/>
      <c r="O6" s="584"/>
      <c r="P6" s="584"/>
      <c r="Q6" s="584"/>
      <c r="R6" s="584"/>
      <c r="S6" s="584"/>
      <c r="T6" s="584"/>
      <c r="U6" s="584"/>
      <c r="V6" s="584"/>
      <c r="W6" s="584"/>
      <c r="X6" s="584"/>
      <c r="Y6" s="584"/>
      <c r="Z6" s="584"/>
      <c r="AA6" s="584"/>
      <c r="AB6" s="584"/>
      <c r="AC6" s="584"/>
      <c r="AD6" s="584"/>
      <c r="AE6" s="584"/>
      <c r="AF6" s="584"/>
      <c r="AG6" s="584"/>
      <c r="AH6" s="584"/>
      <c r="AI6" s="584"/>
      <c r="AJ6" s="584"/>
      <c r="AK6" s="584"/>
      <c r="AL6" s="584"/>
      <c r="AM6" s="584"/>
      <c r="AN6" s="584"/>
      <c r="AO6" s="584"/>
      <c r="AP6" s="584"/>
      <c r="AQ6" s="584"/>
      <c r="AR6" s="584"/>
      <c r="AS6" s="584"/>
      <c r="AT6" s="584"/>
      <c r="AU6" s="584"/>
      <c r="AV6" s="584"/>
      <c r="AW6" s="584"/>
      <c r="AX6" s="584"/>
      <c r="AY6" s="584"/>
      <c r="AZ6" s="584"/>
      <c r="BA6" s="584"/>
      <c r="BB6" s="584"/>
      <c r="BC6" s="584"/>
      <c r="BD6" s="584"/>
      <c r="BE6" s="584"/>
      <c r="BF6" s="724"/>
      <c r="BG6" s="584"/>
      <c r="BH6" s="584"/>
      <c r="BI6" s="584"/>
      <c r="BJ6" s="584"/>
      <c r="BK6" s="584"/>
      <c r="BL6" s="584"/>
      <c r="BM6" s="584"/>
      <c r="BN6" s="584"/>
      <c r="BO6" s="584"/>
      <c r="BP6" s="584"/>
      <c r="BQ6" s="584"/>
      <c r="BR6" s="584"/>
      <c r="BS6" s="584"/>
      <c r="BT6" s="584"/>
      <c r="BU6" s="584"/>
      <c r="BV6" s="584"/>
    </row>
    <row r="7" spans="1:74" ht="11.1" customHeight="1" x14ac:dyDescent="0.2">
      <c r="A7" s="558" t="s">
        <v>470</v>
      </c>
      <c r="B7" s="559" t="s">
        <v>471</v>
      </c>
      <c r="C7" s="276">
        <v>2909.9289359999998</v>
      </c>
      <c r="D7" s="276">
        <v>2629.0803209999999</v>
      </c>
      <c r="E7" s="276">
        <v>2343.3974840000001</v>
      </c>
      <c r="F7" s="276">
        <v>2237.6093329999999</v>
      </c>
      <c r="G7" s="276">
        <v>2371.6850319999999</v>
      </c>
      <c r="H7" s="276">
        <v>2805.1855999999998</v>
      </c>
      <c r="I7" s="276">
        <v>3042.0617419999999</v>
      </c>
      <c r="J7" s="276">
        <v>2977.3161610000002</v>
      </c>
      <c r="K7" s="276">
        <v>2559.6745999999998</v>
      </c>
      <c r="L7" s="276">
        <v>2245.319258</v>
      </c>
      <c r="M7" s="276">
        <v>2235.3110000000001</v>
      </c>
      <c r="N7" s="276">
        <v>2374.5061609999998</v>
      </c>
      <c r="O7" s="276">
        <v>2282.0594190000002</v>
      </c>
      <c r="P7" s="276">
        <v>2171.513414</v>
      </c>
      <c r="Q7" s="276">
        <v>1853.8123869999999</v>
      </c>
      <c r="R7" s="276">
        <v>1726.8711000000001</v>
      </c>
      <c r="S7" s="276">
        <v>2025.8404190000001</v>
      </c>
      <c r="T7" s="276">
        <v>2388.523733</v>
      </c>
      <c r="U7" s="276">
        <v>2790.8493549999998</v>
      </c>
      <c r="V7" s="276">
        <v>2666.9522900000002</v>
      </c>
      <c r="W7" s="276">
        <v>2315.9406330000002</v>
      </c>
      <c r="X7" s="276">
        <v>2144.6964189999999</v>
      </c>
      <c r="Y7" s="276">
        <v>2330.4177669999999</v>
      </c>
      <c r="Z7" s="276">
        <v>2361.8235810000001</v>
      </c>
      <c r="AA7" s="276">
        <v>2420.9345469999998</v>
      </c>
      <c r="AB7" s="276">
        <v>2397.473281</v>
      </c>
      <c r="AC7" s="276">
        <v>2273.1826179999998</v>
      </c>
      <c r="AD7" s="276">
        <v>2026.8907939999999</v>
      </c>
      <c r="AE7" s="276">
        <v>2086.7179030000002</v>
      </c>
      <c r="AF7" s="276">
        <v>2501.7890470000002</v>
      </c>
      <c r="AG7" s="276">
        <v>2684.2899160000002</v>
      </c>
      <c r="AH7" s="276">
        <v>2644.1831739999998</v>
      </c>
      <c r="AI7" s="276">
        <v>2424.1055000000001</v>
      </c>
      <c r="AJ7" s="276">
        <v>2140.2663069999999</v>
      </c>
      <c r="AK7" s="276">
        <v>2198.6433870000001</v>
      </c>
      <c r="AL7" s="276">
        <v>2494.1697450000001</v>
      </c>
      <c r="AM7" s="276">
        <v>2696.7718420000001</v>
      </c>
      <c r="AN7" s="276">
        <v>2723.2859830000002</v>
      </c>
      <c r="AO7" s="276">
        <v>2330.133746</v>
      </c>
      <c r="AP7" s="276">
        <v>1938.37582</v>
      </c>
      <c r="AQ7" s="276">
        <v>2065.0955669999998</v>
      </c>
      <c r="AR7" s="276">
        <v>2482.937766</v>
      </c>
      <c r="AS7" s="276">
        <v>2631.6194850000002</v>
      </c>
      <c r="AT7" s="276">
        <v>2618.2010620000001</v>
      </c>
      <c r="AU7" s="276">
        <v>2308.0490930000001</v>
      </c>
      <c r="AV7" s="276">
        <v>1978.170294</v>
      </c>
      <c r="AW7" s="276">
        <v>2154.4194309999998</v>
      </c>
      <c r="AX7" s="276">
        <v>2184.8455429999999</v>
      </c>
      <c r="AY7" s="276">
        <v>2307.0398449999998</v>
      </c>
      <c r="AZ7" s="276">
        <v>2399.3252309999998</v>
      </c>
      <c r="BA7" s="276">
        <v>1885.3346919999999</v>
      </c>
      <c r="BB7" s="276">
        <v>1623.4647689999999</v>
      </c>
      <c r="BC7" s="276">
        <v>1848.68262</v>
      </c>
      <c r="BD7" s="276">
        <v>2309.9625209999999</v>
      </c>
      <c r="BE7" s="276">
        <v>2468.2800000000002</v>
      </c>
      <c r="BF7" s="276">
        <v>2476.1709999999998</v>
      </c>
      <c r="BG7" s="339">
        <v>2263.9720000000002</v>
      </c>
      <c r="BH7" s="339">
        <v>2035.5940000000001</v>
      </c>
      <c r="BI7" s="339">
        <v>2079.5810000000001</v>
      </c>
      <c r="BJ7" s="339">
        <v>2364.3420000000001</v>
      </c>
      <c r="BK7" s="339">
        <v>2399.0079999999998</v>
      </c>
      <c r="BL7" s="339">
        <v>2313.9899999999998</v>
      </c>
      <c r="BM7" s="339">
        <v>2068.2280000000001</v>
      </c>
      <c r="BN7" s="339">
        <v>1799.7940000000001</v>
      </c>
      <c r="BO7" s="339">
        <v>1912.1</v>
      </c>
      <c r="BP7" s="339">
        <v>2203.1689999999999</v>
      </c>
      <c r="BQ7" s="339">
        <v>2538.5239999999999</v>
      </c>
      <c r="BR7" s="339">
        <v>2592.4490000000001</v>
      </c>
      <c r="BS7" s="339">
        <v>2217.9029999999998</v>
      </c>
      <c r="BT7" s="339">
        <v>1996.424</v>
      </c>
      <c r="BU7" s="339">
        <v>2041.3610000000001</v>
      </c>
      <c r="BV7" s="339">
        <v>2268.2150000000001</v>
      </c>
    </row>
    <row r="8" spans="1:74" ht="11.1" customHeight="1" x14ac:dyDescent="0.2">
      <c r="A8" s="558" t="s">
        <v>472</v>
      </c>
      <c r="B8" s="559" t="s">
        <v>473</v>
      </c>
      <c r="C8" s="276">
        <v>18184.248070000001</v>
      </c>
      <c r="D8" s="276">
        <v>18040.225139999999</v>
      </c>
      <c r="E8" s="276">
        <v>16228.69377</v>
      </c>
      <c r="F8" s="276">
        <v>18197.480169999999</v>
      </c>
      <c r="G8" s="276">
        <v>19312.538550000001</v>
      </c>
      <c r="H8" s="276">
        <v>24239.6194</v>
      </c>
      <c r="I8" s="276">
        <v>31197.58858</v>
      </c>
      <c r="J8" s="276">
        <v>30691.128420000001</v>
      </c>
      <c r="K8" s="276">
        <v>23732.659670000001</v>
      </c>
      <c r="L8" s="276">
        <v>19340.117579999998</v>
      </c>
      <c r="M8" s="276">
        <v>18933.580699999999</v>
      </c>
      <c r="N8" s="276">
        <v>20711.454259999999</v>
      </c>
      <c r="O8" s="276">
        <v>21842.478810000001</v>
      </c>
      <c r="P8" s="276">
        <v>23181.990379999999</v>
      </c>
      <c r="Q8" s="276">
        <v>22694.60284</v>
      </c>
      <c r="R8" s="276">
        <v>24718.657999999999</v>
      </c>
      <c r="S8" s="276">
        <v>27205.918450000001</v>
      </c>
      <c r="T8" s="276">
        <v>30415.639330000002</v>
      </c>
      <c r="U8" s="276">
        <v>36076.42426</v>
      </c>
      <c r="V8" s="276">
        <v>33506.166770000003</v>
      </c>
      <c r="W8" s="276">
        <v>27836.966769999999</v>
      </c>
      <c r="X8" s="276">
        <v>22591.862519999999</v>
      </c>
      <c r="Y8" s="276">
        <v>20389.334129999999</v>
      </c>
      <c r="Z8" s="276">
        <v>20328.162100000001</v>
      </c>
      <c r="AA8" s="276">
        <v>21504.85239</v>
      </c>
      <c r="AB8" s="276">
        <v>21396.430069999999</v>
      </c>
      <c r="AC8" s="276">
        <v>20559.653480000001</v>
      </c>
      <c r="AD8" s="276">
        <v>19855.579699999998</v>
      </c>
      <c r="AE8" s="276">
        <v>20848.265070000001</v>
      </c>
      <c r="AF8" s="276">
        <v>25728.931329999999</v>
      </c>
      <c r="AG8" s="276">
        <v>30617.451679999998</v>
      </c>
      <c r="AH8" s="276">
        <v>30232.17355</v>
      </c>
      <c r="AI8" s="276">
        <v>26153.951969999998</v>
      </c>
      <c r="AJ8" s="276">
        <v>21605.300449999999</v>
      </c>
      <c r="AK8" s="276">
        <v>21129.48677</v>
      </c>
      <c r="AL8" s="276">
        <v>22734.266769999998</v>
      </c>
      <c r="AM8" s="276">
        <v>22377.454129999998</v>
      </c>
      <c r="AN8" s="276">
        <v>20601.043710000002</v>
      </c>
      <c r="AO8" s="276">
        <v>19012.10787</v>
      </c>
      <c r="AP8" s="276">
        <v>19272.947199999999</v>
      </c>
      <c r="AQ8" s="276">
        <v>21782.036</v>
      </c>
      <c r="AR8" s="276">
        <v>25078.767199999998</v>
      </c>
      <c r="AS8" s="276">
        <v>28245.26729</v>
      </c>
      <c r="AT8" s="276">
        <v>29987.07519</v>
      </c>
      <c r="AU8" s="276">
        <v>26786.187829999999</v>
      </c>
      <c r="AV8" s="276">
        <v>23571.407899999998</v>
      </c>
      <c r="AW8" s="276">
        <v>21029.79247</v>
      </c>
      <c r="AX8" s="276">
        <v>21511.874810000001</v>
      </c>
      <c r="AY8" s="276">
        <v>24012.450290000001</v>
      </c>
      <c r="AZ8" s="276">
        <v>24099.74539</v>
      </c>
      <c r="BA8" s="276">
        <v>23871.324769999999</v>
      </c>
      <c r="BB8" s="276">
        <v>23041.206300000002</v>
      </c>
      <c r="BC8" s="276">
        <v>24677.059840000002</v>
      </c>
      <c r="BD8" s="276">
        <v>30670.318630000002</v>
      </c>
      <c r="BE8" s="276">
        <v>34695.86</v>
      </c>
      <c r="BF8" s="276">
        <v>33690.050000000003</v>
      </c>
      <c r="BG8" s="339">
        <v>28735.16</v>
      </c>
      <c r="BH8" s="339">
        <v>24137.439999999999</v>
      </c>
      <c r="BI8" s="339">
        <v>22592.41</v>
      </c>
      <c r="BJ8" s="339">
        <v>23404.98</v>
      </c>
      <c r="BK8" s="339">
        <v>23620.23</v>
      </c>
      <c r="BL8" s="339">
        <v>22922.85</v>
      </c>
      <c r="BM8" s="339">
        <v>22054.68</v>
      </c>
      <c r="BN8" s="339">
        <v>21654.7</v>
      </c>
      <c r="BO8" s="339">
        <v>24411.79</v>
      </c>
      <c r="BP8" s="339">
        <v>29336.94</v>
      </c>
      <c r="BQ8" s="339">
        <v>32912.18</v>
      </c>
      <c r="BR8" s="339">
        <v>32999.85</v>
      </c>
      <c r="BS8" s="339">
        <v>28508.75</v>
      </c>
      <c r="BT8" s="339">
        <v>24152.28</v>
      </c>
      <c r="BU8" s="339">
        <v>22339.07</v>
      </c>
      <c r="BV8" s="339">
        <v>23121.14</v>
      </c>
    </row>
    <row r="9" spans="1:74" ht="11.1" customHeight="1" x14ac:dyDescent="0.2">
      <c r="A9" s="560" t="s">
        <v>474</v>
      </c>
      <c r="B9" s="561" t="s">
        <v>475</v>
      </c>
      <c r="C9" s="276">
        <v>196.3175458</v>
      </c>
      <c r="D9" s="276">
        <v>151.06181179999999</v>
      </c>
      <c r="E9" s="276">
        <v>153.09888319999999</v>
      </c>
      <c r="F9" s="276">
        <v>137.6764737</v>
      </c>
      <c r="G9" s="276">
        <v>131.54888769999999</v>
      </c>
      <c r="H9" s="276">
        <v>150.46192669999999</v>
      </c>
      <c r="I9" s="276">
        <v>176.6608568</v>
      </c>
      <c r="J9" s="276">
        <v>148.71387229999999</v>
      </c>
      <c r="K9" s="276">
        <v>136.8422377</v>
      </c>
      <c r="L9" s="276">
        <v>113.6181016</v>
      </c>
      <c r="M9" s="276">
        <v>103.843007</v>
      </c>
      <c r="N9" s="276">
        <v>121.7700584</v>
      </c>
      <c r="O9" s="276">
        <v>139.20053709999999</v>
      </c>
      <c r="P9" s="276">
        <v>115.7836035</v>
      </c>
      <c r="Q9" s="276">
        <v>89.087022579999996</v>
      </c>
      <c r="R9" s="276">
        <v>89.134718669999998</v>
      </c>
      <c r="S9" s="276">
        <v>101.30370189999999</v>
      </c>
      <c r="T9" s="276">
        <v>123.9893517</v>
      </c>
      <c r="U9" s="276">
        <v>136.1354126</v>
      </c>
      <c r="V9" s="276">
        <v>119.4749865</v>
      </c>
      <c r="W9" s="276">
        <v>105.383386</v>
      </c>
      <c r="X9" s="276">
        <v>100.767279</v>
      </c>
      <c r="Y9" s="276">
        <v>107.1717833</v>
      </c>
      <c r="Z9" s="276">
        <v>115.6480342</v>
      </c>
      <c r="AA9" s="276">
        <v>157.7015481</v>
      </c>
      <c r="AB9" s="276">
        <v>123.5528496</v>
      </c>
      <c r="AC9" s="276">
        <v>111.5912448</v>
      </c>
      <c r="AD9" s="276">
        <v>113.22815629999999</v>
      </c>
      <c r="AE9" s="276">
        <v>133.42868870000001</v>
      </c>
      <c r="AF9" s="276">
        <v>136.0197647</v>
      </c>
      <c r="AG9" s="276">
        <v>158.54096029999999</v>
      </c>
      <c r="AH9" s="276">
        <v>136.5434913</v>
      </c>
      <c r="AI9" s="276">
        <v>126.7723177</v>
      </c>
      <c r="AJ9" s="276">
        <v>116.2512965</v>
      </c>
      <c r="AK9" s="276">
        <v>106.5579927</v>
      </c>
      <c r="AL9" s="276">
        <v>139.38541000000001</v>
      </c>
      <c r="AM9" s="276">
        <v>414.57882740000002</v>
      </c>
      <c r="AN9" s="276">
        <v>177.43007249999999</v>
      </c>
      <c r="AO9" s="276">
        <v>185.7488639</v>
      </c>
      <c r="AP9" s="276">
        <v>99.541359</v>
      </c>
      <c r="AQ9" s="276">
        <v>114.3078829</v>
      </c>
      <c r="AR9" s="276">
        <v>118.61462299999999</v>
      </c>
      <c r="AS9" s="276">
        <v>114.2053536</v>
      </c>
      <c r="AT9" s="276">
        <v>117.0811581</v>
      </c>
      <c r="AU9" s="276">
        <v>114.616916</v>
      </c>
      <c r="AV9" s="276">
        <v>84.882166769999998</v>
      </c>
      <c r="AW9" s="276">
        <v>102.1493837</v>
      </c>
      <c r="AX9" s="276">
        <v>120.6543571</v>
      </c>
      <c r="AY9" s="276">
        <v>171.86906769999999</v>
      </c>
      <c r="AZ9" s="276">
        <v>388.19621999999998</v>
      </c>
      <c r="BA9" s="276">
        <v>104.18269359999999</v>
      </c>
      <c r="BB9" s="276">
        <v>101.314071</v>
      </c>
      <c r="BC9" s="276">
        <v>111.7107984</v>
      </c>
      <c r="BD9" s="276">
        <v>110.6390013</v>
      </c>
      <c r="BE9" s="276">
        <v>118.79179999999999</v>
      </c>
      <c r="BF9" s="276">
        <v>119.8582</v>
      </c>
      <c r="BG9" s="339">
        <v>119.12990000000001</v>
      </c>
      <c r="BH9" s="339">
        <v>115.06529999999999</v>
      </c>
      <c r="BI9" s="339">
        <v>113.9359</v>
      </c>
      <c r="BJ9" s="339">
        <v>140.57149999999999</v>
      </c>
      <c r="BK9" s="339">
        <v>169.5557</v>
      </c>
      <c r="BL9" s="339">
        <v>140.18209999999999</v>
      </c>
      <c r="BM9" s="339">
        <v>134.00989999999999</v>
      </c>
      <c r="BN9" s="339">
        <v>118.2409</v>
      </c>
      <c r="BO9" s="339">
        <v>123.1463</v>
      </c>
      <c r="BP9" s="339">
        <v>132.67959999999999</v>
      </c>
      <c r="BQ9" s="339">
        <v>142.03919999999999</v>
      </c>
      <c r="BR9" s="339">
        <v>138.24629999999999</v>
      </c>
      <c r="BS9" s="339">
        <v>125.8</v>
      </c>
      <c r="BT9" s="339">
        <v>117.68899999999999</v>
      </c>
      <c r="BU9" s="339">
        <v>113.4061</v>
      </c>
      <c r="BV9" s="339">
        <v>134.49590000000001</v>
      </c>
    </row>
    <row r="10" spans="1:74" ht="11.1" customHeight="1" x14ac:dyDescent="0.2">
      <c r="A10" s="558" t="s">
        <v>476</v>
      </c>
      <c r="B10" s="559" t="s">
        <v>563</v>
      </c>
      <c r="C10" s="276">
        <v>55.59012903</v>
      </c>
      <c r="D10" s="276">
        <v>36.419750000000001</v>
      </c>
      <c r="E10" s="276">
        <v>35.900580650000002</v>
      </c>
      <c r="F10" s="276">
        <v>44.441266669999997</v>
      </c>
      <c r="G10" s="276">
        <v>39.663354839999997</v>
      </c>
      <c r="H10" s="276">
        <v>41.642600000000002</v>
      </c>
      <c r="I10" s="276">
        <v>50.013096769999997</v>
      </c>
      <c r="J10" s="276">
        <v>42.363516130000001</v>
      </c>
      <c r="K10" s="276">
        <v>31.408200000000001</v>
      </c>
      <c r="L10" s="276">
        <v>30.268838710000001</v>
      </c>
      <c r="M10" s="276">
        <v>30.551633330000001</v>
      </c>
      <c r="N10" s="276">
        <v>29.739032259999998</v>
      </c>
      <c r="O10" s="276">
        <v>32.860096769999998</v>
      </c>
      <c r="P10" s="276">
        <v>26.716310350000001</v>
      </c>
      <c r="Q10" s="276">
        <v>28.661354840000001</v>
      </c>
      <c r="R10" s="276">
        <v>27.049600000000002</v>
      </c>
      <c r="S10" s="276">
        <v>27.409548390000001</v>
      </c>
      <c r="T10" s="276">
        <v>43.510533330000001</v>
      </c>
      <c r="U10" s="276">
        <v>51.138483870000002</v>
      </c>
      <c r="V10" s="276">
        <v>36.588483869999997</v>
      </c>
      <c r="W10" s="276">
        <v>27.979466670000001</v>
      </c>
      <c r="X10" s="276">
        <v>29.435064520000001</v>
      </c>
      <c r="Y10" s="276">
        <v>26.788866670000001</v>
      </c>
      <c r="Z10" s="276">
        <v>26.829290319999998</v>
      </c>
      <c r="AA10" s="276">
        <v>49.951258070000002</v>
      </c>
      <c r="AB10" s="276">
        <v>35.865749999999998</v>
      </c>
      <c r="AC10" s="276">
        <v>27.084645160000001</v>
      </c>
      <c r="AD10" s="276">
        <v>28.141066670000001</v>
      </c>
      <c r="AE10" s="276">
        <v>26.72758065</v>
      </c>
      <c r="AF10" s="276">
        <v>29.636533329999999</v>
      </c>
      <c r="AG10" s="276">
        <v>42.46990323</v>
      </c>
      <c r="AH10" s="276">
        <v>31.23106452</v>
      </c>
      <c r="AI10" s="276">
        <v>27.123433330000001</v>
      </c>
      <c r="AJ10" s="276">
        <v>26.219387099999999</v>
      </c>
      <c r="AK10" s="276">
        <v>25.037433329999999</v>
      </c>
      <c r="AL10" s="276">
        <v>37.090258069999997</v>
      </c>
      <c r="AM10" s="276">
        <v>143.13967740000001</v>
      </c>
      <c r="AN10" s="276">
        <v>55.524071429999999</v>
      </c>
      <c r="AO10" s="276">
        <v>56.76041936</v>
      </c>
      <c r="AP10" s="276">
        <v>25.767366670000001</v>
      </c>
      <c r="AQ10" s="276">
        <v>21.815032259999999</v>
      </c>
      <c r="AR10" s="276">
        <v>24.640966670000001</v>
      </c>
      <c r="AS10" s="276">
        <v>29.500806449999999</v>
      </c>
      <c r="AT10" s="276">
        <v>31.40077419</v>
      </c>
      <c r="AU10" s="276">
        <v>27.336133329999999</v>
      </c>
      <c r="AV10" s="276">
        <v>24.459064519999998</v>
      </c>
      <c r="AW10" s="276">
        <v>23.962666670000001</v>
      </c>
      <c r="AX10" s="276">
        <v>23.34587097</v>
      </c>
      <c r="AY10" s="276">
        <v>58.067193549999999</v>
      </c>
      <c r="AZ10" s="276">
        <v>155.11435710000001</v>
      </c>
      <c r="BA10" s="276">
        <v>26.462032260000001</v>
      </c>
      <c r="BB10" s="276">
        <v>26.4941</v>
      </c>
      <c r="BC10" s="276">
        <v>23.81016129</v>
      </c>
      <c r="BD10" s="276">
        <v>28.876433330000001</v>
      </c>
      <c r="BE10" s="276">
        <v>27.3537</v>
      </c>
      <c r="BF10" s="276">
        <v>30.506329999999998</v>
      </c>
      <c r="BG10" s="339">
        <v>28.747109999999999</v>
      </c>
      <c r="BH10" s="339">
        <v>28.658149999999999</v>
      </c>
      <c r="BI10" s="339">
        <v>28.212109999999999</v>
      </c>
      <c r="BJ10" s="339">
        <v>34.287700000000001</v>
      </c>
      <c r="BK10" s="339">
        <v>38.14067</v>
      </c>
      <c r="BL10" s="339">
        <v>33.103209999999997</v>
      </c>
      <c r="BM10" s="339">
        <v>33.042099999999998</v>
      </c>
      <c r="BN10" s="339">
        <v>29.24577</v>
      </c>
      <c r="BO10" s="339">
        <v>29.016690000000001</v>
      </c>
      <c r="BP10" s="339">
        <v>31.581009999999999</v>
      </c>
      <c r="BQ10" s="339">
        <v>34.076149999999998</v>
      </c>
      <c r="BR10" s="339">
        <v>34.10322</v>
      </c>
      <c r="BS10" s="339">
        <v>29.79523</v>
      </c>
      <c r="BT10" s="339">
        <v>29.107769999999999</v>
      </c>
      <c r="BU10" s="339">
        <v>27.953520000000001</v>
      </c>
      <c r="BV10" s="339">
        <v>31.250640000000001</v>
      </c>
    </row>
    <row r="11" spans="1:74" ht="11.1" customHeight="1" x14ac:dyDescent="0.2">
      <c r="A11" s="558" t="s">
        <v>477</v>
      </c>
      <c r="B11" s="559" t="s">
        <v>562</v>
      </c>
      <c r="C11" s="276">
        <v>43.438903230000001</v>
      </c>
      <c r="D11" s="276">
        <v>32.608607139999997</v>
      </c>
      <c r="E11" s="276">
        <v>29.25790323</v>
      </c>
      <c r="F11" s="276">
        <v>33.504033329999999</v>
      </c>
      <c r="G11" s="276">
        <v>31.393290319999998</v>
      </c>
      <c r="H11" s="276">
        <v>32.269133330000003</v>
      </c>
      <c r="I11" s="276">
        <v>36.705193549999997</v>
      </c>
      <c r="J11" s="276">
        <v>26.8056129</v>
      </c>
      <c r="K11" s="276">
        <v>24.522433329999998</v>
      </c>
      <c r="L11" s="276">
        <v>24.291741940000001</v>
      </c>
      <c r="M11" s="276">
        <v>25.609733330000001</v>
      </c>
      <c r="N11" s="276">
        <v>28.7766129</v>
      </c>
      <c r="O11" s="276">
        <v>27.62764516</v>
      </c>
      <c r="P11" s="276">
        <v>22.962620690000001</v>
      </c>
      <c r="Q11" s="276">
        <v>20.222387099999999</v>
      </c>
      <c r="R11" s="276">
        <v>23.373533330000001</v>
      </c>
      <c r="S11" s="276">
        <v>28.563354839999999</v>
      </c>
      <c r="T11" s="276">
        <v>29.225766669999999</v>
      </c>
      <c r="U11" s="276">
        <v>30.787709679999999</v>
      </c>
      <c r="V11" s="276">
        <v>24.25564516</v>
      </c>
      <c r="W11" s="276">
        <v>21.872499999999999</v>
      </c>
      <c r="X11" s="276">
        <v>22.678580650000001</v>
      </c>
      <c r="Y11" s="276">
        <v>24.980666670000002</v>
      </c>
      <c r="Z11" s="276">
        <v>27.639419360000002</v>
      </c>
      <c r="AA11" s="276">
        <v>35.937838710000001</v>
      </c>
      <c r="AB11" s="276">
        <v>26.2135</v>
      </c>
      <c r="AC11" s="276">
        <v>22.589677420000001</v>
      </c>
      <c r="AD11" s="276">
        <v>24.12916667</v>
      </c>
      <c r="AE11" s="276">
        <v>27.468806449999999</v>
      </c>
      <c r="AF11" s="276">
        <v>23.672766670000001</v>
      </c>
      <c r="AG11" s="276">
        <v>34.706806450000002</v>
      </c>
      <c r="AH11" s="276">
        <v>21.809290319999999</v>
      </c>
      <c r="AI11" s="276">
        <v>21.904033330000001</v>
      </c>
      <c r="AJ11" s="276">
        <v>21.332516129999998</v>
      </c>
      <c r="AK11" s="276">
        <v>26.187233330000002</v>
      </c>
      <c r="AL11" s="276">
        <v>35.27922581</v>
      </c>
      <c r="AM11" s="276">
        <v>161.1670968</v>
      </c>
      <c r="AN11" s="276">
        <v>48.200035710000002</v>
      </c>
      <c r="AO11" s="276">
        <v>48.076677420000003</v>
      </c>
      <c r="AP11" s="276">
        <v>21.371166670000001</v>
      </c>
      <c r="AQ11" s="276">
        <v>27.79435484</v>
      </c>
      <c r="AR11" s="276">
        <v>24.084466670000001</v>
      </c>
      <c r="AS11" s="276">
        <v>22.481354840000002</v>
      </c>
      <c r="AT11" s="276">
        <v>23.873870969999999</v>
      </c>
      <c r="AU11" s="276">
        <v>25.0596</v>
      </c>
      <c r="AV11" s="276">
        <v>21.358967740000001</v>
      </c>
      <c r="AW11" s="276">
        <v>28.7362</v>
      </c>
      <c r="AX11" s="276">
        <v>26.226935480000002</v>
      </c>
      <c r="AY11" s="276">
        <v>43.08554839</v>
      </c>
      <c r="AZ11" s="276">
        <v>133.54142859999999</v>
      </c>
      <c r="BA11" s="276">
        <v>27.5023871</v>
      </c>
      <c r="BB11" s="276">
        <v>21.561566670000001</v>
      </c>
      <c r="BC11" s="276">
        <v>28.023677419999999</v>
      </c>
      <c r="BD11" s="276">
        <v>26.88516667</v>
      </c>
      <c r="BE11" s="276">
        <v>31.32574</v>
      </c>
      <c r="BF11" s="276">
        <v>27.750250000000001</v>
      </c>
      <c r="BG11" s="339">
        <v>25.40437</v>
      </c>
      <c r="BH11" s="339">
        <v>25.738890000000001</v>
      </c>
      <c r="BI11" s="339">
        <v>27.062889999999999</v>
      </c>
      <c r="BJ11" s="339">
        <v>36.47072</v>
      </c>
      <c r="BK11" s="339">
        <v>49.38505</v>
      </c>
      <c r="BL11" s="339">
        <v>33.149459999999998</v>
      </c>
      <c r="BM11" s="339">
        <v>29.327970000000001</v>
      </c>
      <c r="BN11" s="339">
        <v>25.219580000000001</v>
      </c>
      <c r="BO11" s="339">
        <v>28.72382</v>
      </c>
      <c r="BP11" s="339">
        <v>28.72804</v>
      </c>
      <c r="BQ11" s="339">
        <v>31.69218</v>
      </c>
      <c r="BR11" s="339">
        <v>29.664639999999999</v>
      </c>
      <c r="BS11" s="339">
        <v>25.361329999999999</v>
      </c>
      <c r="BT11" s="339">
        <v>25.15541</v>
      </c>
      <c r="BU11" s="339">
        <v>25.906549999999999</v>
      </c>
      <c r="BV11" s="339">
        <v>34.380189999999999</v>
      </c>
    </row>
    <row r="12" spans="1:74" ht="11.1" customHeight="1" x14ac:dyDescent="0.2">
      <c r="A12" s="558" t="s">
        <v>478</v>
      </c>
      <c r="B12" s="559" t="s">
        <v>479</v>
      </c>
      <c r="C12" s="276">
        <v>89.050324189999998</v>
      </c>
      <c r="D12" s="276">
        <v>76.888185710000002</v>
      </c>
      <c r="E12" s="276">
        <v>83.413085480000007</v>
      </c>
      <c r="F12" s="276">
        <v>56.024151670000002</v>
      </c>
      <c r="G12" s="276">
        <v>57.652264520000003</v>
      </c>
      <c r="H12" s="276">
        <v>71.946363329999997</v>
      </c>
      <c r="I12" s="276">
        <v>82.265553229999995</v>
      </c>
      <c r="J12" s="276">
        <v>74.843914519999998</v>
      </c>
      <c r="K12" s="276">
        <v>75.715149999999994</v>
      </c>
      <c r="L12" s="276">
        <v>54.43866774</v>
      </c>
      <c r="M12" s="276">
        <v>42.791499999999999</v>
      </c>
      <c r="N12" s="276">
        <v>58.810972579999998</v>
      </c>
      <c r="O12" s="276">
        <v>76.860196770000002</v>
      </c>
      <c r="P12" s="276">
        <v>62.536939660000002</v>
      </c>
      <c r="Q12" s="276">
        <v>36.526774189999998</v>
      </c>
      <c r="R12" s="276">
        <v>35.386499999999998</v>
      </c>
      <c r="S12" s="276">
        <v>41.176241939999997</v>
      </c>
      <c r="T12" s="276">
        <v>46.672636670000003</v>
      </c>
      <c r="U12" s="276">
        <v>49.596880650000003</v>
      </c>
      <c r="V12" s="276">
        <v>54.494848390000001</v>
      </c>
      <c r="W12" s="276">
        <v>52.365888329999997</v>
      </c>
      <c r="X12" s="276">
        <v>45.211290320000003</v>
      </c>
      <c r="Y12" s="276">
        <v>52.253166669999999</v>
      </c>
      <c r="Z12" s="276">
        <v>49.677327419999997</v>
      </c>
      <c r="AA12" s="276">
        <v>62.151995159999998</v>
      </c>
      <c r="AB12" s="276">
        <v>56.040776790000002</v>
      </c>
      <c r="AC12" s="276">
        <v>58.714887099999999</v>
      </c>
      <c r="AD12" s="276">
        <v>57.070731670000001</v>
      </c>
      <c r="AE12" s="276">
        <v>75.719395160000005</v>
      </c>
      <c r="AF12" s="276">
        <v>79.389003329999994</v>
      </c>
      <c r="AG12" s="276">
        <v>76.42497419</v>
      </c>
      <c r="AH12" s="276">
        <v>79.254879029999998</v>
      </c>
      <c r="AI12" s="276">
        <v>73.740266669999997</v>
      </c>
      <c r="AJ12" s="276">
        <v>65.237580649999998</v>
      </c>
      <c r="AK12" s="276">
        <v>51.321621669999999</v>
      </c>
      <c r="AL12" s="276">
        <v>61.445382260000002</v>
      </c>
      <c r="AM12" s="276">
        <v>71.435856450000003</v>
      </c>
      <c r="AN12" s="276">
        <v>65.597180359999996</v>
      </c>
      <c r="AO12" s="276">
        <v>69.568546769999998</v>
      </c>
      <c r="AP12" s="276">
        <v>49.619918329999997</v>
      </c>
      <c r="AQ12" s="276">
        <v>61.772217740000002</v>
      </c>
      <c r="AR12" s="276">
        <v>67.873358330000002</v>
      </c>
      <c r="AS12" s="276">
        <v>59.041932260000003</v>
      </c>
      <c r="AT12" s="276">
        <v>58.635424190000002</v>
      </c>
      <c r="AU12" s="276">
        <v>58.689726669999999</v>
      </c>
      <c r="AV12" s="276">
        <v>35.754267740000003</v>
      </c>
      <c r="AW12" s="276">
        <v>46.376838329999998</v>
      </c>
      <c r="AX12" s="276">
        <v>66.807524189999995</v>
      </c>
      <c r="AY12" s="276">
        <v>62.34145968</v>
      </c>
      <c r="AZ12" s="276">
        <v>72.222414290000003</v>
      </c>
      <c r="BA12" s="276">
        <v>45.006774190000002</v>
      </c>
      <c r="BB12" s="276">
        <v>49.4955</v>
      </c>
      <c r="BC12" s="276">
        <v>55.353575810000002</v>
      </c>
      <c r="BD12" s="276">
        <v>51.233924160000001</v>
      </c>
      <c r="BE12" s="276">
        <v>55.944310000000002</v>
      </c>
      <c r="BF12" s="276">
        <v>56.49091</v>
      </c>
      <c r="BG12" s="339">
        <v>60.441249999999997</v>
      </c>
      <c r="BH12" s="339">
        <v>56.63062</v>
      </c>
      <c r="BI12" s="339">
        <v>53.88297</v>
      </c>
      <c r="BJ12" s="339">
        <v>63.359529999999999</v>
      </c>
      <c r="BK12" s="339">
        <v>72.230540000000005</v>
      </c>
      <c r="BL12" s="339">
        <v>67.415800000000004</v>
      </c>
      <c r="BM12" s="339">
        <v>64.229219999999998</v>
      </c>
      <c r="BN12" s="339">
        <v>58.660989999999998</v>
      </c>
      <c r="BO12" s="339">
        <v>59.995800000000003</v>
      </c>
      <c r="BP12" s="339">
        <v>67.169370000000001</v>
      </c>
      <c r="BQ12" s="339">
        <v>70.629930000000002</v>
      </c>
      <c r="BR12" s="339">
        <v>68.299009999999996</v>
      </c>
      <c r="BS12" s="339">
        <v>65.530010000000004</v>
      </c>
      <c r="BT12" s="339">
        <v>59.11909</v>
      </c>
      <c r="BU12" s="339">
        <v>54.718820000000001</v>
      </c>
      <c r="BV12" s="339">
        <v>62.561839999999997</v>
      </c>
    </row>
    <row r="13" spans="1:74" ht="11.1" customHeight="1" x14ac:dyDescent="0.2">
      <c r="A13" s="558" t="s">
        <v>480</v>
      </c>
      <c r="B13" s="559" t="s">
        <v>481</v>
      </c>
      <c r="C13" s="276">
        <v>8.2381893549999994</v>
      </c>
      <c r="D13" s="276">
        <v>5.1452689290000002</v>
      </c>
      <c r="E13" s="276">
        <v>4.5273138709999996</v>
      </c>
      <c r="F13" s="276">
        <v>3.7070219999999998</v>
      </c>
      <c r="G13" s="276">
        <v>2.8399780649999999</v>
      </c>
      <c r="H13" s="276">
        <v>4.6038300000000003</v>
      </c>
      <c r="I13" s="276">
        <v>7.6770132259999997</v>
      </c>
      <c r="J13" s="276">
        <v>4.7008287099999997</v>
      </c>
      <c r="K13" s="276">
        <v>5.1964543330000001</v>
      </c>
      <c r="L13" s="276">
        <v>4.6188532259999997</v>
      </c>
      <c r="M13" s="276">
        <v>4.8901403329999997</v>
      </c>
      <c r="N13" s="276">
        <v>4.4434406449999999</v>
      </c>
      <c r="O13" s="276">
        <v>1.852598387</v>
      </c>
      <c r="P13" s="276">
        <v>3.5677327590000001</v>
      </c>
      <c r="Q13" s="276">
        <v>3.6765064519999999</v>
      </c>
      <c r="R13" s="276">
        <v>3.3250853330000001</v>
      </c>
      <c r="S13" s="276">
        <v>4.1545567739999996</v>
      </c>
      <c r="T13" s="276">
        <v>4.5804150000000003</v>
      </c>
      <c r="U13" s="276">
        <v>4.6123383870000003</v>
      </c>
      <c r="V13" s="276">
        <v>4.1360090319999996</v>
      </c>
      <c r="W13" s="276">
        <v>3.1655310000000001</v>
      </c>
      <c r="X13" s="276">
        <v>3.4423435480000002</v>
      </c>
      <c r="Y13" s="276">
        <v>3.1490833330000001</v>
      </c>
      <c r="Z13" s="276">
        <v>11.501997100000001</v>
      </c>
      <c r="AA13" s="276">
        <v>9.6604561289999999</v>
      </c>
      <c r="AB13" s="276">
        <v>5.4328228569999997</v>
      </c>
      <c r="AC13" s="276">
        <v>3.202035161</v>
      </c>
      <c r="AD13" s="276">
        <v>3.8871913330000001</v>
      </c>
      <c r="AE13" s="276">
        <v>3.5129064520000002</v>
      </c>
      <c r="AF13" s="276">
        <v>3.3214613329999998</v>
      </c>
      <c r="AG13" s="276">
        <v>4.9392764519999997</v>
      </c>
      <c r="AH13" s="276">
        <v>4.2482574189999998</v>
      </c>
      <c r="AI13" s="276">
        <v>4.0045843330000004</v>
      </c>
      <c r="AJ13" s="276">
        <v>3.4618125810000002</v>
      </c>
      <c r="AK13" s="276">
        <v>4.011704333</v>
      </c>
      <c r="AL13" s="276">
        <v>5.5705438709999999</v>
      </c>
      <c r="AM13" s="276">
        <v>38.836196770000001</v>
      </c>
      <c r="AN13" s="276">
        <v>8.1087849999999992</v>
      </c>
      <c r="AO13" s="276">
        <v>11.34322032</v>
      </c>
      <c r="AP13" s="276">
        <v>2.7829073329999998</v>
      </c>
      <c r="AQ13" s="276">
        <v>2.926278065</v>
      </c>
      <c r="AR13" s="276">
        <v>2.0158313329999999</v>
      </c>
      <c r="AS13" s="276">
        <v>3.18126</v>
      </c>
      <c r="AT13" s="276">
        <v>3.1710887099999998</v>
      </c>
      <c r="AU13" s="276">
        <v>3.5314559999999999</v>
      </c>
      <c r="AV13" s="276">
        <v>3.3098667740000001</v>
      </c>
      <c r="AW13" s="276">
        <v>3.0736786669999998</v>
      </c>
      <c r="AX13" s="276">
        <v>4.2740264520000002</v>
      </c>
      <c r="AY13" s="276">
        <v>8.3748661290000008</v>
      </c>
      <c r="AZ13" s="276">
        <v>27.318020000000001</v>
      </c>
      <c r="BA13" s="276">
        <v>5.2115</v>
      </c>
      <c r="BB13" s="276">
        <v>3.7629043329999998</v>
      </c>
      <c r="BC13" s="276">
        <v>4.5233838710000001</v>
      </c>
      <c r="BD13" s="276">
        <v>3.6434771239999999</v>
      </c>
      <c r="BE13" s="276">
        <v>4.1680140000000003</v>
      </c>
      <c r="BF13" s="276">
        <v>5.1106749999999996</v>
      </c>
      <c r="BG13" s="339">
        <v>4.5371639999999998</v>
      </c>
      <c r="BH13" s="339">
        <v>4.0375959999999997</v>
      </c>
      <c r="BI13" s="339">
        <v>4.7779100000000003</v>
      </c>
      <c r="BJ13" s="339">
        <v>6.4535210000000003</v>
      </c>
      <c r="BK13" s="339">
        <v>9.7994190000000003</v>
      </c>
      <c r="BL13" s="339">
        <v>6.5136529999999997</v>
      </c>
      <c r="BM13" s="339">
        <v>7.4105930000000004</v>
      </c>
      <c r="BN13" s="339">
        <v>5.1145550000000002</v>
      </c>
      <c r="BO13" s="339">
        <v>5.4100349999999997</v>
      </c>
      <c r="BP13" s="339">
        <v>5.2012099999999997</v>
      </c>
      <c r="BQ13" s="339">
        <v>5.6409739999999999</v>
      </c>
      <c r="BR13" s="339">
        <v>6.1793870000000002</v>
      </c>
      <c r="BS13" s="339">
        <v>5.1133990000000002</v>
      </c>
      <c r="BT13" s="339">
        <v>4.3067060000000001</v>
      </c>
      <c r="BU13" s="339">
        <v>4.827248</v>
      </c>
      <c r="BV13" s="339">
        <v>6.3032130000000004</v>
      </c>
    </row>
    <row r="14" spans="1:74" ht="11.1" customHeight="1" x14ac:dyDescent="0.2">
      <c r="A14" s="583"/>
      <c r="B14" s="131" t="s">
        <v>482</v>
      </c>
      <c r="C14" s="252"/>
      <c r="D14" s="252"/>
      <c r="E14" s="252"/>
      <c r="F14" s="252"/>
      <c r="G14" s="252"/>
      <c r="H14" s="252"/>
      <c r="I14" s="252"/>
      <c r="J14" s="252"/>
      <c r="K14" s="252"/>
      <c r="L14" s="252"/>
      <c r="M14" s="252"/>
      <c r="N14" s="252"/>
      <c r="O14" s="252"/>
      <c r="P14" s="252"/>
      <c r="Q14" s="252"/>
      <c r="R14" s="252"/>
      <c r="S14" s="252"/>
      <c r="T14" s="252"/>
      <c r="U14" s="252"/>
      <c r="V14" s="252"/>
      <c r="W14" s="252"/>
      <c r="X14" s="252"/>
      <c r="Y14" s="252"/>
      <c r="Z14" s="252"/>
      <c r="AA14" s="252"/>
      <c r="AB14" s="252"/>
      <c r="AC14" s="252"/>
      <c r="AD14" s="252"/>
      <c r="AE14" s="252"/>
      <c r="AF14" s="252"/>
      <c r="AG14" s="252"/>
      <c r="AH14" s="252"/>
      <c r="AI14" s="252"/>
      <c r="AJ14" s="252"/>
      <c r="AK14" s="252"/>
      <c r="AL14" s="252"/>
      <c r="AM14" s="252"/>
      <c r="AN14" s="252"/>
      <c r="AO14" s="252"/>
      <c r="AP14" s="252"/>
      <c r="AQ14" s="252"/>
      <c r="AR14" s="252"/>
      <c r="AS14" s="252"/>
      <c r="AT14" s="252"/>
      <c r="AU14" s="252"/>
      <c r="AV14" s="252"/>
      <c r="AW14" s="252"/>
      <c r="AX14" s="252"/>
      <c r="AY14" s="252"/>
      <c r="AZ14" s="252"/>
      <c r="BA14" s="252"/>
      <c r="BB14" s="252"/>
      <c r="BC14" s="252"/>
      <c r="BD14" s="252"/>
      <c r="BE14" s="252"/>
      <c r="BF14" s="252"/>
      <c r="BG14" s="365"/>
      <c r="BH14" s="365"/>
      <c r="BI14" s="365"/>
      <c r="BJ14" s="365"/>
      <c r="BK14" s="365"/>
      <c r="BL14" s="365"/>
      <c r="BM14" s="365"/>
      <c r="BN14" s="365"/>
      <c r="BO14" s="365"/>
      <c r="BP14" s="365"/>
      <c r="BQ14" s="365"/>
      <c r="BR14" s="365"/>
      <c r="BS14" s="365"/>
      <c r="BT14" s="365"/>
      <c r="BU14" s="365"/>
      <c r="BV14" s="365"/>
    </row>
    <row r="15" spans="1:74" ht="11.1" customHeight="1" x14ac:dyDescent="0.2">
      <c r="A15" s="558" t="s">
        <v>483</v>
      </c>
      <c r="B15" s="559" t="s">
        <v>471</v>
      </c>
      <c r="C15" s="276">
        <v>207.69638710000001</v>
      </c>
      <c r="D15" s="276">
        <v>180.43842860000001</v>
      </c>
      <c r="E15" s="276">
        <v>126.79296770000001</v>
      </c>
      <c r="F15" s="276">
        <v>133.596</v>
      </c>
      <c r="G15" s="276">
        <v>144.23058069999999</v>
      </c>
      <c r="H15" s="276">
        <v>179.11243329999999</v>
      </c>
      <c r="I15" s="276">
        <v>197.96690319999999</v>
      </c>
      <c r="J15" s="276">
        <v>177.57093549999999</v>
      </c>
      <c r="K15" s="276">
        <v>143.3443</v>
      </c>
      <c r="L15" s="276">
        <v>123.5833871</v>
      </c>
      <c r="M15" s="276">
        <v>126.94240000000001</v>
      </c>
      <c r="N15" s="276">
        <v>122.59467739999999</v>
      </c>
      <c r="O15" s="276">
        <v>147.75377420000001</v>
      </c>
      <c r="P15" s="276">
        <v>113.3300345</v>
      </c>
      <c r="Q15" s="276">
        <v>104.6880968</v>
      </c>
      <c r="R15" s="276">
        <v>82.857166669999998</v>
      </c>
      <c r="S15" s="276">
        <v>112.15300000000001</v>
      </c>
      <c r="T15" s="276">
        <v>128.3770667</v>
      </c>
      <c r="U15" s="276">
        <v>175.48290320000001</v>
      </c>
      <c r="V15" s="276">
        <v>150.86674189999999</v>
      </c>
      <c r="W15" s="276">
        <v>114.166</v>
      </c>
      <c r="X15" s="276">
        <v>111.46545159999999</v>
      </c>
      <c r="Y15" s="276">
        <v>126.39400000000001</v>
      </c>
      <c r="Z15" s="276">
        <v>131.342129</v>
      </c>
      <c r="AA15" s="276">
        <v>149.37741940000001</v>
      </c>
      <c r="AB15" s="276">
        <v>157.2793929</v>
      </c>
      <c r="AC15" s="276">
        <v>146.61787100000001</v>
      </c>
      <c r="AD15" s="276">
        <v>112.92606670000001</v>
      </c>
      <c r="AE15" s="276">
        <v>125.1120968</v>
      </c>
      <c r="AF15" s="276">
        <v>136.87950000000001</v>
      </c>
      <c r="AG15" s="276">
        <v>164.12335479999999</v>
      </c>
      <c r="AH15" s="276">
        <v>121.97183870000001</v>
      </c>
      <c r="AI15" s="276">
        <v>113.57003330000001</v>
      </c>
      <c r="AJ15" s="276">
        <v>85.420612899999995</v>
      </c>
      <c r="AK15" s="276">
        <v>99.036233330000002</v>
      </c>
      <c r="AL15" s="276">
        <v>146.0718387</v>
      </c>
      <c r="AM15" s="276">
        <v>159.68403230000001</v>
      </c>
      <c r="AN15" s="276">
        <v>171.64725000000001</v>
      </c>
      <c r="AO15" s="276">
        <v>152.8462581</v>
      </c>
      <c r="AP15" s="276">
        <v>119.94670000000001</v>
      </c>
      <c r="AQ15" s="276">
        <v>98.635580649999994</v>
      </c>
      <c r="AR15" s="276">
        <v>122.1759667</v>
      </c>
      <c r="AS15" s="276">
        <v>115.619129</v>
      </c>
      <c r="AT15" s="276">
        <v>100.9823548</v>
      </c>
      <c r="AU15" s="276">
        <v>88.480900000000005</v>
      </c>
      <c r="AV15" s="276">
        <v>74.573709679999993</v>
      </c>
      <c r="AW15" s="276">
        <v>106.7585</v>
      </c>
      <c r="AX15" s="276">
        <v>106.33558069999999</v>
      </c>
      <c r="AY15" s="276">
        <v>137.35529030000001</v>
      </c>
      <c r="AZ15" s="276">
        <v>152.1592857</v>
      </c>
      <c r="BA15" s="276">
        <v>108.9266774</v>
      </c>
      <c r="BB15" s="276">
        <v>67.792833329999993</v>
      </c>
      <c r="BC15" s="276">
        <v>87.871161290000003</v>
      </c>
      <c r="BD15" s="276">
        <v>90.535533330000007</v>
      </c>
      <c r="BE15" s="276">
        <v>70.200059999999993</v>
      </c>
      <c r="BF15" s="276">
        <v>83.011769999999999</v>
      </c>
      <c r="BG15" s="339">
        <v>88.901619999999994</v>
      </c>
      <c r="BH15" s="339">
        <v>109.0089</v>
      </c>
      <c r="BI15" s="339">
        <v>99.033510000000007</v>
      </c>
      <c r="BJ15" s="339">
        <v>133.02010000000001</v>
      </c>
      <c r="BK15" s="339">
        <v>147.3723</v>
      </c>
      <c r="BL15" s="339">
        <v>134.94550000000001</v>
      </c>
      <c r="BM15" s="339">
        <v>129.72130000000001</v>
      </c>
      <c r="BN15" s="339">
        <v>81.562119999999993</v>
      </c>
      <c r="BO15" s="339">
        <v>81.539299999999997</v>
      </c>
      <c r="BP15" s="339">
        <v>66.497619999999998</v>
      </c>
      <c r="BQ15" s="339">
        <v>100.64060000000001</v>
      </c>
      <c r="BR15" s="339">
        <v>91.43047</v>
      </c>
      <c r="BS15" s="339">
        <v>70.977010000000007</v>
      </c>
      <c r="BT15" s="339">
        <v>89.806709999999995</v>
      </c>
      <c r="BU15" s="339">
        <v>82.421440000000004</v>
      </c>
      <c r="BV15" s="339">
        <v>113.22880000000001</v>
      </c>
    </row>
    <row r="16" spans="1:74" ht="11.1" customHeight="1" x14ac:dyDescent="0.2">
      <c r="A16" s="558" t="s">
        <v>484</v>
      </c>
      <c r="B16" s="559" t="s">
        <v>473</v>
      </c>
      <c r="C16" s="276">
        <v>3033.1197099999999</v>
      </c>
      <c r="D16" s="276">
        <v>3207.387964</v>
      </c>
      <c r="E16" s="276">
        <v>3285.3902579999999</v>
      </c>
      <c r="F16" s="276">
        <v>3355.361167</v>
      </c>
      <c r="G16" s="276">
        <v>3485.2332580000002</v>
      </c>
      <c r="H16" s="276">
        <v>4012.6471329999999</v>
      </c>
      <c r="I16" s="276">
        <v>5350.9412259999999</v>
      </c>
      <c r="J16" s="276">
        <v>4690.8558709999998</v>
      </c>
      <c r="K16" s="276">
        <v>4114.101533</v>
      </c>
      <c r="L16" s="276">
        <v>3629.13229</v>
      </c>
      <c r="M16" s="276">
        <v>3590.7277330000002</v>
      </c>
      <c r="N16" s="276">
        <v>3588.8781939999999</v>
      </c>
      <c r="O16" s="276">
        <v>3614.4695809999998</v>
      </c>
      <c r="P16" s="276">
        <v>3952.0983449999999</v>
      </c>
      <c r="Q16" s="276">
        <v>3573.8468389999998</v>
      </c>
      <c r="R16" s="276">
        <v>3691.7363</v>
      </c>
      <c r="S16" s="276">
        <v>4085.5727740000002</v>
      </c>
      <c r="T16" s="276">
        <v>4787.4512999999997</v>
      </c>
      <c r="U16" s="276">
        <v>6112.9233869999998</v>
      </c>
      <c r="V16" s="276">
        <v>5560.1523870000001</v>
      </c>
      <c r="W16" s="276">
        <v>4611.0518330000004</v>
      </c>
      <c r="X16" s="276">
        <v>3946.2627419999999</v>
      </c>
      <c r="Y16" s="276">
        <v>3718.8226330000002</v>
      </c>
      <c r="Z16" s="276">
        <v>3365.6415160000001</v>
      </c>
      <c r="AA16" s="276">
        <v>3465.3494519999999</v>
      </c>
      <c r="AB16" s="276">
        <v>3537.2609640000001</v>
      </c>
      <c r="AC16" s="276">
        <v>3379.843742</v>
      </c>
      <c r="AD16" s="276">
        <v>3360.5072329999998</v>
      </c>
      <c r="AE16" s="276">
        <v>3698.6736770000002</v>
      </c>
      <c r="AF16" s="276">
        <v>4112.2524329999997</v>
      </c>
      <c r="AG16" s="276">
        <v>5752.6958709999999</v>
      </c>
      <c r="AH16" s="276">
        <v>4625.4018390000001</v>
      </c>
      <c r="AI16" s="276">
        <v>3939.387033</v>
      </c>
      <c r="AJ16" s="276">
        <v>3389.9500969999999</v>
      </c>
      <c r="AK16" s="276">
        <v>3379.0081329999998</v>
      </c>
      <c r="AL16" s="276">
        <v>3438.8055159999999</v>
      </c>
      <c r="AM16" s="276">
        <v>3060.403613</v>
      </c>
      <c r="AN16" s="276">
        <v>3318.7856069999998</v>
      </c>
      <c r="AO16" s="276">
        <v>3205.7597099999998</v>
      </c>
      <c r="AP16" s="276">
        <v>3144.557933</v>
      </c>
      <c r="AQ16" s="276">
        <v>3443.7235810000002</v>
      </c>
      <c r="AR16" s="276">
        <v>4523.857833</v>
      </c>
      <c r="AS16" s="276">
        <v>5331.5312260000001</v>
      </c>
      <c r="AT16" s="276">
        <v>4863.3897740000002</v>
      </c>
      <c r="AU16" s="276">
        <v>4555.1880330000004</v>
      </c>
      <c r="AV16" s="276">
        <v>4042.2148069999998</v>
      </c>
      <c r="AW16" s="276">
        <v>3459.8398999999999</v>
      </c>
      <c r="AX16" s="276">
        <v>3677.2496769999998</v>
      </c>
      <c r="AY16" s="276">
        <v>3622.118774</v>
      </c>
      <c r="AZ16" s="276">
        <v>3308.3498209999998</v>
      </c>
      <c r="BA16" s="276">
        <v>3881.4277099999999</v>
      </c>
      <c r="BB16" s="276">
        <v>3479.5970670000002</v>
      </c>
      <c r="BC16" s="276">
        <v>4166.071645</v>
      </c>
      <c r="BD16" s="276">
        <v>4582.6123669999997</v>
      </c>
      <c r="BE16" s="276">
        <v>5860.2809999999999</v>
      </c>
      <c r="BF16" s="276">
        <v>5550.326</v>
      </c>
      <c r="BG16" s="339">
        <v>4656.893</v>
      </c>
      <c r="BH16" s="339">
        <v>4233.7860000000001</v>
      </c>
      <c r="BI16" s="339">
        <v>3862.41</v>
      </c>
      <c r="BJ16" s="339">
        <v>4000.4609999999998</v>
      </c>
      <c r="BK16" s="339">
        <v>3700.4490000000001</v>
      </c>
      <c r="BL16" s="339">
        <v>3687.7890000000002</v>
      </c>
      <c r="BM16" s="339">
        <v>3863.4560000000001</v>
      </c>
      <c r="BN16" s="339">
        <v>3602.1529999999998</v>
      </c>
      <c r="BO16" s="339">
        <v>4286.8609999999999</v>
      </c>
      <c r="BP16" s="339">
        <v>5004.8959999999997</v>
      </c>
      <c r="BQ16" s="339">
        <v>5825.58</v>
      </c>
      <c r="BR16" s="339">
        <v>5612.5529999999999</v>
      </c>
      <c r="BS16" s="339">
        <v>4826.4570000000003</v>
      </c>
      <c r="BT16" s="339">
        <v>4332.2370000000001</v>
      </c>
      <c r="BU16" s="339">
        <v>3890.0390000000002</v>
      </c>
      <c r="BV16" s="339">
        <v>3950.4540000000002</v>
      </c>
    </row>
    <row r="17" spans="1:74" ht="11.1" customHeight="1" x14ac:dyDescent="0.2">
      <c r="A17" s="560" t="s">
        <v>485</v>
      </c>
      <c r="B17" s="561" t="s">
        <v>475</v>
      </c>
      <c r="C17" s="276">
        <v>35.130545159999997</v>
      </c>
      <c r="D17" s="276">
        <v>11.891147139999999</v>
      </c>
      <c r="E17" s="276">
        <v>15.437861939999999</v>
      </c>
      <c r="F17" s="276">
        <v>5.1779376670000001</v>
      </c>
      <c r="G17" s="276">
        <v>7.3120519359999996</v>
      </c>
      <c r="H17" s="276">
        <v>13.955455329999999</v>
      </c>
      <c r="I17" s="276">
        <v>28.62338871</v>
      </c>
      <c r="J17" s="276">
        <v>12.39521871</v>
      </c>
      <c r="K17" s="276">
        <v>7.3550933330000001</v>
      </c>
      <c r="L17" s="276">
        <v>5.4413667739999996</v>
      </c>
      <c r="M17" s="276">
        <v>5.5058829999999999</v>
      </c>
      <c r="N17" s="276">
        <v>5.4302422579999998</v>
      </c>
      <c r="O17" s="276">
        <v>8.6457064520000007</v>
      </c>
      <c r="P17" s="276">
        <v>3.9976862070000001</v>
      </c>
      <c r="Q17" s="276">
        <v>3.6013267739999999</v>
      </c>
      <c r="R17" s="276">
        <v>3.2479849999999999</v>
      </c>
      <c r="S17" s="276">
        <v>5.7303303229999996</v>
      </c>
      <c r="T17" s="276">
        <v>14.625945</v>
      </c>
      <c r="U17" s="276">
        <v>21.829496769999999</v>
      </c>
      <c r="V17" s="276">
        <v>10.40169839</v>
      </c>
      <c r="W17" s="276">
        <v>4.9736646670000004</v>
      </c>
      <c r="X17" s="276">
        <v>5.1982477420000004</v>
      </c>
      <c r="Y17" s="276">
        <v>7.9126573330000003</v>
      </c>
      <c r="Z17" s="276">
        <v>4.3660938710000003</v>
      </c>
      <c r="AA17" s="276">
        <v>39.231782260000003</v>
      </c>
      <c r="AB17" s="276">
        <v>21.561449289999999</v>
      </c>
      <c r="AC17" s="276">
        <v>3.1369341940000002</v>
      </c>
      <c r="AD17" s="276">
        <v>5.1171986670000003</v>
      </c>
      <c r="AE17" s="276">
        <v>5.9338193549999998</v>
      </c>
      <c r="AF17" s="276">
        <v>8.6169926669999999</v>
      </c>
      <c r="AG17" s="276">
        <v>28.465461940000001</v>
      </c>
      <c r="AH17" s="276">
        <v>6.0847577419999999</v>
      </c>
      <c r="AI17" s="276">
        <v>6.853293667</v>
      </c>
      <c r="AJ17" s="276">
        <v>4.6932267740000002</v>
      </c>
      <c r="AK17" s="276">
        <v>5.1881456669999997</v>
      </c>
      <c r="AL17" s="276">
        <v>24.284649030000001</v>
      </c>
      <c r="AM17" s="276">
        <v>176.0427861</v>
      </c>
      <c r="AN17" s="276">
        <v>46.440497499999999</v>
      </c>
      <c r="AO17" s="276">
        <v>49.386846769999998</v>
      </c>
      <c r="AP17" s="276">
        <v>2.9126986669999999</v>
      </c>
      <c r="AQ17" s="276">
        <v>4.0174200000000004</v>
      </c>
      <c r="AR17" s="276">
        <v>4.0480776670000003</v>
      </c>
      <c r="AS17" s="276">
        <v>6.0282077420000002</v>
      </c>
      <c r="AT17" s="276">
        <v>7.4363980649999997</v>
      </c>
      <c r="AU17" s="276">
        <v>4.3640746669999997</v>
      </c>
      <c r="AV17" s="276">
        <v>3.2035990320000001</v>
      </c>
      <c r="AW17" s="276">
        <v>4.563034</v>
      </c>
      <c r="AX17" s="276">
        <v>7.3653648389999997</v>
      </c>
      <c r="AY17" s="276">
        <v>39.826715159999999</v>
      </c>
      <c r="AZ17" s="276">
        <v>187.88556070000001</v>
      </c>
      <c r="BA17" s="276">
        <v>12.491044520000001</v>
      </c>
      <c r="BB17" s="276">
        <v>3.745942667</v>
      </c>
      <c r="BC17" s="276">
        <v>5.168246452</v>
      </c>
      <c r="BD17" s="276">
        <v>4.4472233120000002</v>
      </c>
      <c r="BE17" s="276">
        <v>10.52065</v>
      </c>
      <c r="BF17" s="276">
        <v>11.77942</v>
      </c>
      <c r="BG17" s="339">
        <v>7.196726</v>
      </c>
      <c r="BH17" s="339">
        <v>6.820989</v>
      </c>
      <c r="BI17" s="339">
        <v>7.1334419999999996</v>
      </c>
      <c r="BJ17" s="339">
        <v>15.19698</v>
      </c>
      <c r="BK17" s="339">
        <v>22.66788</v>
      </c>
      <c r="BL17" s="339">
        <v>14.98678</v>
      </c>
      <c r="BM17" s="339">
        <v>13.82183</v>
      </c>
      <c r="BN17" s="339">
        <v>7.2244429999999999</v>
      </c>
      <c r="BO17" s="339">
        <v>8.4566680000000005</v>
      </c>
      <c r="BP17" s="339">
        <v>8.448893</v>
      </c>
      <c r="BQ17" s="339">
        <v>11.92675</v>
      </c>
      <c r="BR17" s="339">
        <v>11.305440000000001</v>
      </c>
      <c r="BS17" s="339">
        <v>7.5770739999999996</v>
      </c>
      <c r="BT17" s="339">
        <v>6.6157060000000003</v>
      </c>
      <c r="BU17" s="339">
        <v>7.0462579999999999</v>
      </c>
      <c r="BV17" s="339">
        <v>12.44374</v>
      </c>
    </row>
    <row r="18" spans="1:74" ht="11.1" customHeight="1" x14ac:dyDescent="0.2">
      <c r="A18" s="583"/>
      <c r="B18" s="131" t="s">
        <v>486</v>
      </c>
      <c r="C18" s="252"/>
      <c r="D18" s="252"/>
      <c r="E18" s="252"/>
      <c r="F18" s="252"/>
      <c r="G18" s="252"/>
      <c r="H18" s="252"/>
      <c r="I18" s="252"/>
      <c r="J18" s="252"/>
      <c r="K18" s="252"/>
      <c r="L18" s="252"/>
      <c r="M18" s="252"/>
      <c r="N18" s="252"/>
      <c r="O18" s="252"/>
      <c r="P18" s="252"/>
      <c r="Q18" s="252"/>
      <c r="R18" s="252"/>
      <c r="S18" s="252"/>
      <c r="T18" s="252"/>
      <c r="U18" s="252"/>
      <c r="V18" s="252"/>
      <c r="W18" s="252"/>
      <c r="X18" s="252"/>
      <c r="Y18" s="252"/>
      <c r="Z18" s="252"/>
      <c r="AA18" s="252"/>
      <c r="AB18" s="252"/>
      <c r="AC18" s="252"/>
      <c r="AD18" s="252"/>
      <c r="AE18" s="252"/>
      <c r="AF18" s="252"/>
      <c r="AG18" s="252"/>
      <c r="AH18" s="252"/>
      <c r="AI18" s="252"/>
      <c r="AJ18" s="252"/>
      <c r="AK18" s="252"/>
      <c r="AL18" s="252"/>
      <c r="AM18" s="252"/>
      <c r="AN18" s="252"/>
      <c r="AO18" s="252"/>
      <c r="AP18" s="252"/>
      <c r="AQ18" s="252"/>
      <c r="AR18" s="252"/>
      <c r="AS18" s="252"/>
      <c r="AT18" s="252"/>
      <c r="AU18" s="252"/>
      <c r="AV18" s="252"/>
      <c r="AW18" s="252"/>
      <c r="AX18" s="252"/>
      <c r="AY18" s="252"/>
      <c r="AZ18" s="252"/>
      <c r="BA18" s="252"/>
      <c r="BB18" s="252"/>
      <c r="BC18" s="252"/>
      <c r="BD18" s="252"/>
      <c r="BE18" s="252"/>
      <c r="BF18" s="252"/>
      <c r="BG18" s="365"/>
      <c r="BH18" s="365"/>
      <c r="BI18" s="365"/>
      <c r="BJ18" s="365"/>
      <c r="BK18" s="365"/>
      <c r="BL18" s="365"/>
      <c r="BM18" s="365"/>
      <c r="BN18" s="365"/>
      <c r="BO18" s="365"/>
      <c r="BP18" s="365"/>
      <c r="BQ18" s="365"/>
      <c r="BR18" s="365"/>
      <c r="BS18" s="365"/>
      <c r="BT18" s="365"/>
      <c r="BU18" s="365"/>
      <c r="BV18" s="365"/>
    </row>
    <row r="19" spans="1:74" ht="11.1" customHeight="1" x14ac:dyDescent="0.2">
      <c r="A19" s="558" t="s">
        <v>487</v>
      </c>
      <c r="B19" s="559" t="s">
        <v>471</v>
      </c>
      <c r="C19" s="276">
        <v>1261.446645</v>
      </c>
      <c r="D19" s="276">
        <v>1095.792821</v>
      </c>
      <c r="E19" s="276">
        <v>982.11509679999995</v>
      </c>
      <c r="F19" s="276">
        <v>999.84619999999995</v>
      </c>
      <c r="G19" s="276">
        <v>1113.8949030000001</v>
      </c>
      <c r="H19" s="276">
        <v>1290.348</v>
      </c>
      <c r="I19" s="276">
        <v>1354.1833549999999</v>
      </c>
      <c r="J19" s="276">
        <v>1309.4432899999999</v>
      </c>
      <c r="K19" s="276">
        <v>1108.1815670000001</v>
      </c>
      <c r="L19" s="276">
        <v>893.67899999999997</v>
      </c>
      <c r="M19" s="276">
        <v>896.32293330000005</v>
      </c>
      <c r="N19" s="276">
        <v>950.58516129999998</v>
      </c>
      <c r="O19" s="276">
        <v>898.47764519999998</v>
      </c>
      <c r="P19" s="276">
        <v>856.93724139999995</v>
      </c>
      <c r="Q19" s="276">
        <v>758.20274189999998</v>
      </c>
      <c r="R19" s="276">
        <v>719.86563330000001</v>
      </c>
      <c r="S19" s="276">
        <v>929.90980649999995</v>
      </c>
      <c r="T19" s="276">
        <v>1066.3622</v>
      </c>
      <c r="U19" s="276">
        <v>1228.8526449999999</v>
      </c>
      <c r="V19" s="276">
        <v>1149.537742</v>
      </c>
      <c r="W19" s="276">
        <v>1001.7923</v>
      </c>
      <c r="X19" s="276">
        <v>902.45067740000002</v>
      </c>
      <c r="Y19" s="276">
        <v>982.24286670000004</v>
      </c>
      <c r="Z19" s="276">
        <v>944.20164520000003</v>
      </c>
      <c r="AA19" s="276">
        <v>967.87690229999998</v>
      </c>
      <c r="AB19" s="276">
        <v>936.43438819999994</v>
      </c>
      <c r="AC19" s="276">
        <v>915.3222955</v>
      </c>
      <c r="AD19" s="276">
        <v>815.87149399999998</v>
      </c>
      <c r="AE19" s="276">
        <v>881.14300000000003</v>
      </c>
      <c r="AF19" s="276">
        <v>1113.5957960000001</v>
      </c>
      <c r="AG19" s="276">
        <v>1143.601913</v>
      </c>
      <c r="AH19" s="276">
        <v>1139.9983090000001</v>
      </c>
      <c r="AI19" s="276">
        <v>1067.9745969999999</v>
      </c>
      <c r="AJ19" s="276">
        <v>884.06413259999999</v>
      </c>
      <c r="AK19" s="276">
        <v>903.03218370000002</v>
      </c>
      <c r="AL19" s="276">
        <v>1009.713709</v>
      </c>
      <c r="AM19" s="276">
        <v>1143.692243</v>
      </c>
      <c r="AN19" s="276">
        <v>1159.518327</v>
      </c>
      <c r="AO19" s="276">
        <v>954.9354032</v>
      </c>
      <c r="AP19" s="276">
        <v>812.9577223</v>
      </c>
      <c r="AQ19" s="276">
        <v>957.548451</v>
      </c>
      <c r="AR19" s="276">
        <v>1117.232074</v>
      </c>
      <c r="AS19" s="276">
        <v>1169.7824439999999</v>
      </c>
      <c r="AT19" s="276">
        <v>1135.0361579999999</v>
      </c>
      <c r="AU19" s="276">
        <v>1040.38761</v>
      </c>
      <c r="AV19" s="276">
        <v>810.70905900000002</v>
      </c>
      <c r="AW19" s="276">
        <v>878.1171263</v>
      </c>
      <c r="AX19" s="276">
        <v>876.95431580000002</v>
      </c>
      <c r="AY19" s="276">
        <v>940.40982610000003</v>
      </c>
      <c r="AZ19" s="276">
        <v>1013.425144</v>
      </c>
      <c r="BA19" s="276">
        <v>724.79745100000002</v>
      </c>
      <c r="BB19" s="276">
        <v>626.64320699999996</v>
      </c>
      <c r="BC19" s="276">
        <v>797.58758069999999</v>
      </c>
      <c r="BD19" s="276">
        <v>1036.4665809999999</v>
      </c>
      <c r="BE19" s="276">
        <v>1087.7360000000001</v>
      </c>
      <c r="BF19" s="276">
        <v>1089.723</v>
      </c>
      <c r="BG19" s="339">
        <v>961.19240000000002</v>
      </c>
      <c r="BH19" s="339">
        <v>801.02210000000002</v>
      </c>
      <c r="BI19" s="339">
        <v>783.44949999999994</v>
      </c>
      <c r="BJ19" s="339">
        <v>916.18799999999999</v>
      </c>
      <c r="BK19" s="339">
        <v>978.79290000000003</v>
      </c>
      <c r="BL19" s="339">
        <v>941.87559999999996</v>
      </c>
      <c r="BM19" s="339">
        <v>764.77710000000002</v>
      </c>
      <c r="BN19" s="339">
        <v>715.53719999999998</v>
      </c>
      <c r="BO19" s="339">
        <v>843.63160000000005</v>
      </c>
      <c r="BP19" s="339">
        <v>964.31700000000001</v>
      </c>
      <c r="BQ19" s="339">
        <v>1076.172</v>
      </c>
      <c r="BR19" s="339">
        <v>1110.4639999999999</v>
      </c>
      <c r="BS19" s="339">
        <v>948.21190000000001</v>
      </c>
      <c r="BT19" s="339">
        <v>794.18669999999997</v>
      </c>
      <c r="BU19" s="339">
        <v>790.27359999999999</v>
      </c>
      <c r="BV19" s="339">
        <v>881.85469999999998</v>
      </c>
    </row>
    <row r="20" spans="1:74" ht="11.1" customHeight="1" x14ac:dyDescent="0.2">
      <c r="A20" s="558" t="s">
        <v>488</v>
      </c>
      <c r="B20" s="559" t="s">
        <v>473</v>
      </c>
      <c r="C20" s="276">
        <v>10535.67474</v>
      </c>
      <c r="D20" s="276">
        <v>10395.50268</v>
      </c>
      <c r="E20" s="276">
        <v>9100.1760969999996</v>
      </c>
      <c r="F20" s="276">
        <v>11231.142970000001</v>
      </c>
      <c r="G20" s="276">
        <v>12291.861580000001</v>
      </c>
      <c r="H20" s="276">
        <v>15880.36717</v>
      </c>
      <c r="I20" s="276">
        <v>18344.839739999999</v>
      </c>
      <c r="J20" s="276">
        <v>18729.759580000002</v>
      </c>
      <c r="K20" s="276">
        <v>13928.695830000001</v>
      </c>
      <c r="L20" s="276">
        <v>11087.805899999999</v>
      </c>
      <c r="M20" s="276">
        <v>10534.644399999999</v>
      </c>
      <c r="N20" s="276">
        <v>11321.54945</v>
      </c>
      <c r="O20" s="276">
        <v>12175.89603</v>
      </c>
      <c r="P20" s="276">
        <v>12615.97135</v>
      </c>
      <c r="Q20" s="276">
        <v>13041.26974</v>
      </c>
      <c r="R20" s="276">
        <v>14988.499400000001</v>
      </c>
      <c r="S20" s="276">
        <v>16622.216970000001</v>
      </c>
      <c r="T20" s="276">
        <v>18046.815170000002</v>
      </c>
      <c r="U20" s="276">
        <v>20018.17294</v>
      </c>
      <c r="V20" s="276">
        <v>18745.8259</v>
      </c>
      <c r="W20" s="276">
        <v>15662.9298</v>
      </c>
      <c r="X20" s="276">
        <v>12355.39616</v>
      </c>
      <c r="Y20" s="276">
        <v>11162.91663</v>
      </c>
      <c r="Z20" s="276">
        <v>11906.18513</v>
      </c>
      <c r="AA20" s="276">
        <v>12208.03687</v>
      </c>
      <c r="AB20" s="276">
        <v>12092.73511</v>
      </c>
      <c r="AC20" s="276">
        <v>11581.900449999999</v>
      </c>
      <c r="AD20" s="276">
        <v>11551.23393</v>
      </c>
      <c r="AE20" s="276">
        <v>12066.322609999999</v>
      </c>
      <c r="AF20" s="276">
        <v>15258.617899999999</v>
      </c>
      <c r="AG20" s="276">
        <v>16228.02629</v>
      </c>
      <c r="AH20" s="276">
        <v>17156.8799</v>
      </c>
      <c r="AI20" s="276">
        <v>14902.204530000001</v>
      </c>
      <c r="AJ20" s="276">
        <v>12304.151610000001</v>
      </c>
      <c r="AK20" s="276">
        <v>11757.40647</v>
      </c>
      <c r="AL20" s="276">
        <v>12212.42052</v>
      </c>
      <c r="AM20" s="276">
        <v>12938.545899999999</v>
      </c>
      <c r="AN20" s="276">
        <v>11122.42318</v>
      </c>
      <c r="AO20" s="276">
        <v>11087.95919</v>
      </c>
      <c r="AP20" s="276">
        <v>11595.008229999999</v>
      </c>
      <c r="AQ20" s="276">
        <v>13044.70361</v>
      </c>
      <c r="AR20" s="276">
        <v>14777.20997</v>
      </c>
      <c r="AS20" s="276">
        <v>15599.13</v>
      </c>
      <c r="AT20" s="276">
        <v>17191.178739999999</v>
      </c>
      <c r="AU20" s="276">
        <v>14628.1214</v>
      </c>
      <c r="AV20" s="276">
        <v>12616.75794</v>
      </c>
      <c r="AW20" s="276">
        <v>11761.10857</v>
      </c>
      <c r="AX20" s="276">
        <v>12003.06194</v>
      </c>
      <c r="AY20" s="276">
        <v>14371.464480000001</v>
      </c>
      <c r="AZ20" s="276">
        <v>15008.62811</v>
      </c>
      <c r="BA20" s="276">
        <v>14033.819229999999</v>
      </c>
      <c r="BB20" s="276">
        <v>13843.198700000001</v>
      </c>
      <c r="BC20" s="276">
        <v>14988.55277</v>
      </c>
      <c r="BD20" s="276">
        <v>17881.615600000001</v>
      </c>
      <c r="BE20" s="276">
        <v>19264.13</v>
      </c>
      <c r="BF20" s="276">
        <v>18868.54</v>
      </c>
      <c r="BG20" s="339">
        <v>16181.33</v>
      </c>
      <c r="BH20" s="339">
        <v>13385.93</v>
      </c>
      <c r="BI20" s="339">
        <v>12678.73</v>
      </c>
      <c r="BJ20" s="339">
        <v>13115.39</v>
      </c>
      <c r="BK20" s="339">
        <v>13491.36</v>
      </c>
      <c r="BL20" s="339">
        <v>13334.36</v>
      </c>
      <c r="BM20" s="339">
        <v>12391.78</v>
      </c>
      <c r="BN20" s="339">
        <v>12812.69</v>
      </c>
      <c r="BO20" s="339">
        <v>14785.33</v>
      </c>
      <c r="BP20" s="339">
        <v>17780.84</v>
      </c>
      <c r="BQ20" s="339">
        <v>18720.400000000001</v>
      </c>
      <c r="BR20" s="339">
        <v>18864.53</v>
      </c>
      <c r="BS20" s="339">
        <v>15952.4</v>
      </c>
      <c r="BT20" s="339">
        <v>13410.31</v>
      </c>
      <c r="BU20" s="339">
        <v>12453.85</v>
      </c>
      <c r="BV20" s="339">
        <v>12874.63</v>
      </c>
    </row>
    <row r="21" spans="1:74" ht="11.1" customHeight="1" x14ac:dyDescent="0.2">
      <c r="A21" s="560" t="s">
        <v>489</v>
      </c>
      <c r="B21" s="561" t="s">
        <v>475</v>
      </c>
      <c r="C21" s="276">
        <v>96.106099999999998</v>
      </c>
      <c r="D21" s="276">
        <v>67.57375571</v>
      </c>
      <c r="E21" s="276">
        <v>68.65046839</v>
      </c>
      <c r="F21" s="276">
        <v>64.092624999999998</v>
      </c>
      <c r="G21" s="276">
        <v>59.000011610000001</v>
      </c>
      <c r="H21" s="276">
        <v>69.51416467</v>
      </c>
      <c r="I21" s="276">
        <v>84.559467420000004</v>
      </c>
      <c r="J21" s="276">
        <v>65.784975810000006</v>
      </c>
      <c r="K21" s="276">
        <v>62.959150000000001</v>
      </c>
      <c r="L21" s="276">
        <v>48.666769029999998</v>
      </c>
      <c r="M21" s="276">
        <v>38.436184670000003</v>
      </c>
      <c r="N21" s="276">
        <v>52.987688390000002</v>
      </c>
      <c r="O21" s="276">
        <v>64.683757099999994</v>
      </c>
      <c r="P21" s="276">
        <v>49.499807240000003</v>
      </c>
      <c r="Q21" s="276">
        <v>33.926975480000003</v>
      </c>
      <c r="R21" s="276">
        <v>37.87681267</v>
      </c>
      <c r="S21" s="276">
        <v>44.920850649999998</v>
      </c>
      <c r="T21" s="276">
        <v>51.003376670000002</v>
      </c>
      <c r="U21" s="276">
        <v>58.459580649999999</v>
      </c>
      <c r="V21" s="276">
        <v>49.827845160000003</v>
      </c>
      <c r="W21" s="276">
        <v>44.256489000000002</v>
      </c>
      <c r="X21" s="276">
        <v>43.27781323</v>
      </c>
      <c r="Y21" s="276">
        <v>49.096633670000003</v>
      </c>
      <c r="Z21" s="276">
        <v>46.638888710000003</v>
      </c>
      <c r="AA21" s="276">
        <v>56.373825160000003</v>
      </c>
      <c r="AB21" s="276">
        <v>47.353105710000001</v>
      </c>
      <c r="AC21" s="276">
        <v>50.870478390000002</v>
      </c>
      <c r="AD21" s="276">
        <v>55.642189000000002</v>
      </c>
      <c r="AE21" s="276">
        <v>71.694847100000004</v>
      </c>
      <c r="AF21" s="276">
        <v>73.002044670000004</v>
      </c>
      <c r="AG21" s="276">
        <v>72.594481290000004</v>
      </c>
      <c r="AH21" s="276">
        <v>73.138872579999997</v>
      </c>
      <c r="AI21" s="276">
        <v>65.635001000000003</v>
      </c>
      <c r="AJ21" s="276">
        <v>55.56841936</v>
      </c>
      <c r="AK21" s="276">
        <v>38.974727000000001</v>
      </c>
      <c r="AL21" s="276">
        <v>47.416766770000002</v>
      </c>
      <c r="AM21" s="276">
        <v>164.17533549999999</v>
      </c>
      <c r="AN21" s="276">
        <v>66.181847140000002</v>
      </c>
      <c r="AO21" s="276">
        <v>70.682315810000006</v>
      </c>
      <c r="AP21" s="276">
        <v>42.744</v>
      </c>
      <c r="AQ21" s="276">
        <v>52.087741940000001</v>
      </c>
      <c r="AR21" s="276">
        <v>57.947733329999998</v>
      </c>
      <c r="AS21" s="276">
        <v>50.99267742</v>
      </c>
      <c r="AT21" s="276">
        <v>49.643645159999998</v>
      </c>
      <c r="AU21" s="276">
        <v>46.874466669999997</v>
      </c>
      <c r="AV21" s="276">
        <v>33.552225810000003</v>
      </c>
      <c r="AW21" s="276">
        <v>44.121349330000001</v>
      </c>
      <c r="AX21" s="276">
        <v>56.83722581</v>
      </c>
      <c r="AY21" s="276">
        <v>71.31143677</v>
      </c>
      <c r="AZ21" s="276">
        <v>131.11865610000001</v>
      </c>
      <c r="BA21" s="276">
        <v>39.10045161</v>
      </c>
      <c r="BB21" s="276">
        <v>43.419466669999998</v>
      </c>
      <c r="BC21" s="276">
        <v>49.635838710000002</v>
      </c>
      <c r="BD21" s="276">
        <v>40.886266669999998</v>
      </c>
      <c r="BE21" s="276">
        <v>46.484200000000001</v>
      </c>
      <c r="BF21" s="276">
        <v>47.183230000000002</v>
      </c>
      <c r="BG21" s="339">
        <v>50.809280000000001</v>
      </c>
      <c r="BH21" s="339">
        <v>47.383409999999998</v>
      </c>
      <c r="BI21" s="339">
        <v>41.592700000000001</v>
      </c>
      <c r="BJ21" s="339">
        <v>57.07208</v>
      </c>
      <c r="BK21" s="339">
        <v>78.269800000000004</v>
      </c>
      <c r="BL21" s="339">
        <v>61.534179999999999</v>
      </c>
      <c r="BM21" s="339">
        <v>53.097459999999998</v>
      </c>
      <c r="BN21" s="339">
        <v>49.037260000000003</v>
      </c>
      <c r="BO21" s="339">
        <v>52.495089999999998</v>
      </c>
      <c r="BP21" s="339">
        <v>58.63373</v>
      </c>
      <c r="BQ21" s="339">
        <v>62.22148</v>
      </c>
      <c r="BR21" s="339">
        <v>58.589770000000001</v>
      </c>
      <c r="BS21" s="339">
        <v>53.356520000000003</v>
      </c>
      <c r="BT21" s="339">
        <v>47.889789999999998</v>
      </c>
      <c r="BU21" s="339">
        <v>39.737009999999998</v>
      </c>
      <c r="BV21" s="339">
        <v>52.708329999999997</v>
      </c>
    </row>
    <row r="22" spans="1:74" ht="11.1" customHeight="1" x14ac:dyDescent="0.2">
      <c r="A22" s="583"/>
      <c r="B22" s="131" t="s">
        <v>490</v>
      </c>
      <c r="C22" s="252"/>
      <c r="D22" s="252"/>
      <c r="E22" s="252"/>
      <c r="F22" s="252"/>
      <c r="G22" s="252"/>
      <c r="H22" s="252"/>
      <c r="I22" s="252"/>
      <c r="J22" s="252"/>
      <c r="K22" s="252"/>
      <c r="L22" s="25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252"/>
      <c r="BG22" s="365"/>
      <c r="BH22" s="365"/>
      <c r="BI22" s="365"/>
      <c r="BJ22" s="365"/>
      <c r="BK22" s="365"/>
      <c r="BL22" s="365"/>
      <c r="BM22" s="365"/>
      <c r="BN22" s="365"/>
      <c r="BO22" s="365"/>
      <c r="BP22" s="365"/>
      <c r="BQ22" s="365"/>
      <c r="BR22" s="365"/>
      <c r="BS22" s="365"/>
      <c r="BT22" s="365"/>
      <c r="BU22" s="365"/>
      <c r="BV22" s="365"/>
    </row>
    <row r="23" spans="1:74" ht="11.1" customHeight="1" x14ac:dyDescent="0.2">
      <c r="A23" s="558" t="s">
        <v>491</v>
      </c>
      <c r="B23" s="559" t="s">
        <v>471</v>
      </c>
      <c r="C23" s="276">
        <v>1087.530129</v>
      </c>
      <c r="D23" s="276">
        <v>1029.2098209999999</v>
      </c>
      <c r="E23" s="276">
        <v>937.08396770000002</v>
      </c>
      <c r="F23" s="276">
        <v>851.76599999999996</v>
      </c>
      <c r="G23" s="276">
        <v>859.48306449999995</v>
      </c>
      <c r="H23" s="276">
        <v>1047.785633</v>
      </c>
      <c r="I23" s="276">
        <v>1162.283903</v>
      </c>
      <c r="J23" s="276">
        <v>1115.9050319999999</v>
      </c>
      <c r="K23" s="276">
        <v>940.62466670000003</v>
      </c>
      <c r="L23" s="276">
        <v>892.51916129999995</v>
      </c>
      <c r="M23" s="276">
        <v>872.08920000000001</v>
      </c>
      <c r="N23" s="276">
        <v>937.99635479999995</v>
      </c>
      <c r="O23" s="276">
        <v>901.97483869999996</v>
      </c>
      <c r="P23" s="276">
        <v>881.99234479999996</v>
      </c>
      <c r="Q23" s="276">
        <v>734.11990319999995</v>
      </c>
      <c r="R23" s="276">
        <v>699.26733330000002</v>
      </c>
      <c r="S23" s="276">
        <v>748.78061290000005</v>
      </c>
      <c r="T23" s="276">
        <v>909.35969999999998</v>
      </c>
      <c r="U23" s="276">
        <v>1070.406581</v>
      </c>
      <c r="V23" s="276">
        <v>1018.877807</v>
      </c>
      <c r="W23" s="276">
        <v>853.75810000000001</v>
      </c>
      <c r="X23" s="276">
        <v>782.76158069999997</v>
      </c>
      <c r="Y23" s="276">
        <v>876.79093330000001</v>
      </c>
      <c r="Z23" s="276">
        <v>939.91948390000005</v>
      </c>
      <c r="AA23" s="276">
        <v>951.0734516</v>
      </c>
      <c r="AB23" s="276">
        <v>965.66317860000004</v>
      </c>
      <c r="AC23" s="276">
        <v>883.01148390000003</v>
      </c>
      <c r="AD23" s="276">
        <v>811.52166669999997</v>
      </c>
      <c r="AE23" s="276">
        <v>787.49529029999997</v>
      </c>
      <c r="AF23" s="276">
        <v>923.55131730000005</v>
      </c>
      <c r="AG23" s="276">
        <v>1028.766713</v>
      </c>
      <c r="AH23" s="276">
        <v>1021.52022</v>
      </c>
      <c r="AI23" s="276">
        <v>907.41833629999996</v>
      </c>
      <c r="AJ23" s="276">
        <v>838.94549710000001</v>
      </c>
      <c r="AK23" s="276">
        <v>860.00183700000002</v>
      </c>
      <c r="AL23" s="276">
        <v>997.95803520000004</v>
      </c>
      <c r="AM23" s="276">
        <v>1047.1744060000001</v>
      </c>
      <c r="AN23" s="276">
        <v>1040.28162</v>
      </c>
      <c r="AO23" s="276">
        <v>931.01863260000005</v>
      </c>
      <c r="AP23" s="276">
        <v>743.68949799999996</v>
      </c>
      <c r="AQ23" s="276">
        <v>746.29843870000002</v>
      </c>
      <c r="AR23" s="276">
        <v>945.12912500000004</v>
      </c>
      <c r="AS23" s="276">
        <v>987.57762190000005</v>
      </c>
      <c r="AT23" s="276">
        <v>1026.0018070000001</v>
      </c>
      <c r="AU23" s="276">
        <v>839.98958270000003</v>
      </c>
      <c r="AV23" s="276">
        <v>783.81062159999999</v>
      </c>
      <c r="AW23" s="276">
        <v>861.85300470000004</v>
      </c>
      <c r="AX23" s="276">
        <v>880.73616289999995</v>
      </c>
      <c r="AY23" s="276">
        <v>916.8923413</v>
      </c>
      <c r="AZ23" s="276">
        <v>960.16133639999998</v>
      </c>
      <c r="BA23" s="276">
        <v>781.73743449999995</v>
      </c>
      <c r="BB23" s="276">
        <v>678.55542830000002</v>
      </c>
      <c r="BC23" s="276">
        <v>695.18168449999996</v>
      </c>
      <c r="BD23" s="276">
        <v>862.43827399999998</v>
      </c>
      <c r="BE23" s="276">
        <v>943.38329999999996</v>
      </c>
      <c r="BF23" s="276">
        <v>927.11990000000003</v>
      </c>
      <c r="BG23" s="339">
        <v>840.56140000000005</v>
      </c>
      <c r="BH23" s="339">
        <v>786.20150000000001</v>
      </c>
      <c r="BI23" s="339">
        <v>831.21839999999997</v>
      </c>
      <c r="BJ23" s="339">
        <v>914.91959999999995</v>
      </c>
      <c r="BK23" s="339">
        <v>933.04819999999995</v>
      </c>
      <c r="BL23" s="339">
        <v>919.26319999999998</v>
      </c>
      <c r="BM23" s="339">
        <v>823.35659999999996</v>
      </c>
      <c r="BN23" s="339">
        <v>717.92700000000002</v>
      </c>
      <c r="BO23" s="339">
        <v>711.65620000000001</v>
      </c>
      <c r="BP23" s="339">
        <v>883.80089999999996</v>
      </c>
      <c r="BQ23" s="339">
        <v>1023.903</v>
      </c>
      <c r="BR23" s="339">
        <v>1028.57</v>
      </c>
      <c r="BS23" s="339">
        <v>854.35490000000004</v>
      </c>
      <c r="BT23" s="339">
        <v>796.47199999999998</v>
      </c>
      <c r="BU23" s="339">
        <v>843.64440000000002</v>
      </c>
      <c r="BV23" s="339">
        <v>918.78809999999999</v>
      </c>
    </row>
    <row r="24" spans="1:74" ht="11.1" customHeight="1" x14ac:dyDescent="0.2">
      <c r="A24" s="558" t="s">
        <v>492</v>
      </c>
      <c r="B24" s="559" t="s">
        <v>473</v>
      </c>
      <c r="C24" s="276">
        <v>1157.7782580000001</v>
      </c>
      <c r="D24" s="276">
        <v>933.67642860000001</v>
      </c>
      <c r="E24" s="276">
        <v>1204.4446129999999</v>
      </c>
      <c r="F24" s="276">
        <v>858.93503329999999</v>
      </c>
      <c r="G24" s="276">
        <v>1090.787581</v>
      </c>
      <c r="H24" s="276">
        <v>1385.9897000000001</v>
      </c>
      <c r="I24" s="276">
        <v>3122.8478070000001</v>
      </c>
      <c r="J24" s="276">
        <v>2085.217032</v>
      </c>
      <c r="K24" s="276">
        <v>836.86473330000001</v>
      </c>
      <c r="L24" s="276">
        <v>904.71025810000003</v>
      </c>
      <c r="M24" s="276">
        <v>991.78626670000006</v>
      </c>
      <c r="N24" s="276">
        <v>1312.245807</v>
      </c>
      <c r="O24" s="276">
        <v>1776.1890000000001</v>
      </c>
      <c r="P24" s="276">
        <v>2057.1239999999998</v>
      </c>
      <c r="Q24" s="276">
        <v>2023.839516</v>
      </c>
      <c r="R24" s="276">
        <v>2184.5326329999998</v>
      </c>
      <c r="S24" s="276">
        <v>2576.0634839999998</v>
      </c>
      <c r="T24" s="276">
        <v>3092.711033</v>
      </c>
      <c r="U24" s="276">
        <v>4670.5885479999997</v>
      </c>
      <c r="V24" s="276">
        <v>2520.5987420000001</v>
      </c>
      <c r="W24" s="276">
        <v>1676.146</v>
      </c>
      <c r="X24" s="276">
        <v>1252.9686770000001</v>
      </c>
      <c r="Y24" s="276">
        <v>1382.551733</v>
      </c>
      <c r="Z24" s="276">
        <v>1298.324194</v>
      </c>
      <c r="AA24" s="276">
        <v>1487.1226449999999</v>
      </c>
      <c r="AB24" s="276">
        <v>1519.268071</v>
      </c>
      <c r="AC24" s="276">
        <v>1666.2809360000001</v>
      </c>
      <c r="AD24" s="276">
        <v>1442.686267</v>
      </c>
      <c r="AE24" s="276">
        <v>1619.239613</v>
      </c>
      <c r="AF24" s="276">
        <v>1555.930267</v>
      </c>
      <c r="AG24" s="276">
        <v>2455.4110970000002</v>
      </c>
      <c r="AH24" s="276">
        <v>2121.0449359999998</v>
      </c>
      <c r="AI24" s="276">
        <v>1476.848933</v>
      </c>
      <c r="AJ24" s="276">
        <v>1335.6749359999999</v>
      </c>
      <c r="AK24" s="276">
        <v>1393.6279999999999</v>
      </c>
      <c r="AL24" s="276">
        <v>1533.525936</v>
      </c>
      <c r="AM24" s="276">
        <v>1834.0721289999999</v>
      </c>
      <c r="AN24" s="276">
        <v>1558.8292140000001</v>
      </c>
      <c r="AO24" s="276">
        <v>1327.91471</v>
      </c>
      <c r="AP24" s="276">
        <v>1116.7691669999999</v>
      </c>
      <c r="AQ24" s="276">
        <v>1623.074936</v>
      </c>
      <c r="AR24" s="276">
        <v>1561.3649330000001</v>
      </c>
      <c r="AS24" s="276">
        <v>1469.774032</v>
      </c>
      <c r="AT24" s="276">
        <v>1943.0985479999999</v>
      </c>
      <c r="AU24" s="276">
        <v>1495.5410999999999</v>
      </c>
      <c r="AV24" s="276">
        <v>1521.8525810000001</v>
      </c>
      <c r="AW24" s="276">
        <v>1420.8833999999999</v>
      </c>
      <c r="AX24" s="276">
        <v>1593.470323</v>
      </c>
      <c r="AY24" s="276">
        <v>2051.3987419999999</v>
      </c>
      <c r="AZ24" s="276">
        <v>2490.4868569999999</v>
      </c>
      <c r="BA24" s="276">
        <v>2304.5311609999999</v>
      </c>
      <c r="BB24" s="276">
        <v>1793.8733</v>
      </c>
      <c r="BC24" s="276">
        <v>1789.7509680000001</v>
      </c>
      <c r="BD24" s="276">
        <v>2354.6683330000001</v>
      </c>
      <c r="BE24" s="276">
        <v>3277.5079999999998</v>
      </c>
      <c r="BF24" s="276">
        <v>2901.54</v>
      </c>
      <c r="BG24" s="339">
        <v>1918.39</v>
      </c>
      <c r="BH24" s="339">
        <v>1580.8489999999999</v>
      </c>
      <c r="BI24" s="339">
        <v>1632.787</v>
      </c>
      <c r="BJ24" s="339">
        <v>1797.529</v>
      </c>
      <c r="BK24" s="339">
        <v>2010.1990000000001</v>
      </c>
      <c r="BL24" s="339">
        <v>1978.9949999999999</v>
      </c>
      <c r="BM24" s="339">
        <v>1873.4169999999999</v>
      </c>
      <c r="BN24" s="339">
        <v>1624.1790000000001</v>
      </c>
      <c r="BO24" s="339">
        <v>1726.366</v>
      </c>
      <c r="BP24" s="339">
        <v>2078.6779999999999</v>
      </c>
      <c r="BQ24" s="339">
        <v>2892.37</v>
      </c>
      <c r="BR24" s="339">
        <v>2446.0100000000002</v>
      </c>
      <c r="BS24" s="339">
        <v>1722.519</v>
      </c>
      <c r="BT24" s="339">
        <v>1539.922</v>
      </c>
      <c r="BU24" s="339">
        <v>1570.546</v>
      </c>
      <c r="BV24" s="339">
        <v>1770.759</v>
      </c>
    </row>
    <row r="25" spans="1:74" ht="11.1" customHeight="1" x14ac:dyDescent="0.2">
      <c r="A25" s="560" t="s">
        <v>493</v>
      </c>
      <c r="B25" s="561" t="s">
        <v>475</v>
      </c>
      <c r="C25" s="276">
        <v>19.581008709999999</v>
      </c>
      <c r="D25" s="276">
        <v>22.789677139999998</v>
      </c>
      <c r="E25" s="276">
        <v>20.421133229999999</v>
      </c>
      <c r="F25" s="276">
        <v>20.70592267</v>
      </c>
      <c r="G25" s="276">
        <v>20.610414519999999</v>
      </c>
      <c r="H25" s="276">
        <v>22.43970667</v>
      </c>
      <c r="I25" s="276">
        <v>20.558363230000001</v>
      </c>
      <c r="J25" s="276">
        <v>21.083840970000001</v>
      </c>
      <c r="K25" s="276">
        <v>19.199807669999998</v>
      </c>
      <c r="L25" s="276">
        <v>13.20829677</v>
      </c>
      <c r="M25" s="276">
        <v>14.289009999999999</v>
      </c>
      <c r="N25" s="276">
        <v>16.59216</v>
      </c>
      <c r="O25" s="276">
        <v>22.286105809999999</v>
      </c>
      <c r="P25" s="276">
        <v>21.844385859999999</v>
      </c>
      <c r="Q25" s="276">
        <v>11.731463550000001</v>
      </c>
      <c r="R25" s="276">
        <v>10.899461000000001</v>
      </c>
      <c r="S25" s="276">
        <v>13.625968070000001</v>
      </c>
      <c r="T25" s="276">
        <v>22.120286669999999</v>
      </c>
      <c r="U25" s="276">
        <v>18.020604519999999</v>
      </c>
      <c r="V25" s="276">
        <v>18.915592579999998</v>
      </c>
      <c r="W25" s="276">
        <v>17.61759867</v>
      </c>
      <c r="X25" s="276">
        <v>12.959584189999999</v>
      </c>
      <c r="Y25" s="276">
        <v>12.64333733</v>
      </c>
      <c r="Z25" s="276">
        <v>12.19728871</v>
      </c>
      <c r="AA25" s="276">
        <v>20.81320032</v>
      </c>
      <c r="AB25" s="276">
        <v>18.969449999999998</v>
      </c>
      <c r="AC25" s="276">
        <v>20.294128069999999</v>
      </c>
      <c r="AD25" s="276">
        <v>15.134928329999999</v>
      </c>
      <c r="AE25" s="276">
        <v>18.713987419999999</v>
      </c>
      <c r="AF25" s="276">
        <v>20.055321670000001</v>
      </c>
      <c r="AG25" s="276">
        <v>21.276046130000001</v>
      </c>
      <c r="AH25" s="276">
        <v>20.730608709999998</v>
      </c>
      <c r="AI25" s="276">
        <v>17.538284999999998</v>
      </c>
      <c r="AJ25" s="276">
        <v>17.00585903</v>
      </c>
      <c r="AK25" s="276">
        <v>23.959688329999999</v>
      </c>
      <c r="AL25" s="276">
        <v>30.092980650000001</v>
      </c>
      <c r="AM25" s="276">
        <v>29.197444189999999</v>
      </c>
      <c r="AN25" s="276">
        <v>24.692692139999998</v>
      </c>
      <c r="AO25" s="276">
        <v>28.980617420000002</v>
      </c>
      <c r="AP25" s="276">
        <v>22.012205999999999</v>
      </c>
      <c r="AQ25" s="276">
        <v>23.21695807</v>
      </c>
      <c r="AR25" s="276">
        <v>25.11157</v>
      </c>
      <c r="AS25" s="276">
        <v>23.45988097</v>
      </c>
      <c r="AT25" s="276">
        <v>21.97792677</v>
      </c>
      <c r="AU25" s="276">
        <v>22.022356670000001</v>
      </c>
      <c r="AV25" s="276">
        <v>10.56537065</v>
      </c>
      <c r="AW25" s="276">
        <v>18.72475133</v>
      </c>
      <c r="AX25" s="276">
        <v>21.42627774</v>
      </c>
      <c r="AY25" s="276">
        <v>22.482783869999999</v>
      </c>
      <c r="AZ25" s="276">
        <v>26.423720360000001</v>
      </c>
      <c r="BA25" s="276">
        <v>19.065738069999998</v>
      </c>
      <c r="BB25" s="276">
        <v>17.649971669999999</v>
      </c>
      <c r="BC25" s="276">
        <v>21.490650649999999</v>
      </c>
      <c r="BD25" s="276">
        <v>28.258252049999999</v>
      </c>
      <c r="BE25" s="276">
        <v>25.296320000000001</v>
      </c>
      <c r="BF25" s="276">
        <v>22.838290000000001</v>
      </c>
      <c r="BG25" s="339">
        <v>19.109580000000001</v>
      </c>
      <c r="BH25" s="339">
        <v>19.08548</v>
      </c>
      <c r="BI25" s="339">
        <v>22.71293</v>
      </c>
      <c r="BJ25" s="339">
        <v>24.374659999999999</v>
      </c>
      <c r="BK25" s="339">
        <v>23.63897</v>
      </c>
      <c r="BL25" s="339">
        <v>22.325469999999999</v>
      </c>
      <c r="BM25" s="339">
        <v>21.368980000000001</v>
      </c>
      <c r="BN25" s="339">
        <v>19.97428</v>
      </c>
      <c r="BO25" s="339">
        <v>18.927810000000001</v>
      </c>
      <c r="BP25" s="339">
        <v>21.322710000000001</v>
      </c>
      <c r="BQ25" s="339">
        <v>24.027080000000002</v>
      </c>
      <c r="BR25" s="339">
        <v>23.038869999999999</v>
      </c>
      <c r="BS25" s="339">
        <v>18.492039999999999</v>
      </c>
      <c r="BT25" s="339">
        <v>18.70955</v>
      </c>
      <c r="BU25" s="339">
        <v>22.383700000000001</v>
      </c>
      <c r="BV25" s="339">
        <v>23.943850000000001</v>
      </c>
    </row>
    <row r="26" spans="1:74" ht="11.1" customHeight="1" x14ac:dyDescent="0.2">
      <c r="A26" s="583"/>
      <c r="B26" s="131" t="s">
        <v>494</v>
      </c>
      <c r="C26" s="252"/>
      <c r="D26" s="252"/>
      <c r="E26" s="252"/>
      <c r="F26" s="252"/>
      <c r="G26" s="252"/>
      <c r="H26" s="252"/>
      <c r="I26" s="252"/>
      <c r="J26" s="252"/>
      <c r="K26" s="252"/>
      <c r="L26" s="25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252"/>
      <c r="BE26" s="252"/>
      <c r="BF26" s="252"/>
      <c r="BG26" s="365"/>
      <c r="BH26" s="365"/>
      <c r="BI26" s="365"/>
      <c r="BJ26" s="365"/>
      <c r="BK26" s="365"/>
      <c r="BL26" s="365"/>
      <c r="BM26" s="365"/>
      <c r="BN26" s="365"/>
      <c r="BO26" s="365"/>
      <c r="BP26" s="365"/>
      <c r="BQ26" s="365"/>
      <c r="BR26" s="365"/>
      <c r="BS26" s="365"/>
      <c r="BT26" s="365"/>
      <c r="BU26" s="365"/>
      <c r="BV26" s="365"/>
    </row>
    <row r="27" spans="1:74" ht="11.1" customHeight="1" x14ac:dyDescent="0.2">
      <c r="A27" s="558" t="s">
        <v>495</v>
      </c>
      <c r="B27" s="559" t="s">
        <v>471</v>
      </c>
      <c r="C27" s="276">
        <v>353.25577420000002</v>
      </c>
      <c r="D27" s="276">
        <v>323.63925</v>
      </c>
      <c r="E27" s="276">
        <v>297.40545159999999</v>
      </c>
      <c r="F27" s="276">
        <v>252.4011333</v>
      </c>
      <c r="G27" s="276">
        <v>254.0764839</v>
      </c>
      <c r="H27" s="276">
        <v>287.93953329999999</v>
      </c>
      <c r="I27" s="276">
        <v>327.62758070000001</v>
      </c>
      <c r="J27" s="276">
        <v>374.3969032</v>
      </c>
      <c r="K27" s="276">
        <v>367.52406669999999</v>
      </c>
      <c r="L27" s="276">
        <v>335.53770969999999</v>
      </c>
      <c r="M27" s="276">
        <v>339.95646670000002</v>
      </c>
      <c r="N27" s="276">
        <v>363.3299677</v>
      </c>
      <c r="O27" s="276">
        <v>333.85316130000001</v>
      </c>
      <c r="P27" s="276">
        <v>319.2537931</v>
      </c>
      <c r="Q27" s="276">
        <v>256.8016452</v>
      </c>
      <c r="R27" s="276">
        <v>224.88096669999999</v>
      </c>
      <c r="S27" s="276">
        <v>234.99700000000001</v>
      </c>
      <c r="T27" s="276">
        <v>284.42476670000002</v>
      </c>
      <c r="U27" s="276">
        <v>316.10722579999998</v>
      </c>
      <c r="V27" s="276">
        <v>347.67</v>
      </c>
      <c r="W27" s="276">
        <v>346.22423329999998</v>
      </c>
      <c r="X27" s="276">
        <v>348.01870969999999</v>
      </c>
      <c r="Y27" s="276">
        <v>344.98996670000002</v>
      </c>
      <c r="Z27" s="276">
        <v>346.36032260000002</v>
      </c>
      <c r="AA27" s="276">
        <v>352.60677420000002</v>
      </c>
      <c r="AB27" s="276">
        <v>338.09632140000002</v>
      </c>
      <c r="AC27" s="276">
        <v>328.23096770000001</v>
      </c>
      <c r="AD27" s="276">
        <v>286.57156670000001</v>
      </c>
      <c r="AE27" s="276">
        <v>292.96751610000001</v>
      </c>
      <c r="AF27" s="276">
        <v>327.7624333</v>
      </c>
      <c r="AG27" s="276">
        <v>347.79793549999999</v>
      </c>
      <c r="AH27" s="276">
        <v>360.69280650000002</v>
      </c>
      <c r="AI27" s="276">
        <v>335.14253330000003</v>
      </c>
      <c r="AJ27" s="276">
        <v>331.83606450000002</v>
      </c>
      <c r="AK27" s="276">
        <v>336.57313329999999</v>
      </c>
      <c r="AL27" s="276">
        <v>340.42616129999999</v>
      </c>
      <c r="AM27" s="276">
        <v>346.22116130000001</v>
      </c>
      <c r="AN27" s="276">
        <v>351.83878570000002</v>
      </c>
      <c r="AO27" s="276">
        <v>291.33345159999999</v>
      </c>
      <c r="AP27" s="276">
        <v>261.78190000000001</v>
      </c>
      <c r="AQ27" s="276">
        <v>262.61309679999999</v>
      </c>
      <c r="AR27" s="276">
        <v>298.4006</v>
      </c>
      <c r="AS27" s="276">
        <v>358.6402903</v>
      </c>
      <c r="AT27" s="276">
        <v>356.18074189999999</v>
      </c>
      <c r="AU27" s="276">
        <v>339.19099999999997</v>
      </c>
      <c r="AV27" s="276">
        <v>309.0769032</v>
      </c>
      <c r="AW27" s="276">
        <v>307.69080000000002</v>
      </c>
      <c r="AX27" s="276">
        <v>320.81948390000002</v>
      </c>
      <c r="AY27" s="276">
        <v>312.38238710000002</v>
      </c>
      <c r="AZ27" s="276">
        <v>273.57946429999998</v>
      </c>
      <c r="BA27" s="276">
        <v>269.87312900000001</v>
      </c>
      <c r="BB27" s="276">
        <v>250.47329999999999</v>
      </c>
      <c r="BC27" s="276">
        <v>268.04219360000002</v>
      </c>
      <c r="BD27" s="276">
        <v>320.52213330000001</v>
      </c>
      <c r="BE27" s="276">
        <v>366.9615</v>
      </c>
      <c r="BF27" s="276">
        <v>376.31659999999999</v>
      </c>
      <c r="BG27" s="339">
        <v>373.31630000000001</v>
      </c>
      <c r="BH27" s="339">
        <v>339.36160000000001</v>
      </c>
      <c r="BI27" s="339">
        <v>365.88</v>
      </c>
      <c r="BJ27" s="339">
        <v>400.21469999999999</v>
      </c>
      <c r="BK27" s="339">
        <v>339.7946</v>
      </c>
      <c r="BL27" s="339">
        <v>317.90539999999999</v>
      </c>
      <c r="BM27" s="339">
        <v>350.37310000000002</v>
      </c>
      <c r="BN27" s="339">
        <v>284.76749999999998</v>
      </c>
      <c r="BO27" s="339">
        <v>275.2731</v>
      </c>
      <c r="BP27" s="339">
        <v>288.55369999999999</v>
      </c>
      <c r="BQ27" s="339">
        <v>337.80959999999999</v>
      </c>
      <c r="BR27" s="339">
        <v>361.98520000000002</v>
      </c>
      <c r="BS27" s="339">
        <v>344.35930000000002</v>
      </c>
      <c r="BT27" s="339">
        <v>315.9581</v>
      </c>
      <c r="BU27" s="339">
        <v>325.0213</v>
      </c>
      <c r="BV27" s="339">
        <v>354.34320000000002</v>
      </c>
    </row>
    <row r="28" spans="1:74" ht="11.1" customHeight="1" x14ac:dyDescent="0.2">
      <c r="A28" s="558" t="s">
        <v>496</v>
      </c>
      <c r="B28" s="559" t="s">
        <v>473</v>
      </c>
      <c r="C28" s="276">
        <v>3457.6753549999999</v>
      </c>
      <c r="D28" s="276">
        <v>3503.6580709999998</v>
      </c>
      <c r="E28" s="276">
        <v>2638.6828070000001</v>
      </c>
      <c r="F28" s="276">
        <v>2752.0410000000002</v>
      </c>
      <c r="G28" s="276">
        <v>2444.656129</v>
      </c>
      <c r="H28" s="276">
        <v>2960.6154000000001</v>
      </c>
      <c r="I28" s="276">
        <v>4378.9598070000002</v>
      </c>
      <c r="J28" s="276">
        <v>5185.2959360000004</v>
      </c>
      <c r="K28" s="276">
        <v>4852.9975670000003</v>
      </c>
      <c r="L28" s="276">
        <v>3718.4691290000001</v>
      </c>
      <c r="M28" s="276">
        <v>3816.4223000000002</v>
      </c>
      <c r="N28" s="276">
        <v>4488.7808070000001</v>
      </c>
      <c r="O28" s="276">
        <v>4275.9241940000002</v>
      </c>
      <c r="P28" s="276">
        <v>4556.7966900000001</v>
      </c>
      <c r="Q28" s="276">
        <v>4055.6467419999999</v>
      </c>
      <c r="R28" s="276">
        <v>3853.8896669999999</v>
      </c>
      <c r="S28" s="276">
        <v>3922.0652260000002</v>
      </c>
      <c r="T28" s="276">
        <v>4488.6618330000001</v>
      </c>
      <c r="U28" s="276">
        <v>5274.7393869999996</v>
      </c>
      <c r="V28" s="276">
        <v>6679.5897420000001</v>
      </c>
      <c r="W28" s="276">
        <v>5886.8391330000004</v>
      </c>
      <c r="X28" s="276">
        <v>5037.2349359999998</v>
      </c>
      <c r="Y28" s="276">
        <v>4125.0431330000001</v>
      </c>
      <c r="Z28" s="276">
        <v>3758.011258</v>
      </c>
      <c r="AA28" s="276">
        <v>4344.3434189999998</v>
      </c>
      <c r="AB28" s="276">
        <v>4247.1659289999998</v>
      </c>
      <c r="AC28" s="276">
        <v>3931.6283549999998</v>
      </c>
      <c r="AD28" s="276">
        <v>3501.1522669999999</v>
      </c>
      <c r="AE28" s="276">
        <v>3464.0291609999999</v>
      </c>
      <c r="AF28" s="276">
        <v>4802.130733</v>
      </c>
      <c r="AG28" s="276">
        <v>6181.3184190000002</v>
      </c>
      <c r="AH28" s="276">
        <v>6328.8468709999997</v>
      </c>
      <c r="AI28" s="276">
        <v>5835.5114670000003</v>
      </c>
      <c r="AJ28" s="276">
        <v>4575.5238069999996</v>
      </c>
      <c r="AK28" s="276">
        <v>4599.4441669999997</v>
      </c>
      <c r="AL28" s="276">
        <v>5549.5148069999996</v>
      </c>
      <c r="AM28" s="276">
        <v>4544.4324839999999</v>
      </c>
      <c r="AN28" s="276">
        <v>4601.0057139999999</v>
      </c>
      <c r="AO28" s="276">
        <v>3390.4742580000002</v>
      </c>
      <c r="AP28" s="276">
        <v>3416.6118670000001</v>
      </c>
      <c r="AQ28" s="276">
        <v>3670.5338710000001</v>
      </c>
      <c r="AR28" s="276">
        <v>4216.3344669999997</v>
      </c>
      <c r="AS28" s="276">
        <v>5844.8320320000003</v>
      </c>
      <c r="AT28" s="276">
        <v>5989.4081290000004</v>
      </c>
      <c r="AU28" s="276">
        <v>6107.3373000000001</v>
      </c>
      <c r="AV28" s="276">
        <v>5390.5825809999997</v>
      </c>
      <c r="AW28" s="276">
        <v>4387.9606000000003</v>
      </c>
      <c r="AX28" s="276">
        <v>4238.0928709999998</v>
      </c>
      <c r="AY28" s="276">
        <v>3967.4682899999998</v>
      </c>
      <c r="AZ28" s="276">
        <v>3292.2806070000001</v>
      </c>
      <c r="BA28" s="276">
        <v>3651.5466769999998</v>
      </c>
      <c r="BB28" s="276">
        <v>3924.537233</v>
      </c>
      <c r="BC28" s="276">
        <v>3732.684452</v>
      </c>
      <c r="BD28" s="276">
        <v>5851.4223330000004</v>
      </c>
      <c r="BE28" s="276">
        <v>6293.942</v>
      </c>
      <c r="BF28" s="276">
        <v>6369.6419999999998</v>
      </c>
      <c r="BG28" s="339">
        <v>5978.5460000000003</v>
      </c>
      <c r="BH28" s="339">
        <v>4936.8739999999998</v>
      </c>
      <c r="BI28" s="339">
        <v>4418.49</v>
      </c>
      <c r="BJ28" s="339">
        <v>4491.5990000000002</v>
      </c>
      <c r="BK28" s="339">
        <v>4418.2240000000002</v>
      </c>
      <c r="BL28" s="339">
        <v>3921.7</v>
      </c>
      <c r="BM28" s="339">
        <v>3926.027</v>
      </c>
      <c r="BN28" s="339">
        <v>3615.6770000000001</v>
      </c>
      <c r="BO28" s="339">
        <v>3613.2330000000002</v>
      </c>
      <c r="BP28" s="339">
        <v>4472.5309999999999</v>
      </c>
      <c r="BQ28" s="339">
        <v>5473.8249999999998</v>
      </c>
      <c r="BR28" s="339">
        <v>6076.7610000000004</v>
      </c>
      <c r="BS28" s="339">
        <v>6007.3729999999996</v>
      </c>
      <c r="BT28" s="339">
        <v>4869.8050000000003</v>
      </c>
      <c r="BU28" s="339">
        <v>4424.6369999999997</v>
      </c>
      <c r="BV28" s="339">
        <v>4525.2950000000001</v>
      </c>
    </row>
    <row r="29" spans="1:74" ht="11.1" customHeight="1" x14ac:dyDescent="0.2">
      <c r="A29" s="585" t="s">
        <v>497</v>
      </c>
      <c r="B29" s="561" t="s">
        <v>475</v>
      </c>
      <c r="C29" s="276">
        <v>45.499891939999998</v>
      </c>
      <c r="D29" s="276">
        <v>48.807231790000003</v>
      </c>
      <c r="E29" s="276">
        <v>48.589419679999999</v>
      </c>
      <c r="F29" s="276">
        <v>47.699988329999996</v>
      </c>
      <c r="G29" s="276">
        <v>44.626409680000002</v>
      </c>
      <c r="H29" s="276">
        <v>44.552599999999998</v>
      </c>
      <c r="I29" s="276">
        <v>42.919637420000001</v>
      </c>
      <c r="J29" s="276">
        <v>49.449836769999997</v>
      </c>
      <c r="K29" s="276">
        <v>47.328186670000001</v>
      </c>
      <c r="L29" s="276">
        <v>46.301669029999999</v>
      </c>
      <c r="M29" s="276">
        <v>45.611929330000002</v>
      </c>
      <c r="N29" s="276">
        <v>46.75996774</v>
      </c>
      <c r="O29" s="276">
        <v>43.584967740000003</v>
      </c>
      <c r="P29" s="276">
        <v>40.441724139999998</v>
      </c>
      <c r="Q29" s="276">
        <v>39.827256769999998</v>
      </c>
      <c r="R29" s="276">
        <v>37.110460000000003</v>
      </c>
      <c r="S29" s="276">
        <v>37.026552899999999</v>
      </c>
      <c r="T29" s="276">
        <v>36.239743330000003</v>
      </c>
      <c r="U29" s="276">
        <v>37.825730649999997</v>
      </c>
      <c r="V29" s="276">
        <v>40.329850319999998</v>
      </c>
      <c r="W29" s="276">
        <v>38.535633670000003</v>
      </c>
      <c r="X29" s="276">
        <v>39.331633869999997</v>
      </c>
      <c r="Y29" s="276">
        <v>37.519154999999998</v>
      </c>
      <c r="Z29" s="276">
        <v>52.445762899999998</v>
      </c>
      <c r="AA29" s="276">
        <v>41.282740320000002</v>
      </c>
      <c r="AB29" s="276">
        <v>35.668844640000003</v>
      </c>
      <c r="AC29" s="276">
        <v>37.289704190000002</v>
      </c>
      <c r="AD29" s="276">
        <v>37.333840330000001</v>
      </c>
      <c r="AE29" s="276">
        <v>37.086034840000003</v>
      </c>
      <c r="AF29" s="276">
        <v>34.345405669999998</v>
      </c>
      <c r="AG29" s="276">
        <v>36.204970969999998</v>
      </c>
      <c r="AH29" s="276">
        <v>36.589252260000002</v>
      </c>
      <c r="AI29" s="276">
        <v>36.745738000000003</v>
      </c>
      <c r="AJ29" s="276">
        <v>38.983791289999999</v>
      </c>
      <c r="AK29" s="276">
        <v>38.43543167</v>
      </c>
      <c r="AL29" s="276">
        <v>37.59101355</v>
      </c>
      <c r="AM29" s="276">
        <v>45.163261609999999</v>
      </c>
      <c r="AN29" s="276">
        <v>40.115035710000001</v>
      </c>
      <c r="AO29" s="276">
        <v>36.699083870000003</v>
      </c>
      <c r="AP29" s="276">
        <v>31.87245433</v>
      </c>
      <c r="AQ29" s="276">
        <v>34.985762899999997</v>
      </c>
      <c r="AR29" s="276">
        <v>31.507242000000002</v>
      </c>
      <c r="AS29" s="276">
        <v>33.724587419999999</v>
      </c>
      <c r="AT29" s="276">
        <v>38.023188070000003</v>
      </c>
      <c r="AU29" s="276">
        <v>41.356017999999999</v>
      </c>
      <c r="AV29" s="276">
        <v>37.560971289999998</v>
      </c>
      <c r="AW29" s="276">
        <v>34.740248999999999</v>
      </c>
      <c r="AX29" s="276">
        <v>35.025488709999998</v>
      </c>
      <c r="AY29" s="276">
        <v>38.24813194</v>
      </c>
      <c r="AZ29" s="276">
        <v>42.768282859999999</v>
      </c>
      <c r="BA29" s="276">
        <v>33.525459359999999</v>
      </c>
      <c r="BB29" s="276">
        <v>36.498690000000003</v>
      </c>
      <c r="BC29" s="276">
        <v>35.416062580000002</v>
      </c>
      <c r="BD29" s="276">
        <v>37.047259259999997</v>
      </c>
      <c r="BE29" s="276">
        <v>36.490589999999997</v>
      </c>
      <c r="BF29" s="276">
        <v>38.057220000000001</v>
      </c>
      <c r="BG29" s="339">
        <v>42.014290000000003</v>
      </c>
      <c r="BH29" s="339">
        <v>41.775370000000002</v>
      </c>
      <c r="BI29" s="339">
        <v>42.4968</v>
      </c>
      <c r="BJ29" s="339">
        <v>43.927750000000003</v>
      </c>
      <c r="BK29" s="339">
        <v>44.979039999999998</v>
      </c>
      <c r="BL29" s="339">
        <v>41.33569</v>
      </c>
      <c r="BM29" s="339">
        <v>45.721620000000001</v>
      </c>
      <c r="BN29" s="339">
        <v>42.004919999999998</v>
      </c>
      <c r="BO29" s="339">
        <v>43.266770000000001</v>
      </c>
      <c r="BP29" s="339">
        <v>44.274299999999997</v>
      </c>
      <c r="BQ29" s="339">
        <v>43.863930000000003</v>
      </c>
      <c r="BR29" s="339">
        <v>45.312179999999998</v>
      </c>
      <c r="BS29" s="339">
        <v>46.37433</v>
      </c>
      <c r="BT29" s="339">
        <v>44.473930000000003</v>
      </c>
      <c r="BU29" s="339">
        <v>44.239170000000001</v>
      </c>
      <c r="BV29" s="339">
        <v>45.399970000000003</v>
      </c>
    </row>
    <row r="30" spans="1:74" ht="11.1" customHeight="1" x14ac:dyDescent="0.2">
      <c r="A30" s="585"/>
      <c r="B30" s="586"/>
      <c r="C30" s="258"/>
      <c r="D30" s="258"/>
      <c r="E30" s="258"/>
      <c r="F30" s="258"/>
      <c r="G30" s="258"/>
      <c r="H30" s="258"/>
      <c r="I30" s="258"/>
      <c r="J30" s="258"/>
      <c r="K30" s="258"/>
      <c r="L30" s="258"/>
      <c r="M30" s="258"/>
      <c r="N30" s="258"/>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8"/>
      <c r="AZ30" s="258"/>
      <c r="BA30" s="258"/>
      <c r="BB30" s="258"/>
      <c r="BC30" s="258"/>
      <c r="BD30" s="258"/>
      <c r="BE30" s="258"/>
      <c r="BF30" s="258"/>
      <c r="BG30" s="342"/>
      <c r="BH30" s="342"/>
      <c r="BI30" s="342"/>
      <c r="BJ30" s="342"/>
      <c r="BK30" s="342"/>
      <c r="BL30" s="342"/>
      <c r="BM30" s="342"/>
      <c r="BN30" s="342"/>
      <c r="BO30" s="342"/>
      <c r="BP30" s="342"/>
      <c r="BQ30" s="342"/>
      <c r="BR30" s="342"/>
      <c r="BS30" s="342"/>
      <c r="BT30" s="342"/>
      <c r="BU30" s="342"/>
      <c r="BV30" s="342"/>
    </row>
    <row r="31" spans="1:74" ht="11.1" customHeight="1" x14ac:dyDescent="0.2">
      <c r="A31" s="585"/>
      <c r="B31" s="109" t="s">
        <v>498</v>
      </c>
      <c r="C31" s="258"/>
      <c r="D31" s="258"/>
      <c r="E31" s="258"/>
      <c r="F31" s="258"/>
      <c r="G31" s="258"/>
      <c r="H31" s="258"/>
      <c r="I31" s="258"/>
      <c r="J31" s="258"/>
      <c r="K31" s="258"/>
      <c r="L31" s="258"/>
      <c r="M31" s="258"/>
      <c r="N31" s="258"/>
      <c r="O31" s="258"/>
      <c r="P31" s="258"/>
      <c r="Q31" s="258"/>
      <c r="R31" s="258"/>
      <c r="S31" s="258"/>
      <c r="T31" s="258"/>
      <c r="U31" s="258"/>
      <c r="V31" s="258"/>
      <c r="W31" s="258"/>
      <c r="X31" s="258"/>
      <c r="Y31" s="258"/>
      <c r="Z31" s="258"/>
      <c r="AA31" s="258"/>
      <c r="AB31" s="258"/>
      <c r="AC31" s="258"/>
      <c r="AD31" s="258"/>
      <c r="AE31" s="258"/>
      <c r="AF31" s="258"/>
      <c r="AG31" s="258"/>
      <c r="AH31" s="258"/>
      <c r="AI31" s="258"/>
      <c r="AJ31" s="258"/>
      <c r="AK31" s="258"/>
      <c r="AL31" s="258"/>
      <c r="AM31" s="258"/>
      <c r="AN31" s="258"/>
      <c r="AO31" s="258"/>
      <c r="AP31" s="258"/>
      <c r="AQ31" s="258"/>
      <c r="AR31" s="258"/>
      <c r="AS31" s="258"/>
      <c r="AT31" s="258"/>
      <c r="AU31" s="258"/>
      <c r="AV31" s="258"/>
      <c r="AW31" s="258"/>
      <c r="AX31" s="258"/>
      <c r="AY31" s="258"/>
      <c r="AZ31" s="258"/>
      <c r="BA31" s="258"/>
      <c r="BB31" s="258"/>
      <c r="BC31" s="258"/>
      <c r="BD31" s="258"/>
      <c r="BE31" s="258"/>
      <c r="BF31" s="258"/>
      <c r="BG31" s="342"/>
      <c r="BH31" s="342"/>
      <c r="BI31" s="342"/>
      <c r="BJ31" s="342"/>
      <c r="BK31" s="342"/>
      <c r="BL31" s="342"/>
      <c r="BM31" s="342"/>
      <c r="BN31" s="342"/>
      <c r="BO31" s="342"/>
      <c r="BP31" s="342"/>
      <c r="BQ31" s="342"/>
      <c r="BR31" s="342"/>
      <c r="BS31" s="342"/>
      <c r="BT31" s="342"/>
      <c r="BU31" s="342"/>
      <c r="BV31" s="342"/>
    </row>
    <row r="32" spans="1:74" ht="11.1" customHeight="1" x14ac:dyDescent="0.2">
      <c r="A32" s="585" t="s">
        <v>65</v>
      </c>
      <c r="B32" s="586" t="s">
        <v>499</v>
      </c>
      <c r="C32" s="587">
        <v>164.57453000000001</v>
      </c>
      <c r="D32" s="587">
        <v>161.06355400000001</v>
      </c>
      <c r="E32" s="587">
        <v>166.255223</v>
      </c>
      <c r="F32" s="587">
        <v>173.42745400000001</v>
      </c>
      <c r="G32" s="587">
        <v>174.09295800000001</v>
      </c>
      <c r="H32" s="587">
        <v>165.14904999999999</v>
      </c>
      <c r="I32" s="587">
        <v>147.296233</v>
      </c>
      <c r="J32" s="587">
        <v>138.52697699999999</v>
      </c>
      <c r="K32" s="587">
        <v>143.710892</v>
      </c>
      <c r="L32" s="587">
        <v>156.195866</v>
      </c>
      <c r="M32" s="587">
        <v>167.754198</v>
      </c>
      <c r="N32" s="587">
        <v>172.38668000000001</v>
      </c>
      <c r="O32" s="587">
        <v>180.091309</v>
      </c>
      <c r="P32" s="587">
        <v>186.86552</v>
      </c>
      <c r="Q32" s="587">
        <v>195.37981099999999</v>
      </c>
      <c r="R32" s="587">
        <v>202.26539299999999</v>
      </c>
      <c r="S32" s="587">
        <v>203.13744500000001</v>
      </c>
      <c r="T32" s="587">
        <v>197.92399</v>
      </c>
      <c r="U32" s="587">
        <v>183.95845399999999</v>
      </c>
      <c r="V32" s="587">
        <v>178.536947</v>
      </c>
      <c r="W32" s="587">
        <v>182.01965100000001</v>
      </c>
      <c r="X32" s="587">
        <v>186.39613399999999</v>
      </c>
      <c r="Y32" s="587">
        <v>188.291324</v>
      </c>
      <c r="Z32" s="587">
        <v>185.11583300000001</v>
      </c>
      <c r="AA32" s="587">
        <v>178.85896299999999</v>
      </c>
      <c r="AB32" s="587">
        <v>175.56505300000001</v>
      </c>
      <c r="AC32" s="587">
        <v>171.73636999999999</v>
      </c>
      <c r="AD32" s="587">
        <v>173.014216</v>
      </c>
      <c r="AE32" s="587">
        <v>177.17407700000001</v>
      </c>
      <c r="AF32" s="587">
        <v>171.12356399999999</v>
      </c>
      <c r="AG32" s="587">
        <v>160.019272</v>
      </c>
      <c r="AH32" s="587">
        <v>154.567047</v>
      </c>
      <c r="AI32" s="587">
        <v>152.693941</v>
      </c>
      <c r="AJ32" s="587">
        <v>154.19420600000001</v>
      </c>
      <c r="AK32" s="587">
        <v>156.24880999999999</v>
      </c>
      <c r="AL32" s="587">
        <v>147.88424699999999</v>
      </c>
      <c r="AM32" s="587">
        <v>133.64681999999999</v>
      </c>
      <c r="AN32" s="587">
        <v>119.885104</v>
      </c>
      <c r="AO32" s="587">
        <v>118.305458</v>
      </c>
      <c r="AP32" s="587">
        <v>128.88275400000001</v>
      </c>
      <c r="AQ32" s="587">
        <v>136.47351699999999</v>
      </c>
      <c r="AR32" s="587">
        <v>132.87852899999999</v>
      </c>
      <c r="AS32" s="587">
        <v>125.240059</v>
      </c>
      <c r="AT32" s="587">
        <v>120.70948</v>
      </c>
      <c r="AU32" s="587">
        <v>123.81398</v>
      </c>
      <c r="AV32" s="587">
        <v>135.70871600000001</v>
      </c>
      <c r="AW32" s="587">
        <v>141.30925199999999</v>
      </c>
      <c r="AX32" s="587">
        <v>151.36164099999999</v>
      </c>
      <c r="AY32" s="587">
        <v>155.115016</v>
      </c>
      <c r="AZ32" s="587">
        <v>150.32178200000001</v>
      </c>
      <c r="BA32" s="587">
        <v>155.563704</v>
      </c>
      <c r="BB32" s="587">
        <v>168.192351</v>
      </c>
      <c r="BC32" s="587">
        <v>174.55797000000001</v>
      </c>
      <c r="BD32" s="587">
        <v>167.997028</v>
      </c>
      <c r="BE32" s="587">
        <v>158.27430000000001</v>
      </c>
      <c r="BF32" s="587">
        <v>153.3201</v>
      </c>
      <c r="BG32" s="588">
        <v>150.7945</v>
      </c>
      <c r="BH32" s="588">
        <v>157.2406</v>
      </c>
      <c r="BI32" s="588">
        <v>158.4802</v>
      </c>
      <c r="BJ32" s="588">
        <v>154.2226</v>
      </c>
      <c r="BK32" s="588">
        <v>149.2748</v>
      </c>
      <c r="BL32" s="588">
        <v>150.23859999999999</v>
      </c>
      <c r="BM32" s="588">
        <v>155.304</v>
      </c>
      <c r="BN32" s="588">
        <v>163.25489999999999</v>
      </c>
      <c r="BO32" s="588">
        <v>164.60769999999999</v>
      </c>
      <c r="BP32" s="588">
        <v>160.52950000000001</v>
      </c>
      <c r="BQ32" s="588">
        <v>150.77719999999999</v>
      </c>
      <c r="BR32" s="588">
        <v>144.7826</v>
      </c>
      <c r="BS32" s="588">
        <v>145.79830000000001</v>
      </c>
      <c r="BT32" s="588">
        <v>152.37049999999999</v>
      </c>
      <c r="BU32" s="588">
        <v>154.3058</v>
      </c>
      <c r="BV32" s="588">
        <v>150.14670000000001</v>
      </c>
    </row>
    <row r="33" spans="1:74" ht="11.1" customHeight="1" x14ac:dyDescent="0.2">
      <c r="A33" s="585" t="s">
        <v>81</v>
      </c>
      <c r="B33" s="586" t="s">
        <v>1061</v>
      </c>
      <c r="C33" s="587">
        <v>16.011876999999998</v>
      </c>
      <c r="D33" s="587">
        <v>15.55185</v>
      </c>
      <c r="E33" s="587">
        <v>15.404878999999999</v>
      </c>
      <c r="F33" s="587">
        <v>15.181456000000001</v>
      </c>
      <c r="G33" s="587">
        <v>15.208766000000001</v>
      </c>
      <c r="H33" s="587">
        <v>16.358865000000002</v>
      </c>
      <c r="I33" s="587">
        <v>16.111184999999999</v>
      </c>
      <c r="J33" s="587">
        <v>15.843095999999999</v>
      </c>
      <c r="K33" s="587">
        <v>15.726118</v>
      </c>
      <c r="L33" s="587">
        <v>16.044257999999999</v>
      </c>
      <c r="M33" s="587">
        <v>15.963685999999999</v>
      </c>
      <c r="N33" s="587">
        <v>15.490698</v>
      </c>
      <c r="O33" s="587">
        <v>15.242139</v>
      </c>
      <c r="P33" s="587">
        <v>15.150454</v>
      </c>
      <c r="Q33" s="587">
        <v>15.324013000000001</v>
      </c>
      <c r="R33" s="587">
        <v>15.153881</v>
      </c>
      <c r="S33" s="587">
        <v>14.813898</v>
      </c>
      <c r="T33" s="587">
        <v>14.600139</v>
      </c>
      <c r="U33" s="587">
        <v>13.87191</v>
      </c>
      <c r="V33" s="587">
        <v>13.668342000000001</v>
      </c>
      <c r="W33" s="587">
        <v>13.523578000000001</v>
      </c>
      <c r="X33" s="587">
        <v>13.405614999999999</v>
      </c>
      <c r="Y33" s="587">
        <v>13.220634</v>
      </c>
      <c r="Z33" s="587">
        <v>12.998638</v>
      </c>
      <c r="AA33" s="587">
        <v>12.219094999999999</v>
      </c>
      <c r="AB33" s="587">
        <v>12.024288</v>
      </c>
      <c r="AC33" s="587">
        <v>12.983297</v>
      </c>
      <c r="AD33" s="587">
        <v>12.531000000000001</v>
      </c>
      <c r="AE33" s="587">
        <v>12.475519</v>
      </c>
      <c r="AF33" s="587">
        <v>12.197537000000001</v>
      </c>
      <c r="AG33" s="587">
        <v>11.76</v>
      </c>
      <c r="AH33" s="587">
        <v>12.274962</v>
      </c>
      <c r="AI33" s="587">
        <v>12.348831000000001</v>
      </c>
      <c r="AJ33" s="587">
        <v>12.514302000000001</v>
      </c>
      <c r="AK33" s="587">
        <v>13.04583</v>
      </c>
      <c r="AL33" s="587">
        <v>12.926384000000001</v>
      </c>
      <c r="AM33" s="587">
        <v>10.005309</v>
      </c>
      <c r="AN33" s="587">
        <v>10.594068</v>
      </c>
      <c r="AO33" s="587">
        <v>10.508754</v>
      </c>
      <c r="AP33" s="587">
        <v>10.505796999999999</v>
      </c>
      <c r="AQ33" s="587">
        <v>10.489368000000001</v>
      </c>
      <c r="AR33" s="587">
        <v>10.577373</v>
      </c>
      <c r="AS33" s="587">
        <v>10.169980000000001</v>
      </c>
      <c r="AT33" s="587">
        <v>10.361996</v>
      </c>
      <c r="AU33" s="587">
        <v>10.425909000000001</v>
      </c>
      <c r="AV33" s="587">
        <v>10.757331000000001</v>
      </c>
      <c r="AW33" s="587">
        <v>11.837534</v>
      </c>
      <c r="AX33" s="587">
        <v>12.68228</v>
      </c>
      <c r="AY33" s="587">
        <v>12.130110999999999</v>
      </c>
      <c r="AZ33" s="587">
        <v>9.6664480000000008</v>
      </c>
      <c r="BA33" s="587">
        <v>10.176333</v>
      </c>
      <c r="BB33" s="587">
        <v>10.054608999999999</v>
      </c>
      <c r="BC33" s="587">
        <v>10.427783</v>
      </c>
      <c r="BD33" s="587">
        <v>10.47368</v>
      </c>
      <c r="BE33" s="587">
        <v>10.242229999999999</v>
      </c>
      <c r="BF33" s="587">
        <v>10.4489</v>
      </c>
      <c r="BG33" s="588">
        <v>10.879799999999999</v>
      </c>
      <c r="BH33" s="588">
        <v>11.243119999999999</v>
      </c>
      <c r="BI33" s="588">
        <v>11.51248</v>
      </c>
      <c r="BJ33" s="588">
        <v>11.45449</v>
      </c>
      <c r="BK33" s="588">
        <v>11.084429999999999</v>
      </c>
      <c r="BL33" s="588">
        <v>11.299860000000001</v>
      </c>
      <c r="BM33" s="588">
        <v>11.539099999999999</v>
      </c>
      <c r="BN33" s="588">
        <v>11.32738</v>
      </c>
      <c r="BO33" s="588">
        <v>11.240970000000001</v>
      </c>
      <c r="BP33" s="588">
        <v>11.375590000000001</v>
      </c>
      <c r="BQ33" s="588">
        <v>10.906470000000001</v>
      </c>
      <c r="BR33" s="588">
        <v>10.907959999999999</v>
      </c>
      <c r="BS33" s="588">
        <v>11.15531</v>
      </c>
      <c r="BT33" s="588">
        <v>11.36459</v>
      </c>
      <c r="BU33" s="588">
        <v>11.50895</v>
      </c>
      <c r="BV33" s="588">
        <v>11.36589</v>
      </c>
    </row>
    <row r="34" spans="1:74" ht="11.1" customHeight="1" x14ac:dyDescent="0.2">
      <c r="A34" s="585" t="s">
        <v>82</v>
      </c>
      <c r="B34" s="586" t="s">
        <v>1062</v>
      </c>
      <c r="C34" s="587">
        <v>16.612552999999998</v>
      </c>
      <c r="D34" s="587">
        <v>16.565455</v>
      </c>
      <c r="E34" s="587">
        <v>16.366962000000001</v>
      </c>
      <c r="F34" s="587">
        <v>16.152619000000001</v>
      </c>
      <c r="G34" s="587">
        <v>15.997071999999999</v>
      </c>
      <c r="H34" s="587">
        <v>16.379342000000001</v>
      </c>
      <c r="I34" s="587">
        <v>16.169758000000002</v>
      </c>
      <c r="J34" s="587">
        <v>16.162258000000001</v>
      </c>
      <c r="K34" s="587">
        <v>16.311136999999999</v>
      </c>
      <c r="L34" s="587">
        <v>16.567122000000001</v>
      </c>
      <c r="M34" s="587">
        <v>16.729026000000001</v>
      </c>
      <c r="N34" s="587">
        <v>16.648637999999998</v>
      </c>
      <c r="O34" s="587">
        <v>16.682179000000001</v>
      </c>
      <c r="P34" s="587">
        <v>16.500475000000002</v>
      </c>
      <c r="Q34" s="587">
        <v>16.413094999999998</v>
      </c>
      <c r="R34" s="587">
        <v>16.371372999999998</v>
      </c>
      <c r="S34" s="587">
        <v>16.290493000000001</v>
      </c>
      <c r="T34" s="587">
        <v>16.248121000000001</v>
      </c>
      <c r="U34" s="587">
        <v>16.699631</v>
      </c>
      <c r="V34" s="587">
        <v>16.123415000000001</v>
      </c>
      <c r="W34" s="587">
        <v>16.058872999999998</v>
      </c>
      <c r="X34" s="587">
        <v>16.019271</v>
      </c>
      <c r="Y34" s="587">
        <v>16.030847000000001</v>
      </c>
      <c r="Z34" s="587">
        <v>16.433373</v>
      </c>
      <c r="AA34" s="587">
        <v>16.430948999999998</v>
      </c>
      <c r="AB34" s="587">
        <v>16.516938</v>
      </c>
      <c r="AC34" s="587">
        <v>16.508486000000001</v>
      </c>
      <c r="AD34" s="587">
        <v>16.322309000000001</v>
      </c>
      <c r="AE34" s="587">
        <v>16.271231</v>
      </c>
      <c r="AF34" s="587">
        <v>16.345048999999999</v>
      </c>
      <c r="AG34" s="587">
        <v>16.259592000000001</v>
      </c>
      <c r="AH34" s="587">
        <v>16.350287000000002</v>
      </c>
      <c r="AI34" s="587">
        <v>16.301220000000001</v>
      </c>
      <c r="AJ34" s="587">
        <v>16.496969</v>
      </c>
      <c r="AK34" s="587">
        <v>16.787022</v>
      </c>
      <c r="AL34" s="587">
        <v>16.067637000000001</v>
      </c>
      <c r="AM34" s="587">
        <v>14.759523</v>
      </c>
      <c r="AN34" s="587">
        <v>15.482919000000001</v>
      </c>
      <c r="AO34" s="587">
        <v>15.487321</v>
      </c>
      <c r="AP34" s="587">
        <v>15.724232000000001</v>
      </c>
      <c r="AQ34" s="587">
        <v>15.357964000000001</v>
      </c>
      <c r="AR34" s="587">
        <v>15.535223999999999</v>
      </c>
      <c r="AS34" s="587">
        <v>15.415095000000001</v>
      </c>
      <c r="AT34" s="587">
        <v>15.328715000000001</v>
      </c>
      <c r="AU34" s="587">
        <v>15.536251</v>
      </c>
      <c r="AV34" s="587">
        <v>16.025700000000001</v>
      </c>
      <c r="AW34" s="587">
        <v>16.563645999999999</v>
      </c>
      <c r="AX34" s="587">
        <v>16.932120000000001</v>
      </c>
      <c r="AY34" s="587">
        <v>16.888587000000001</v>
      </c>
      <c r="AZ34" s="587">
        <v>15.336883</v>
      </c>
      <c r="BA34" s="587">
        <v>15.791269</v>
      </c>
      <c r="BB34" s="587">
        <v>15.908811999999999</v>
      </c>
      <c r="BC34" s="587">
        <v>15.979279</v>
      </c>
      <c r="BD34" s="587">
        <v>15.893661</v>
      </c>
      <c r="BE34" s="587">
        <v>15.84299</v>
      </c>
      <c r="BF34" s="587">
        <v>15.84674</v>
      </c>
      <c r="BG34" s="588">
        <v>15.871230000000001</v>
      </c>
      <c r="BH34" s="588">
        <v>15.950620000000001</v>
      </c>
      <c r="BI34" s="588">
        <v>16.129049999999999</v>
      </c>
      <c r="BJ34" s="588">
        <v>16.15625</v>
      </c>
      <c r="BK34" s="588">
        <v>16.194279999999999</v>
      </c>
      <c r="BL34" s="588">
        <v>16.305869999999999</v>
      </c>
      <c r="BM34" s="588">
        <v>16.21678</v>
      </c>
      <c r="BN34" s="588">
        <v>16.111979999999999</v>
      </c>
      <c r="BO34" s="588">
        <v>16.029769999999999</v>
      </c>
      <c r="BP34" s="588">
        <v>16.09038</v>
      </c>
      <c r="BQ34" s="588">
        <v>16.025310000000001</v>
      </c>
      <c r="BR34" s="588">
        <v>15.998939999999999</v>
      </c>
      <c r="BS34" s="588">
        <v>16.003640000000001</v>
      </c>
      <c r="BT34" s="588">
        <v>16.065429999999999</v>
      </c>
      <c r="BU34" s="588">
        <v>16.229199999999999</v>
      </c>
      <c r="BV34" s="588">
        <v>16.245809999999999</v>
      </c>
    </row>
    <row r="35" spans="1:74" ht="11.1" customHeight="1" x14ac:dyDescent="0.2">
      <c r="A35" s="585" t="s">
        <v>1042</v>
      </c>
      <c r="B35" s="589" t="s">
        <v>1049</v>
      </c>
      <c r="C35" s="590">
        <v>3.9941399999999998</v>
      </c>
      <c r="D35" s="590">
        <v>3.5359600000000002</v>
      </c>
      <c r="E35" s="590">
        <v>2.47661</v>
      </c>
      <c r="F35" s="590">
        <v>2.6299100000000002</v>
      </c>
      <c r="G35" s="590">
        <v>2.8134199999999998</v>
      </c>
      <c r="H35" s="590">
        <v>2.4814600000000002</v>
      </c>
      <c r="I35" s="590">
        <v>2.3148900000000001</v>
      </c>
      <c r="J35" s="590">
        <v>2.1853750000000001</v>
      </c>
      <c r="K35" s="590">
        <v>1.9271</v>
      </c>
      <c r="L35" s="590">
        <v>2.2020499999999998</v>
      </c>
      <c r="M35" s="590">
        <v>2.4689199999999998</v>
      </c>
      <c r="N35" s="590">
        <v>2.5401799999999999</v>
      </c>
      <c r="O35" s="590">
        <v>2.043895</v>
      </c>
      <c r="P35" s="590">
        <v>1.86937</v>
      </c>
      <c r="Q35" s="590">
        <v>2.2649699999999999</v>
      </c>
      <c r="R35" s="590">
        <v>2.2865850000000001</v>
      </c>
      <c r="S35" s="590">
        <v>2.0297900000000002</v>
      </c>
      <c r="T35" s="590">
        <v>2.2909299999999999</v>
      </c>
      <c r="U35" s="590">
        <v>2.0323549999999999</v>
      </c>
      <c r="V35" s="590">
        <v>1.682415</v>
      </c>
      <c r="W35" s="590">
        <v>1.76475</v>
      </c>
      <c r="X35" s="590">
        <v>2.0304850000000001</v>
      </c>
      <c r="Y35" s="590">
        <v>2.0812849999999998</v>
      </c>
      <c r="Z35" s="590">
        <v>2.47384</v>
      </c>
      <c r="AA35" s="590">
        <v>2.2110850000000002</v>
      </c>
      <c r="AB35" s="590">
        <v>2.2120700000000002</v>
      </c>
      <c r="AC35" s="590">
        <v>2.0352299999999999</v>
      </c>
      <c r="AD35" s="590">
        <v>2.278435</v>
      </c>
      <c r="AE35" s="590">
        <v>2.2167750000000002</v>
      </c>
      <c r="AF35" s="590">
        <v>2.0375800000000002</v>
      </c>
      <c r="AG35" s="590">
        <v>1.97079</v>
      </c>
      <c r="AH35" s="590">
        <v>1.2996049999999999</v>
      </c>
      <c r="AI35" s="590">
        <v>1.5447850000000001</v>
      </c>
      <c r="AJ35" s="590">
        <v>1.455505</v>
      </c>
      <c r="AK35" s="590">
        <v>1.69059</v>
      </c>
      <c r="AL35" s="590">
        <v>1.948885</v>
      </c>
      <c r="AM35" s="590">
        <v>1.4897400000000001</v>
      </c>
      <c r="AN35" s="590">
        <v>1.3800399999999999</v>
      </c>
      <c r="AO35" s="590">
        <v>1.7454350000000001</v>
      </c>
      <c r="AP35" s="590">
        <v>2.57104</v>
      </c>
      <c r="AQ35" s="590">
        <v>2.2828949999999999</v>
      </c>
      <c r="AR35" s="590">
        <v>2.0480200000000002</v>
      </c>
      <c r="AS35" s="590">
        <v>1.9044700000000001</v>
      </c>
      <c r="AT35" s="590">
        <v>1.9396800000000001</v>
      </c>
      <c r="AU35" s="590">
        <v>1.9447000000000001</v>
      </c>
      <c r="AV35" s="590">
        <v>2.5486499999999999</v>
      </c>
      <c r="AW35" s="590">
        <v>3.2004299999999999</v>
      </c>
      <c r="AX35" s="590">
        <v>4.2342599999999999</v>
      </c>
      <c r="AY35" s="590">
        <v>4.6196999999999999</v>
      </c>
      <c r="AZ35" s="590">
        <v>4.4842550000000001</v>
      </c>
      <c r="BA35" s="590">
        <v>4.0896249999999998</v>
      </c>
      <c r="BB35" s="590">
        <v>4.5590599999999997</v>
      </c>
      <c r="BC35" s="590">
        <v>4.995565</v>
      </c>
      <c r="BD35" s="590">
        <v>5.1569099999999999</v>
      </c>
      <c r="BE35" s="590">
        <v>5.1793940000000003</v>
      </c>
      <c r="BF35" s="590">
        <v>5.188771</v>
      </c>
      <c r="BG35" s="591">
        <v>5.1609410000000002</v>
      </c>
      <c r="BH35" s="591">
        <v>5.1234760000000001</v>
      </c>
      <c r="BI35" s="591">
        <v>5.0842020000000003</v>
      </c>
      <c r="BJ35" s="591">
        <v>5.0578789999999998</v>
      </c>
      <c r="BK35" s="591">
        <v>5.018459</v>
      </c>
      <c r="BL35" s="591">
        <v>4.9758180000000003</v>
      </c>
      <c r="BM35" s="591">
        <v>4.9612119999999997</v>
      </c>
      <c r="BN35" s="591">
        <v>4.9436109999999998</v>
      </c>
      <c r="BO35" s="591">
        <v>4.926437</v>
      </c>
      <c r="BP35" s="591">
        <v>4.885014</v>
      </c>
      <c r="BQ35" s="591">
        <v>4.8671410000000002</v>
      </c>
      <c r="BR35" s="591">
        <v>4.8544309999999999</v>
      </c>
      <c r="BS35" s="591">
        <v>4.8361470000000004</v>
      </c>
      <c r="BT35" s="591">
        <v>4.8183179999999997</v>
      </c>
      <c r="BU35" s="591">
        <v>4.7956779999999997</v>
      </c>
      <c r="BV35" s="591">
        <v>4.7804739999999999</v>
      </c>
    </row>
    <row r="36" spans="1:74" ht="10.5" customHeight="1" x14ac:dyDescent="0.2">
      <c r="A36" s="583"/>
      <c r="B36" s="592" t="s">
        <v>500</v>
      </c>
      <c r="C36" s="593"/>
      <c r="D36" s="593"/>
      <c r="E36" s="593"/>
      <c r="F36" s="593"/>
      <c r="G36" s="593"/>
      <c r="H36" s="593"/>
      <c r="I36" s="593"/>
      <c r="J36" s="593"/>
      <c r="K36" s="593"/>
      <c r="L36" s="593"/>
      <c r="M36" s="593"/>
      <c r="N36" s="593"/>
      <c r="O36" s="593"/>
      <c r="P36" s="593"/>
      <c r="Q36" s="593"/>
      <c r="R36" s="593"/>
      <c r="S36" s="593"/>
      <c r="T36" s="593"/>
      <c r="U36" s="593"/>
      <c r="V36" s="593"/>
      <c r="W36" s="593"/>
      <c r="X36" s="593"/>
      <c r="Y36" s="593"/>
      <c r="Z36" s="593"/>
      <c r="AA36" s="593"/>
      <c r="AB36" s="593"/>
      <c r="AC36" s="593"/>
      <c r="AD36" s="593"/>
      <c r="AE36" s="593"/>
      <c r="AF36" s="593"/>
      <c r="AG36" s="593"/>
      <c r="AH36" s="593"/>
      <c r="AI36" s="593"/>
      <c r="AJ36" s="593"/>
      <c r="AK36" s="593"/>
      <c r="AL36" s="593"/>
      <c r="AM36" s="593"/>
      <c r="AN36" s="593"/>
      <c r="AO36" s="593"/>
      <c r="AP36" s="593"/>
      <c r="AQ36" s="593"/>
      <c r="AR36" s="593"/>
      <c r="AS36" s="593"/>
      <c r="AT36" s="593"/>
      <c r="AU36" s="593"/>
      <c r="AV36" s="593"/>
      <c r="AW36" s="593"/>
      <c r="AX36" s="593"/>
      <c r="AY36" s="593"/>
      <c r="AZ36" s="593"/>
      <c r="BA36" s="593"/>
      <c r="BB36" s="593"/>
      <c r="BC36" s="593"/>
      <c r="BD36" s="593"/>
      <c r="BE36" s="593"/>
      <c r="BF36" s="725"/>
      <c r="BG36" s="593"/>
      <c r="BH36" s="593"/>
      <c r="BI36" s="593"/>
      <c r="BJ36" s="593"/>
      <c r="BK36" s="593"/>
      <c r="BL36" s="593"/>
      <c r="BM36" s="593"/>
      <c r="BN36" s="593"/>
      <c r="BO36" s="593"/>
      <c r="BP36" s="593"/>
      <c r="BQ36" s="593"/>
      <c r="BR36" s="593"/>
      <c r="BS36" s="593"/>
      <c r="BT36" s="593"/>
      <c r="BU36" s="593"/>
      <c r="BV36" s="593"/>
    </row>
    <row r="37" spans="1:74" ht="10.5" customHeight="1" x14ac:dyDescent="0.2">
      <c r="A37" s="583"/>
      <c r="B37" s="594" t="s">
        <v>501</v>
      </c>
      <c r="C37" s="572"/>
      <c r="D37" s="572"/>
      <c r="E37" s="572"/>
      <c r="F37" s="572"/>
      <c r="G37" s="572"/>
      <c r="H37" s="572"/>
      <c r="I37" s="572"/>
      <c r="J37" s="572"/>
      <c r="K37" s="572"/>
      <c r="L37" s="572"/>
      <c r="M37" s="572"/>
      <c r="N37" s="572"/>
      <c r="O37" s="572"/>
      <c r="P37" s="572"/>
      <c r="Q37" s="572"/>
      <c r="R37" s="572"/>
      <c r="S37" s="572"/>
      <c r="T37" s="572"/>
      <c r="U37" s="572"/>
      <c r="V37" s="572"/>
      <c r="W37" s="572"/>
      <c r="X37" s="572"/>
      <c r="Y37" s="572"/>
      <c r="Z37" s="572"/>
      <c r="AA37" s="572"/>
      <c r="AB37" s="572"/>
      <c r="AC37" s="572"/>
      <c r="AD37" s="572"/>
      <c r="AE37" s="572"/>
      <c r="AF37" s="572"/>
      <c r="AG37" s="572"/>
      <c r="AH37" s="572"/>
      <c r="AI37" s="572"/>
      <c r="AJ37" s="572"/>
      <c r="AK37" s="572"/>
      <c r="AL37" s="572"/>
      <c r="AM37" s="572"/>
      <c r="AN37" s="572"/>
      <c r="AO37" s="572"/>
      <c r="AP37" s="572"/>
      <c r="AQ37" s="572"/>
      <c r="AR37" s="572"/>
      <c r="AS37" s="572"/>
      <c r="AT37" s="572"/>
      <c r="AU37" s="572"/>
      <c r="AV37" s="572"/>
      <c r="AW37" s="572"/>
      <c r="AX37" s="572"/>
      <c r="AY37" s="572"/>
      <c r="AZ37" s="572"/>
      <c r="BA37" s="572"/>
      <c r="BB37" s="572"/>
      <c r="BC37" s="572"/>
      <c r="BD37" s="572"/>
      <c r="BE37" s="572"/>
      <c r="BF37" s="716"/>
      <c r="BG37" s="572"/>
      <c r="BH37" s="572"/>
      <c r="BI37" s="572"/>
      <c r="BJ37" s="572"/>
      <c r="BK37" s="572"/>
      <c r="BL37" s="572"/>
      <c r="BM37" s="572"/>
      <c r="BN37" s="572"/>
      <c r="BO37" s="572"/>
      <c r="BP37" s="572"/>
      <c r="BQ37" s="572"/>
      <c r="BR37" s="572"/>
      <c r="BS37" s="572"/>
      <c r="BT37" s="572"/>
      <c r="BU37" s="572"/>
      <c r="BV37" s="572"/>
    </row>
    <row r="38" spans="1:74" ht="10.5" customHeight="1" x14ac:dyDescent="0.2">
      <c r="A38" s="595"/>
      <c r="B38" s="596" t="s">
        <v>459</v>
      </c>
      <c r="C38" s="572"/>
      <c r="D38" s="572"/>
      <c r="E38" s="572"/>
      <c r="F38" s="572"/>
      <c r="G38" s="572"/>
      <c r="H38" s="572"/>
      <c r="I38" s="572"/>
      <c r="J38" s="572"/>
      <c r="K38" s="572"/>
      <c r="L38" s="572"/>
      <c r="M38" s="572"/>
      <c r="N38" s="572"/>
      <c r="O38" s="572"/>
      <c r="P38" s="572"/>
      <c r="Q38" s="572"/>
      <c r="R38" s="572"/>
      <c r="S38" s="572"/>
      <c r="T38" s="572"/>
      <c r="U38" s="572"/>
      <c r="V38" s="572"/>
      <c r="W38" s="572"/>
      <c r="X38" s="572"/>
      <c r="Y38" s="572"/>
      <c r="Z38" s="572"/>
      <c r="AA38" s="572"/>
      <c r="AB38" s="572"/>
      <c r="AC38" s="572"/>
      <c r="AD38" s="572"/>
      <c r="AE38" s="572"/>
      <c r="AF38" s="572"/>
      <c r="AG38" s="572"/>
      <c r="AH38" s="572"/>
      <c r="AI38" s="572"/>
      <c r="AJ38" s="572"/>
      <c r="AK38" s="572"/>
      <c r="AL38" s="572"/>
      <c r="AM38" s="572"/>
      <c r="AN38" s="572"/>
      <c r="AO38" s="572"/>
      <c r="AP38" s="572"/>
      <c r="AQ38" s="572"/>
      <c r="AR38" s="572"/>
      <c r="AS38" s="572"/>
      <c r="AT38" s="572"/>
      <c r="AU38" s="572"/>
      <c r="AV38" s="572"/>
      <c r="AW38" s="572"/>
      <c r="AX38" s="572"/>
      <c r="AY38" s="572"/>
      <c r="AZ38" s="572"/>
      <c r="BA38" s="572"/>
      <c r="BB38" s="572"/>
      <c r="BC38" s="572"/>
      <c r="BD38" s="572"/>
      <c r="BE38" s="572"/>
      <c r="BF38" s="716"/>
      <c r="BG38" s="572"/>
      <c r="BH38" s="572"/>
      <c r="BI38" s="572"/>
      <c r="BJ38" s="572"/>
      <c r="BK38" s="572"/>
      <c r="BL38" s="572"/>
      <c r="BM38" s="572"/>
      <c r="BN38" s="572"/>
      <c r="BO38" s="572"/>
      <c r="BP38" s="572"/>
      <c r="BQ38" s="572"/>
      <c r="BR38" s="572"/>
      <c r="BS38" s="572"/>
      <c r="BT38" s="572"/>
      <c r="BU38" s="572"/>
      <c r="BV38" s="572"/>
    </row>
    <row r="39" spans="1:74" ht="10.5" customHeight="1" x14ac:dyDescent="0.2">
      <c r="A39" s="595"/>
      <c r="B39" s="571" t="s">
        <v>502</v>
      </c>
      <c r="C39" s="572"/>
      <c r="D39" s="572"/>
      <c r="E39" s="572"/>
      <c r="F39" s="572"/>
      <c r="G39" s="572"/>
      <c r="H39" s="572"/>
      <c r="I39" s="572"/>
      <c r="J39" s="572"/>
      <c r="K39" s="572"/>
      <c r="L39" s="572"/>
      <c r="M39" s="572"/>
      <c r="N39" s="572"/>
      <c r="O39" s="572"/>
      <c r="P39" s="572"/>
      <c r="Q39" s="572"/>
      <c r="R39" s="572"/>
      <c r="S39" s="572"/>
      <c r="T39" s="572"/>
      <c r="U39" s="572"/>
      <c r="V39" s="572"/>
      <c r="W39" s="572"/>
      <c r="X39" s="572"/>
      <c r="Y39" s="572"/>
      <c r="Z39" s="572"/>
      <c r="AA39" s="572"/>
      <c r="AB39" s="572"/>
      <c r="AC39" s="572"/>
      <c r="AD39" s="572"/>
      <c r="AE39" s="572"/>
      <c r="AF39" s="572"/>
      <c r="AG39" s="572"/>
      <c r="AH39" s="572"/>
      <c r="AI39" s="572"/>
      <c r="AJ39" s="572"/>
      <c r="AK39" s="572"/>
      <c r="AL39" s="572"/>
      <c r="AM39" s="572"/>
      <c r="AN39" s="572"/>
      <c r="AO39" s="572"/>
      <c r="AP39" s="572"/>
      <c r="AQ39" s="572"/>
      <c r="AR39" s="572"/>
      <c r="AS39" s="572"/>
      <c r="AT39" s="572"/>
      <c r="AU39" s="572"/>
      <c r="AV39" s="572"/>
      <c r="AW39" s="572"/>
      <c r="AX39" s="572"/>
      <c r="AY39" s="572"/>
      <c r="AZ39" s="572"/>
      <c r="BA39" s="572"/>
      <c r="BB39" s="572"/>
      <c r="BC39" s="572"/>
      <c r="BD39" s="572"/>
      <c r="BE39" s="572"/>
      <c r="BF39" s="716"/>
      <c r="BG39" s="572"/>
      <c r="BH39" s="572"/>
      <c r="BI39" s="572"/>
      <c r="BJ39" s="572"/>
      <c r="BK39" s="572"/>
      <c r="BL39" s="572"/>
      <c r="BM39" s="572"/>
      <c r="BN39" s="572"/>
      <c r="BO39" s="572"/>
      <c r="BP39" s="572"/>
      <c r="BQ39" s="572"/>
      <c r="BR39" s="572"/>
      <c r="BS39" s="572"/>
      <c r="BT39" s="572"/>
      <c r="BU39" s="572"/>
      <c r="BV39" s="572"/>
    </row>
    <row r="40" spans="1:74" ht="10.5" customHeight="1" x14ac:dyDescent="0.2">
      <c r="A40" s="595"/>
      <c r="B40" s="571" t="s">
        <v>503</v>
      </c>
      <c r="C40" s="572"/>
      <c r="D40" s="572"/>
      <c r="E40" s="572"/>
      <c r="F40" s="572"/>
      <c r="G40" s="572"/>
      <c r="H40" s="572"/>
      <c r="I40" s="572"/>
      <c r="J40" s="572"/>
      <c r="K40" s="572"/>
      <c r="L40" s="572"/>
      <c r="M40" s="572"/>
      <c r="N40" s="572"/>
      <c r="O40" s="572"/>
      <c r="P40" s="572"/>
      <c r="Q40" s="572"/>
      <c r="R40" s="572"/>
      <c r="S40" s="572"/>
      <c r="T40" s="572"/>
      <c r="U40" s="572"/>
      <c r="V40" s="572"/>
      <c r="W40" s="572"/>
      <c r="X40" s="572"/>
      <c r="Y40" s="572"/>
      <c r="Z40" s="572"/>
      <c r="AA40" s="572"/>
      <c r="AB40" s="572"/>
      <c r="AC40" s="572"/>
      <c r="AD40" s="572"/>
      <c r="AE40" s="572"/>
      <c r="AF40" s="572"/>
      <c r="AG40" s="572"/>
      <c r="AH40" s="572"/>
      <c r="AI40" s="572"/>
      <c r="AJ40" s="572"/>
      <c r="AK40" s="572"/>
      <c r="AL40" s="572"/>
      <c r="AM40" s="572"/>
      <c r="AN40" s="572"/>
      <c r="AO40" s="572"/>
      <c r="AP40" s="572"/>
      <c r="AQ40" s="572"/>
      <c r="AR40" s="572"/>
      <c r="AS40" s="572"/>
      <c r="AT40" s="572"/>
      <c r="AU40" s="572"/>
      <c r="AV40" s="572"/>
      <c r="AW40" s="572"/>
      <c r="AX40" s="572"/>
      <c r="AY40" s="572"/>
      <c r="AZ40" s="572"/>
      <c r="BA40" s="572"/>
      <c r="BB40" s="572"/>
      <c r="BC40" s="572"/>
      <c r="BD40" s="572"/>
      <c r="BE40" s="572"/>
      <c r="BF40" s="716"/>
      <c r="BG40" s="572"/>
      <c r="BH40" s="572"/>
      <c r="BI40" s="572"/>
      <c r="BJ40" s="572"/>
      <c r="BK40" s="572"/>
      <c r="BL40" s="572"/>
      <c r="BM40" s="572"/>
      <c r="BN40" s="572"/>
      <c r="BO40" s="572"/>
      <c r="BP40" s="572"/>
      <c r="BQ40" s="572"/>
      <c r="BR40" s="572"/>
      <c r="BS40" s="572"/>
      <c r="BT40" s="572"/>
      <c r="BU40" s="572"/>
      <c r="BV40" s="572"/>
    </row>
    <row r="41" spans="1:74" ht="10.5" customHeight="1" x14ac:dyDescent="0.2">
      <c r="A41" s="595"/>
      <c r="B41" s="571" t="s">
        <v>504</v>
      </c>
      <c r="C41" s="572"/>
      <c r="D41" s="572"/>
      <c r="E41" s="572"/>
      <c r="F41" s="572"/>
      <c r="G41" s="572"/>
      <c r="H41" s="572"/>
      <c r="I41" s="572"/>
      <c r="J41" s="572"/>
      <c r="K41" s="572"/>
      <c r="L41" s="572"/>
      <c r="M41" s="572"/>
      <c r="N41" s="572"/>
      <c r="O41" s="572"/>
      <c r="P41" s="572"/>
      <c r="Q41" s="572"/>
      <c r="R41" s="572"/>
      <c r="S41" s="572"/>
      <c r="T41" s="572"/>
      <c r="U41" s="572"/>
      <c r="V41" s="572"/>
      <c r="W41" s="572"/>
      <c r="X41" s="572"/>
      <c r="Y41" s="572"/>
      <c r="Z41" s="572"/>
      <c r="AA41" s="572"/>
      <c r="AB41" s="572"/>
      <c r="AC41" s="572"/>
      <c r="AD41" s="572"/>
      <c r="AE41" s="572"/>
      <c r="AF41" s="572"/>
      <c r="AG41" s="572"/>
      <c r="AH41" s="572"/>
      <c r="AI41" s="572"/>
      <c r="AJ41" s="572"/>
      <c r="AK41" s="572"/>
      <c r="AL41" s="572"/>
      <c r="AM41" s="572"/>
      <c r="AN41" s="572"/>
      <c r="AO41" s="572"/>
      <c r="AP41" s="572"/>
      <c r="AQ41" s="572"/>
      <c r="AR41" s="572"/>
      <c r="AS41" s="572"/>
      <c r="AT41" s="572"/>
      <c r="AU41" s="572"/>
      <c r="AV41" s="572"/>
      <c r="AW41" s="572"/>
      <c r="AX41" s="572"/>
      <c r="AY41" s="572"/>
      <c r="AZ41" s="572"/>
      <c r="BA41" s="572"/>
      <c r="BB41" s="572"/>
      <c r="BC41" s="572"/>
      <c r="BD41" s="572"/>
      <c r="BE41" s="572"/>
      <c r="BF41" s="716"/>
      <c r="BG41" s="572"/>
      <c r="BH41" s="572"/>
      <c r="BI41" s="572"/>
      <c r="BJ41" s="572"/>
      <c r="BK41" s="572"/>
      <c r="BL41" s="572"/>
      <c r="BM41" s="572"/>
      <c r="BN41" s="572"/>
      <c r="BO41" s="572"/>
      <c r="BP41" s="572"/>
      <c r="BQ41" s="572"/>
      <c r="BR41" s="572"/>
      <c r="BS41" s="572"/>
      <c r="BT41" s="572"/>
      <c r="BU41" s="572"/>
      <c r="BV41" s="572"/>
    </row>
    <row r="42" spans="1:74" ht="10.5" customHeight="1" x14ac:dyDescent="0.2">
      <c r="A42" s="595"/>
      <c r="B42" s="571" t="s">
        <v>461</v>
      </c>
      <c r="C42" s="572"/>
      <c r="D42" s="572"/>
      <c r="E42" s="572"/>
      <c r="F42" s="572"/>
      <c r="G42" s="572"/>
      <c r="H42" s="572"/>
      <c r="I42" s="572"/>
      <c r="J42" s="572"/>
      <c r="K42" s="572"/>
      <c r="L42" s="572"/>
      <c r="M42" s="572"/>
      <c r="N42" s="572"/>
      <c r="O42" s="572"/>
      <c r="P42" s="572"/>
      <c r="Q42" s="572"/>
      <c r="R42" s="572"/>
      <c r="S42" s="572"/>
      <c r="T42" s="572"/>
      <c r="U42" s="572"/>
      <c r="V42" s="572"/>
      <c r="W42" s="572"/>
      <c r="X42" s="572"/>
      <c r="Y42" s="572"/>
      <c r="Z42" s="572"/>
      <c r="AA42" s="572"/>
      <c r="AB42" s="572"/>
      <c r="AC42" s="572"/>
      <c r="AD42" s="572"/>
      <c r="AE42" s="572"/>
      <c r="AF42" s="572"/>
      <c r="AG42" s="572"/>
      <c r="AH42" s="572"/>
      <c r="AI42" s="572"/>
      <c r="AJ42" s="572"/>
      <c r="AK42" s="572"/>
      <c r="AL42" s="572"/>
      <c r="AM42" s="572"/>
      <c r="AN42" s="572"/>
      <c r="AO42" s="572"/>
      <c r="AP42" s="572"/>
      <c r="AQ42" s="572"/>
      <c r="AR42" s="572"/>
      <c r="AS42" s="572"/>
      <c r="AT42" s="572"/>
      <c r="AU42" s="572"/>
      <c r="AV42" s="572"/>
      <c r="AW42" s="572"/>
      <c r="AX42" s="572"/>
      <c r="AY42" s="572"/>
      <c r="AZ42" s="572"/>
      <c r="BA42" s="572"/>
      <c r="BB42" s="572"/>
      <c r="BC42" s="572"/>
      <c r="BD42" s="572"/>
      <c r="BE42" s="572"/>
      <c r="BF42" s="716"/>
      <c r="BG42" s="572"/>
      <c r="BH42" s="572"/>
      <c r="BI42" s="572"/>
      <c r="BJ42" s="572"/>
      <c r="BK42" s="572"/>
      <c r="BL42" s="572"/>
      <c r="BM42" s="572"/>
      <c r="BN42" s="572"/>
      <c r="BO42" s="572"/>
      <c r="BP42" s="572"/>
      <c r="BQ42" s="572"/>
      <c r="BR42" s="572"/>
      <c r="BS42" s="572"/>
      <c r="BT42" s="572"/>
      <c r="BU42" s="572"/>
      <c r="BV42" s="572"/>
    </row>
    <row r="43" spans="1:74" ht="10.5" customHeight="1" x14ac:dyDescent="0.2">
      <c r="A43" s="595"/>
      <c r="B43" s="777" t="s">
        <v>1216</v>
      </c>
      <c r="C43" s="765"/>
      <c r="D43" s="765"/>
      <c r="E43" s="765"/>
      <c r="F43" s="765"/>
      <c r="G43" s="765"/>
      <c r="H43" s="765"/>
      <c r="I43" s="765"/>
      <c r="J43" s="765"/>
      <c r="K43" s="765"/>
      <c r="L43" s="765"/>
      <c r="M43" s="765"/>
      <c r="N43" s="765"/>
      <c r="O43" s="765"/>
      <c r="P43" s="765"/>
      <c r="Q43" s="765"/>
      <c r="R43" s="572"/>
      <c r="S43" s="572"/>
      <c r="T43" s="572"/>
      <c r="U43" s="572"/>
      <c r="V43" s="572"/>
      <c r="W43" s="572"/>
      <c r="X43" s="572"/>
      <c r="Y43" s="572"/>
      <c r="Z43" s="572"/>
      <c r="AA43" s="572"/>
      <c r="AB43" s="572"/>
      <c r="AC43" s="572"/>
      <c r="AD43" s="572"/>
      <c r="AE43" s="572"/>
      <c r="AF43" s="572"/>
      <c r="AG43" s="572"/>
      <c r="AH43" s="572"/>
      <c r="AI43" s="572"/>
      <c r="AJ43" s="572"/>
      <c r="AK43" s="572"/>
      <c r="AL43" s="572"/>
      <c r="AM43" s="572"/>
      <c r="AN43" s="572"/>
      <c r="AO43" s="572"/>
      <c r="AP43" s="572"/>
      <c r="AQ43" s="572"/>
      <c r="AR43" s="572"/>
      <c r="AS43" s="572"/>
      <c r="AT43" s="572"/>
      <c r="AU43" s="572"/>
      <c r="AV43" s="572"/>
      <c r="AW43" s="572"/>
      <c r="AX43" s="572"/>
      <c r="AY43" s="572"/>
      <c r="AZ43" s="572"/>
      <c r="BA43" s="572"/>
      <c r="BB43" s="572"/>
      <c r="BC43" s="572"/>
      <c r="BD43" s="572"/>
      <c r="BE43" s="572"/>
      <c r="BF43" s="716"/>
      <c r="BG43" s="572"/>
      <c r="BH43" s="572"/>
      <c r="BI43" s="572"/>
      <c r="BJ43" s="572"/>
      <c r="BK43" s="572"/>
      <c r="BL43" s="572"/>
      <c r="BM43" s="572"/>
      <c r="BN43" s="572"/>
      <c r="BO43" s="572"/>
      <c r="BP43" s="572"/>
      <c r="BQ43" s="572"/>
      <c r="BR43" s="572"/>
      <c r="BS43" s="572"/>
      <c r="BT43" s="572"/>
      <c r="BU43" s="572"/>
      <c r="BV43" s="572"/>
    </row>
  </sheetData>
  <mergeCells count="8">
    <mergeCell ref="B43:Q43"/>
    <mergeCell ref="BK3:BV3"/>
    <mergeCell ref="A1:A2"/>
    <mergeCell ref="C3:N3"/>
    <mergeCell ref="O3:Z3"/>
    <mergeCell ref="AA3:AL3"/>
    <mergeCell ref="AM3:AX3"/>
    <mergeCell ref="AY3:BJ3"/>
  </mergeCells>
  <phoneticPr fontId="0" type="noConversion"/>
  <hyperlinks>
    <hyperlink ref="A1:A2" location="Contents!A1" display="Table of Contents"/>
  </hyperlinks>
  <pageMargins left="0.25" right="0.25" top="0.25" bottom="0.25" header="0.5" footer="0.5"/>
  <pageSetup scale="78"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R29"/>
  <sheetViews>
    <sheetView tabSelected="1" workbookViewId="0"/>
  </sheetViews>
  <sheetFormatPr defaultColWidth="8.5703125" defaultRowHeight="12.75" x14ac:dyDescent="0.2"/>
  <cols>
    <col min="1" max="1" width="13.42578125" style="310" customWidth="1"/>
    <col min="2" max="2" width="90" style="310" customWidth="1"/>
    <col min="3" max="16384" width="8.5703125" style="310"/>
  </cols>
  <sheetData>
    <row r="1" spans="1:18" x14ac:dyDescent="0.2">
      <c r="A1" s="310" t="s">
        <v>670</v>
      </c>
    </row>
    <row r="6" spans="1:18" ht="15.75" x14ac:dyDescent="0.25">
      <c r="B6" s="311" t="str">
        <f>"Short-Term Energy Outlook, "&amp;Dates!D1</f>
        <v>Short-Term Energy Outlook, September 2015</v>
      </c>
    </row>
    <row r="8" spans="1:18" ht="15" customHeight="1" x14ac:dyDescent="0.2">
      <c r="A8" s="312"/>
      <c r="B8" s="313" t="s">
        <v>255</v>
      </c>
      <c r="C8" s="314"/>
      <c r="D8" s="314"/>
      <c r="E8" s="314"/>
      <c r="F8" s="314"/>
      <c r="G8" s="314"/>
      <c r="H8" s="314"/>
      <c r="I8" s="314"/>
      <c r="J8" s="314"/>
      <c r="K8" s="314"/>
      <c r="L8" s="314"/>
      <c r="M8" s="314"/>
      <c r="N8" s="314"/>
      <c r="O8" s="314"/>
      <c r="P8" s="314"/>
      <c r="Q8" s="314"/>
      <c r="R8" s="314"/>
    </row>
    <row r="9" spans="1:18" ht="15" customHeight="1" x14ac:dyDescent="0.2">
      <c r="A9" s="312"/>
      <c r="B9" s="313" t="s">
        <v>1291</v>
      </c>
      <c r="C9" s="314"/>
      <c r="D9" s="314"/>
      <c r="E9" s="314"/>
      <c r="F9" s="314"/>
      <c r="G9" s="314"/>
      <c r="H9" s="314"/>
      <c r="I9" s="314"/>
      <c r="J9" s="314"/>
      <c r="K9" s="314"/>
      <c r="L9" s="314"/>
      <c r="M9" s="314"/>
      <c r="N9" s="314"/>
      <c r="O9" s="314"/>
      <c r="P9" s="314"/>
      <c r="Q9" s="314"/>
      <c r="R9" s="314"/>
    </row>
    <row r="10" spans="1:18" ht="15" customHeight="1" x14ac:dyDescent="0.2">
      <c r="A10" s="312"/>
      <c r="B10" s="313" t="s">
        <v>1183</v>
      </c>
      <c r="C10" s="315"/>
      <c r="D10" s="315"/>
      <c r="E10" s="315"/>
      <c r="F10" s="315"/>
      <c r="G10" s="315"/>
      <c r="H10" s="315"/>
      <c r="I10" s="315"/>
      <c r="J10" s="315"/>
      <c r="K10" s="315"/>
      <c r="L10" s="315"/>
      <c r="M10" s="315"/>
      <c r="N10" s="315"/>
      <c r="O10" s="315"/>
      <c r="P10" s="315"/>
      <c r="Q10" s="315"/>
      <c r="R10" s="315"/>
    </row>
    <row r="11" spans="1:18" ht="15" customHeight="1" x14ac:dyDescent="0.2">
      <c r="A11" s="312"/>
      <c r="B11" s="313" t="s">
        <v>1184</v>
      </c>
      <c r="C11" s="315"/>
      <c r="D11" s="315"/>
      <c r="E11" s="315"/>
      <c r="F11" s="315"/>
      <c r="G11" s="315"/>
      <c r="H11" s="315"/>
      <c r="I11" s="315"/>
      <c r="J11" s="315"/>
      <c r="K11" s="315"/>
      <c r="L11" s="315"/>
      <c r="M11" s="315"/>
      <c r="N11" s="315"/>
      <c r="O11" s="315"/>
      <c r="P11" s="315"/>
      <c r="Q11" s="315"/>
      <c r="R11" s="315"/>
    </row>
    <row r="12" spans="1:18" ht="15" customHeight="1" x14ac:dyDescent="0.2">
      <c r="A12" s="312"/>
      <c r="B12" s="313" t="s">
        <v>924</v>
      </c>
      <c r="C12" s="315"/>
      <c r="D12" s="315"/>
      <c r="E12" s="315"/>
      <c r="F12" s="315"/>
      <c r="G12" s="315"/>
      <c r="H12" s="315"/>
      <c r="I12" s="315"/>
      <c r="J12" s="315"/>
      <c r="K12" s="315"/>
      <c r="L12" s="315"/>
      <c r="M12" s="315"/>
      <c r="N12" s="315"/>
      <c r="O12" s="315"/>
      <c r="P12" s="315"/>
      <c r="Q12" s="315"/>
      <c r="R12" s="315"/>
    </row>
    <row r="13" spans="1:18" ht="15" customHeight="1" x14ac:dyDescent="0.2">
      <c r="A13" s="312"/>
      <c r="B13" s="313" t="s">
        <v>1220</v>
      </c>
      <c r="C13" s="315"/>
      <c r="D13" s="315"/>
      <c r="E13" s="315"/>
      <c r="F13" s="315"/>
      <c r="G13" s="315"/>
      <c r="H13" s="315"/>
      <c r="I13" s="315"/>
      <c r="J13" s="315"/>
      <c r="K13" s="315"/>
      <c r="L13" s="315"/>
      <c r="M13" s="315"/>
      <c r="N13" s="315"/>
      <c r="O13" s="315"/>
      <c r="P13" s="315"/>
      <c r="Q13" s="315"/>
      <c r="R13" s="315"/>
    </row>
    <row r="14" spans="1:18" ht="15" customHeight="1" x14ac:dyDescent="0.2">
      <c r="A14" s="312"/>
      <c r="B14" s="313" t="s">
        <v>1185</v>
      </c>
      <c r="C14" s="316"/>
      <c r="D14" s="316"/>
      <c r="E14" s="316"/>
      <c r="F14" s="316"/>
      <c r="G14" s="316"/>
      <c r="H14" s="316"/>
      <c r="I14" s="316"/>
      <c r="J14" s="316"/>
      <c r="K14" s="316"/>
      <c r="L14" s="316"/>
      <c r="M14" s="316"/>
      <c r="N14" s="316"/>
      <c r="O14" s="316"/>
      <c r="P14" s="316"/>
      <c r="Q14" s="316"/>
      <c r="R14" s="316"/>
    </row>
    <row r="15" spans="1:18" ht="15" customHeight="1" x14ac:dyDescent="0.2">
      <c r="A15" s="312"/>
      <c r="B15" s="313" t="s">
        <v>1283</v>
      </c>
      <c r="C15" s="317"/>
      <c r="D15" s="317"/>
      <c r="E15" s="317"/>
      <c r="F15" s="317"/>
      <c r="G15" s="317"/>
      <c r="H15" s="317"/>
      <c r="I15" s="317"/>
      <c r="J15" s="317"/>
      <c r="K15" s="317"/>
      <c r="L15" s="317"/>
      <c r="M15" s="317"/>
      <c r="N15" s="317"/>
      <c r="O15" s="317"/>
      <c r="P15" s="317"/>
      <c r="Q15" s="317"/>
      <c r="R15" s="317"/>
    </row>
    <row r="16" spans="1:18" ht="15" customHeight="1" x14ac:dyDescent="0.2">
      <c r="A16" s="312"/>
      <c r="B16" s="313" t="s">
        <v>1044</v>
      </c>
      <c r="C16" s="315"/>
      <c r="D16" s="315"/>
      <c r="E16" s="315"/>
      <c r="F16" s="315"/>
      <c r="G16" s="315"/>
      <c r="H16" s="315"/>
      <c r="I16" s="315"/>
      <c r="J16" s="315"/>
      <c r="K16" s="315"/>
      <c r="L16" s="315"/>
      <c r="M16" s="315"/>
      <c r="N16" s="315"/>
      <c r="O16" s="315"/>
      <c r="P16" s="315"/>
      <c r="Q16" s="315"/>
      <c r="R16" s="315"/>
    </row>
    <row r="17" spans="1:18" ht="15" customHeight="1" x14ac:dyDescent="0.2">
      <c r="A17" s="312"/>
      <c r="B17" s="313" t="s">
        <v>257</v>
      </c>
      <c r="C17" s="318"/>
      <c r="D17" s="318"/>
      <c r="E17" s="318"/>
      <c r="F17" s="318"/>
      <c r="G17" s="318"/>
      <c r="H17" s="318"/>
      <c r="I17" s="318"/>
      <c r="J17" s="318"/>
      <c r="K17" s="318"/>
      <c r="L17" s="318"/>
      <c r="M17" s="318"/>
      <c r="N17" s="318"/>
      <c r="O17" s="318"/>
      <c r="P17" s="318"/>
      <c r="Q17" s="318"/>
      <c r="R17" s="318"/>
    </row>
    <row r="18" spans="1:18" ht="15" customHeight="1" x14ac:dyDescent="0.2">
      <c r="A18" s="312"/>
      <c r="B18" s="313" t="s">
        <v>71</v>
      </c>
      <c r="C18" s="315"/>
      <c r="D18" s="315"/>
      <c r="E18" s="315"/>
      <c r="F18" s="315"/>
      <c r="G18" s="315"/>
      <c r="H18" s="315"/>
      <c r="I18" s="315"/>
      <c r="J18" s="315"/>
      <c r="K18" s="315"/>
      <c r="L18" s="315"/>
      <c r="M18" s="315"/>
      <c r="N18" s="315"/>
      <c r="O18" s="315"/>
      <c r="P18" s="315"/>
      <c r="Q18" s="315"/>
      <c r="R18" s="315"/>
    </row>
    <row r="19" spans="1:18" ht="15" customHeight="1" x14ac:dyDescent="0.2">
      <c r="A19" s="312"/>
      <c r="B19" s="313" t="s">
        <v>258</v>
      </c>
      <c r="C19" s="320"/>
      <c r="D19" s="320"/>
      <c r="E19" s="320"/>
      <c r="F19" s="320"/>
      <c r="G19" s="320"/>
      <c r="H19" s="320"/>
      <c r="I19" s="320"/>
      <c r="J19" s="320"/>
      <c r="K19" s="320"/>
      <c r="L19" s="320"/>
      <c r="M19" s="320"/>
      <c r="N19" s="320"/>
      <c r="O19" s="320"/>
      <c r="P19" s="320"/>
      <c r="Q19" s="320"/>
      <c r="R19" s="320"/>
    </row>
    <row r="20" spans="1:18" ht="15" customHeight="1" x14ac:dyDescent="0.2">
      <c r="A20" s="312"/>
      <c r="B20" s="313" t="s">
        <v>1059</v>
      </c>
      <c r="C20" s="315"/>
      <c r="D20" s="315"/>
      <c r="E20" s="315"/>
      <c r="F20" s="315"/>
      <c r="G20" s="315"/>
      <c r="H20" s="315"/>
      <c r="I20" s="315"/>
      <c r="J20" s="315"/>
      <c r="K20" s="315"/>
      <c r="L20" s="315"/>
      <c r="M20" s="315"/>
      <c r="N20" s="315"/>
      <c r="O20" s="315"/>
      <c r="P20" s="315"/>
      <c r="Q20" s="315"/>
      <c r="R20" s="315"/>
    </row>
    <row r="21" spans="1:18" ht="15" customHeight="1" x14ac:dyDescent="0.2">
      <c r="A21" s="312"/>
      <c r="B21" s="319" t="s">
        <v>1045</v>
      </c>
      <c r="C21" s="321"/>
      <c r="D21" s="321"/>
      <c r="E21" s="321"/>
      <c r="F21" s="321"/>
      <c r="G21" s="321"/>
      <c r="H21" s="321"/>
      <c r="I21" s="321"/>
      <c r="J21" s="321"/>
      <c r="K21" s="321"/>
      <c r="L21" s="321"/>
      <c r="M21" s="321"/>
      <c r="N21" s="321"/>
      <c r="O21" s="321"/>
      <c r="P21" s="321"/>
      <c r="Q21" s="321"/>
      <c r="R21" s="321"/>
    </row>
    <row r="22" spans="1:18" ht="15" customHeight="1" x14ac:dyDescent="0.2">
      <c r="A22" s="312"/>
      <c r="B22" s="319" t="s">
        <v>1046</v>
      </c>
      <c r="C22" s="315"/>
      <c r="D22" s="315"/>
      <c r="E22" s="315"/>
      <c r="F22" s="315"/>
      <c r="G22" s="315"/>
      <c r="H22" s="315"/>
      <c r="I22" s="315"/>
      <c r="J22" s="315"/>
      <c r="K22" s="315"/>
      <c r="L22" s="315"/>
      <c r="M22" s="315"/>
      <c r="N22" s="315"/>
      <c r="O22" s="315"/>
      <c r="P22" s="315"/>
      <c r="Q22" s="315"/>
      <c r="R22" s="315"/>
    </row>
    <row r="23" spans="1:18" ht="15" customHeight="1" x14ac:dyDescent="0.2">
      <c r="A23" s="312"/>
      <c r="B23" s="313" t="s">
        <v>466</v>
      </c>
      <c r="C23" s="322"/>
      <c r="D23" s="322"/>
      <c r="E23" s="322"/>
      <c r="F23" s="322"/>
      <c r="G23" s="322"/>
      <c r="H23" s="322"/>
      <c r="I23" s="322"/>
      <c r="J23" s="322"/>
      <c r="K23" s="322"/>
      <c r="L23" s="322"/>
      <c r="M23" s="322"/>
      <c r="N23" s="322"/>
      <c r="O23" s="322"/>
      <c r="P23" s="322"/>
      <c r="Q23" s="322"/>
      <c r="R23" s="322"/>
    </row>
    <row r="24" spans="1:18" ht="15" customHeight="1" x14ac:dyDescent="0.2">
      <c r="A24" s="312"/>
      <c r="B24" s="313" t="s">
        <v>467</v>
      </c>
      <c r="C24" s="315"/>
      <c r="D24" s="315"/>
      <c r="E24" s="315"/>
      <c r="F24" s="315"/>
      <c r="G24" s="315"/>
      <c r="H24" s="315"/>
      <c r="I24" s="315"/>
      <c r="J24" s="315"/>
      <c r="K24" s="315"/>
      <c r="L24" s="315"/>
      <c r="M24" s="315"/>
      <c r="N24" s="315"/>
      <c r="O24" s="315"/>
      <c r="P24" s="315"/>
      <c r="Q24" s="315"/>
      <c r="R24" s="315"/>
    </row>
    <row r="25" spans="1:18" ht="15" customHeight="1" x14ac:dyDescent="0.2">
      <c r="A25" s="312"/>
      <c r="B25" s="313" t="s">
        <v>465</v>
      </c>
      <c r="C25" s="323"/>
      <c r="D25" s="323"/>
      <c r="E25" s="323"/>
      <c r="F25" s="323"/>
      <c r="G25" s="323"/>
      <c r="H25" s="323"/>
      <c r="I25" s="323"/>
      <c r="J25" s="315"/>
      <c r="K25" s="315"/>
      <c r="L25" s="315"/>
      <c r="M25" s="315"/>
      <c r="N25" s="315"/>
      <c r="O25" s="315"/>
      <c r="P25" s="315"/>
      <c r="Q25" s="315"/>
      <c r="R25" s="315"/>
    </row>
    <row r="26" spans="1:18" ht="15" customHeight="1" x14ac:dyDescent="0.3">
      <c r="A26" s="312"/>
      <c r="B26" s="313" t="s">
        <v>111</v>
      </c>
      <c r="C26" s="315"/>
      <c r="D26" s="315"/>
      <c r="E26" s="315"/>
      <c r="F26" s="315"/>
      <c r="G26" s="315"/>
      <c r="H26" s="315"/>
      <c r="I26" s="315"/>
      <c r="J26" s="315"/>
      <c r="K26" s="315"/>
      <c r="L26" s="315"/>
      <c r="M26" s="315"/>
      <c r="N26" s="315"/>
      <c r="O26" s="315"/>
      <c r="P26" s="315"/>
      <c r="Q26" s="315"/>
      <c r="R26" s="315"/>
    </row>
    <row r="27" spans="1:18" ht="15" customHeight="1" x14ac:dyDescent="0.2">
      <c r="A27" s="312"/>
      <c r="B27" s="319" t="s">
        <v>259</v>
      </c>
      <c r="C27" s="315"/>
      <c r="D27" s="315"/>
      <c r="E27" s="315"/>
      <c r="F27" s="315"/>
      <c r="G27" s="315"/>
      <c r="H27" s="315"/>
      <c r="I27" s="315"/>
      <c r="J27" s="315"/>
      <c r="K27" s="315"/>
      <c r="L27" s="315"/>
      <c r="M27" s="315"/>
      <c r="N27" s="315"/>
      <c r="O27" s="315"/>
      <c r="P27" s="315"/>
      <c r="Q27" s="315"/>
      <c r="R27" s="315"/>
    </row>
    <row r="28" spans="1:18" ht="15" customHeight="1" x14ac:dyDescent="0.2">
      <c r="A28" s="312"/>
      <c r="B28" s="319" t="s">
        <v>260</v>
      </c>
      <c r="C28" s="324"/>
      <c r="D28" s="324"/>
      <c r="E28" s="324"/>
      <c r="F28" s="324"/>
      <c r="G28" s="324"/>
      <c r="H28" s="324"/>
      <c r="I28" s="324"/>
      <c r="J28" s="324"/>
      <c r="K28" s="324"/>
      <c r="L28" s="324"/>
      <c r="M28" s="324"/>
      <c r="N28" s="324"/>
      <c r="O28" s="324"/>
      <c r="P28" s="324"/>
      <c r="Q28" s="324"/>
      <c r="R28" s="324"/>
    </row>
    <row r="29" spans="1:18" x14ac:dyDescent="0.2">
      <c r="B29" s="312"/>
    </row>
  </sheetData>
  <phoneticPr fontId="2" type="noConversion"/>
  <hyperlinks>
    <hyperlink ref="B8" location="'1tab'!A1" display="Table 1.  U.S. Energy Markets Summary: Base Case "/>
    <hyperlink ref="B9" location="'2tab'!A1" display="Table 2.  Energy Nominal Prices"/>
    <hyperlink ref="B10" location="'3atab'!A1" display="Table 3a. International Petroleum and Other Liquids Production, Consumption, and Inventories"/>
    <hyperlink ref="B11" location="'3btab'!A1" display="Table 3b. Non-OPEC Petroleum and Other Liquids Supply"/>
    <hyperlink ref="B12" location="'3ctab'!A1" display="Table 3c. OPEC Crude Oil (excluding Condensates) Supply"/>
    <hyperlink ref="B14" location="'4atab'!A1" display="Table 4a.  U.S. Petroleum and Other Liquids Supply, Consumption, and Inventories"/>
    <hyperlink ref="B15" location="'4btab'!A1" display="Table 4b.  U.S. Hydrocarbon Gas Liquids (HGL) and Petroleum Refinery Balances"/>
    <hyperlink ref="B16" location="'4ctab'!A1" display="Table 4c. U.S. Regional Motor Gasoline Prices and Inventories"/>
    <hyperlink ref="B17" location="'5atab'!A1" display="Table 5a.  U.S. Natural Gas Supply, Consumption, and Inventories: Base Case"/>
    <hyperlink ref="B19" location="'6tab'!A1" display="Table 6.  U.S. Coal Supply, Consumption, and Inventories: Base Case"/>
    <hyperlink ref="B20" location="'7atab'!A1" display="Table 7a.  U.S. Electricity Industry Overview"/>
    <hyperlink ref="B21" location="'7btab'!A1" display="Table 7b. U.S. Regional Electricity Retail Sales"/>
    <hyperlink ref="B22" location="'7ctab'!A1" display="Table 7c. U.S. Regional Electricity Prices"/>
    <hyperlink ref="B23" location="'7dtab'!A1" display="Table 7d.  U.S. Electricity Generation by Fuel and Sector"/>
    <hyperlink ref="B24" location="'7etab'!A1" display="Table 7e.  U.S. Fuel Consumption for Electricity Generation by Sector: Base Case "/>
    <hyperlink ref="B25" location="'8tab'!A1" display="Table 8. U.S. Renewable Energy Supply and Consumption"/>
    <hyperlink ref="B26" location="'9atab'!A1" display="Table 9a.  U.S. Macroeconomic Indicators and CO2 Emissions "/>
    <hyperlink ref="B27" location="'9btab'!A1" display="Table 9b. U.S. Regional Macroeconomic Data: Base Case"/>
    <hyperlink ref="B28" location="'9ctab'!A1" display="Table 9c. U.S. Regional Weather Data: Base Case"/>
    <hyperlink ref="B13" location="'3dtab'!A1" display="Table 3d. World Liquid Fuels Consumption"/>
    <hyperlink ref="B18" location="'5btab'!A1" display="Table 5b. U.S. Regional Natural Gas Prices"/>
  </hyperlinks>
  <pageMargins left="0.75" right="0.75" top="1" bottom="1" header="0.5" footer="0.5"/>
  <pageSetup scale="8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BV55"/>
  <sheetViews>
    <sheetView showGridLines="0" workbookViewId="0">
      <pane xSplit="2" ySplit="4" topLeftCell="AY5" activePane="bottomRight" state="frozen"/>
      <selection pane="topRight" activeCell="C1" sqref="C1"/>
      <selection pane="bottomLeft" activeCell="A5" sqref="A5"/>
      <selection pane="bottomRight" activeCell="BH2" sqref="BH2"/>
    </sheetView>
  </sheetViews>
  <sheetFormatPr defaultColWidth="11" defaultRowHeight="11.25" x14ac:dyDescent="0.2"/>
  <cols>
    <col min="1" max="1" width="12.42578125" style="599" customWidth="1"/>
    <col min="2" max="2" width="26" style="599" customWidth="1"/>
    <col min="3" max="57" width="6.5703125" style="599" customWidth="1"/>
    <col min="58" max="58" width="6.5703125" style="169" customWidth="1"/>
    <col min="59" max="74" width="6.5703125" style="599" customWidth="1"/>
    <col min="75" max="16384" width="11" style="599"/>
  </cols>
  <sheetData>
    <row r="1" spans="1:74" ht="12.75" customHeight="1" x14ac:dyDescent="0.2">
      <c r="A1" s="756" t="s">
        <v>1043</v>
      </c>
      <c r="B1" s="597" t="s">
        <v>522</v>
      </c>
      <c r="C1" s="598"/>
      <c r="D1" s="598"/>
      <c r="E1" s="598"/>
      <c r="F1" s="598"/>
      <c r="G1" s="598"/>
      <c r="H1" s="598"/>
      <c r="I1" s="598"/>
      <c r="J1" s="598"/>
      <c r="K1" s="598"/>
      <c r="L1" s="598"/>
      <c r="M1" s="598"/>
      <c r="N1" s="598"/>
      <c r="O1" s="598"/>
      <c r="P1" s="598"/>
      <c r="Q1" s="598"/>
      <c r="R1" s="598"/>
      <c r="S1" s="598"/>
      <c r="T1" s="598"/>
      <c r="U1" s="598"/>
      <c r="V1" s="598"/>
      <c r="W1" s="598"/>
      <c r="X1" s="598"/>
      <c r="Y1" s="598"/>
      <c r="Z1" s="598"/>
      <c r="AA1" s="598"/>
      <c r="AB1" s="598"/>
      <c r="AC1" s="598"/>
      <c r="AD1" s="598"/>
      <c r="AE1" s="598"/>
      <c r="AF1" s="598"/>
      <c r="AG1" s="598"/>
      <c r="AH1" s="598"/>
      <c r="AI1" s="598"/>
      <c r="AJ1" s="598"/>
      <c r="AK1" s="598"/>
      <c r="AL1" s="598"/>
      <c r="AM1" s="598"/>
      <c r="AN1" s="598"/>
      <c r="AO1" s="598"/>
      <c r="AP1" s="598"/>
      <c r="AQ1" s="598"/>
      <c r="AR1" s="598"/>
      <c r="AS1" s="598"/>
      <c r="AT1" s="598"/>
      <c r="AU1" s="598"/>
      <c r="AV1" s="598"/>
      <c r="AW1" s="598"/>
      <c r="AX1" s="598"/>
      <c r="AY1" s="598"/>
      <c r="AZ1" s="598"/>
      <c r="BA1" s="598"/>
      <c r="BB1" s="598"/>
      <c r="BC1" s="598"/>
      <c r="BD1" s="598"/>
      <c r="BE1" s="598"/>
      <c r="BF1" s="726"/>
      <c r="BG1" s="598"/>
      <c r="BH1" s="598"/>
      <c r="BI1" s="598"/>
      <c r="BJ1" s="598"/>
      <c r="BK1" s="598"/>
      <c r="BL1" s="598"/>
      <c r="BM1" s="598"/>
      <c r="BN1" s="598"/>
      <c r="BO1" s="598"/>
      <c r="BP1" s="598"/>
      <c r="BQ1" s="598"/>
      <c r="BR1" s="598"/>
      <c r="BS1" s="598"/>
      <c r="BT1" s="598"/>
      <c r="BU1" s="598"/>
      <c r="BV1" s="598"/>
    </row>
    <row r="2" spans="1:74" ht="12.75" customHeight="1" x14ac:dyDescent="0.2">
      <c r="A2" s="757"/>
      <c r="B2" s="543" t="str">
        <f>"U.S. Energy Information Administration  |  Short-Term Energy Outlook  - "&amp;Dates!D1</f>
        <v>U.S. Energy Information Administration  |  Short-Term Energy Outlook  - September 2015</v>
      </c>
      <c r="C2" s="551"/>
      <c r="D2" s="551"/>
      <c r="E2" s="551"/>
      <c r="F2" s="551"/>
      <c r="G2" s="551"/>
      <c r="H2" s="551"/>
      <c r="I2" s="551"/>
      <c r="J2" s="551"/>
      <c r="K2" s="551"/>
      <c r="L2" s="551"/>
      <c r="M2" s="551"/>
      <c r="N2" s="551"/>
      <c r="O2" s="551"/>
      <c r="P2" s="551"/>
      <c r="Q2" s="551"/>
      <c r="R2" s="551"/>
      <c r="S2" s="551"/>
      <c r="T2" s="551"/>
      <c r="U2" s="551"/>
      <c r="V2" s="551"/>
      <c r="W2" s="551"/>
      <c r="X2" s="551"/>
      <c r="Y2" s="551"/>
      <c r="Z2" s="551"/>
      <c r="AA2" s="551"/>
      <c r="AB2" s="551"/>
      <c r="AC2" s="551"/>
      <c r="AD2" s="551"/>
      <c r="AE2" s="551"/>
      <c r="AF2" s="551"/>
      <c r="AG2" s="551"/>
      <c r="AH2" s="551"/>
      <c r="AI2" s="551"/>
      <c r="AJ2" s="551"/>
      <c r="AK2" s="551"/>
      <c r="AL2" s="551"/>
      <c r="AM2" s="551"/>
      <c r="AN2" s="551"/>
      <c r="AO2" s="551"/>
      <c r="AP2" s="551"/>
      <c r="AQ2" s="551"/>
      <c r="AR2" s="551"/>
      <c r="AS2" s="551"/>
      <c r="AT2" s="551"/>
      <c r="AU2" s="551"/>
      <c r="AV2" s="551"/>
      <c r="AW2" s="551"/>
      <c r="AX2" s="551"/>
      <c r="AY2" s="551"/>
      <c r="AZ2" s="551"/>
      <c r="BA2" s="551"/>
      <c r="BB2" s="551"/>
      <c r="BC2" s="551"/>
      <c r="BD2" s="551"/>
      <c r="BE2" s="551"/>
      <c r="BF2" s="713"/>
      <c r="BG2" s="551"/>
      <c r="BH2" s="551"/>
      <c r="BI2" s="551"/>
      <c r="BJ2" s="551"/>
      <c r="BK2" s="551"/>
      <c r="BL2" s="551"/>
      <c r="BM2" s="551"/>
      <c r="BN2" s="551"/>
      <c r="BO2" s="551"/>
      <c r="BP2" s="551"/>
      <c r="BQ2" s="551"/>
      <c r="BR2" s="551"/>
      <c r="BS2" s="551"/>
      <c r="BT2" s="551"/>
      <c r="BU2" s="551"/>
      <c r="BV2" s="551"/>
    </row>
    <row r="3" spans="1:74" ht="12.75" customHeight="1" x14ac:dyDescent="0.2">
      <c r="A3" s="600"/>
      <c r="B3" s="601"/>
      <c r="C3" s="761">
        <f>Dates!D3</f>
        <v>2011</v>
      </c>
      <c r="D3" s="762"/>
      <c r="E3" s="762"/>
      <c r="F3" s="762"/>
      <c r="G3" s="762"/>
      <c r="H3" s="762"/>
      <c r="I3" s="762"/>
      <c r="J3" s="762"/>
      <c r="K3" s="762"/>
      <c r="L3" s="762"/>
      <c r="M3" s="762"/>
      <c r="N3" s="808"/>
      <c r="O3" s="761">
        <f>C3+1</f>
        <v>2012</v>
      </c>
      <c r="P3" s="762"/>
      <c r="Q3" s="762"/>
      <c r="R3" s="762"/>
      <c r="S3" s="762"/>
      <c r="T3" s="762"/>
      <c r="U3" s="762"/>
      <c r="V3" s="762"/>
      <c r="W3" s="762"/>
      <c r="X3" s="762"/>
      <c r="Y3" s="762"/>
      <c r="Z3" s="808"/>
      <c r="AA3" s="761">
        <f>O3+1</f>
        <v>2013</v>
      </c>
      <c r="AB3" s="762"/>
      <c r="AC3" s="762"/>
      <c r="AD3" s="762"/>
      <c r="AE3" s="762"/>
      <c r="AF3" s="762"/>
      <c r="AG3" s="762"/>
      <c r="AH3" s="762"/>
      <c r="AI3" s="762"/>
      <c r="AJ3" s="762"/>
      <c r="AK3" s="762"/>
      <c r="AL3" s="808"/>
      <c r="AM3" s="761">
        <f>AA3+1</f>
        <v>2014</v>
      </c>
      <c r="AN3" s="762"/>
      <c r="AO3" s="762"/>
      <c r="AP3" s="762"/>
      <c r="AQ3" s="762"/>
      <c r="AR3" s="762"/>
      <c r="AS3" s="762"/>
      <c r="AT3" s="762"/>
      <c r="AU3" s="762"/>
      <c r="AV3" s="762"/>
      <c r="AW3" s="762"/>
      <c r="AX3" s="808"/>
      <c r="AY3" s="761">
        <f>AM3+1</f>
        <v>2015</v>
      </c>
      <c r="AZ3" s="762"/>
      <c r="BA3" s="762"/>
      <c r="BB3" s="762"/>
      <c r="BC3" s="762"/>
      <c r="BD3" s="762"/>
      <c r="BE3" s="762"/>
      <c r="BF3" s="762"/>
      <c r="BG3" s="762"/>
      <c r="BH3" s="762"/>
      <c r="BI3" s="762"/>
      <c r="BJ3" s="808"/>
      <c r="BK3" s="761">
        <f>AY3+1</f>
        <v>2016</v>
      </c>
      <c r="BL3" s="762"/>
      <c r="BM3" s="762"/>
      <c r="BN3" s="762"/>
      <c r="BO3" s="762"/>
      <c r="BP3" s="762"/>
      <c r="BQ3" s="762"/>
      <c r="BR3" s="762"/>
      <c r="BS3" s="762"/>
      <c r="BT3" s="762"/>
      <c r="BU3" s="762"/>
      <c r="BV3" s="808"/>
    </row>
    <row r="4" spans="1:74" s="169" customFormat="1" ht="12.75" customHeight="1" x14ac:dyDescent="0.2">
      <c r="A4" s="132"/>
      <c r="B4" s="602"/>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2" customHeight="1" x14ac:dyDescent="0.2">
      <c r="A5" s="603"/>
      <c r="B5" s="170" t="s">
        <v>507</v>
      </c>
      <c r="C5" s="540"/>
      <c r="D5" s="540"/>
      <c r="E5" s="540"/>
      <c r="F5" s="540"/>
      <c r="G5" s="540"/>
      <c r="H5" s="540"/>
      <c r="I5" s="540"/>
      <c r="J5" s="540"/>
      <c r="K5" s="540"/>
      <c r="L5" s="540"/>
      <c r="M5" s="540"/>
      <c r="N5" s="540"/>
      <c r="O5" s="540"/>
      <c r="P5" s="540"/>
      <c r="Q5" s="540"/>
      <c r="R5" s="540"/>
      <c r="S5" s="540"/>
      <c r="T5" s="540"/>
      <c r="U5" s="540"/>
      <c r="V5" s="540"/>
      <c r="W5" s="540"/>
      <c r="X5" s="540"/>
      <c r="Y5" s="540"/>
      <c r="Z5" s="540"/>
      <c r="AA5" s="540"/>
      <c r="AB5" s="540"/>
      <c r="AC5" s="540"/>
      <c r="AD5" s="540"/>
      <c r="AE5" s="540"/>
      <c r="AF5" s="540"/>
      <c r="AG5" s="540"/>
      <c r="AH5" s="540"/>
      <c r="AI5" s="540"/>
      <c r="AJ5" s="540"/>
      <c r="AK5" s="540"/>
      <c r="AL5" s="540"/>
      <c r="AM5" s="540"/>
      <c r="AN5" s="540"/>
      <c r="AO5" s="540"/>
      <c r="AP5" s="540"/>
      <c r="AQ5" s="540"/>
      <c r="AR5" s="540"/>
      <c r="AS5" s="540"/>
      <c r="AT5" s="540"/>
      <c r="AU5" s="540"/>
      <c r="AV5" s="540"/>
      <c r="AW5" s="540"/>
      <c r="AX5" s="540"/>
      <c r="AY5" s="540"/>
      <c r="AZ5" s="540"/>
      <c r="BA5" s="540"/>
      <c r="BB5" s="540"/>
      <c r="BC5" s="540"/>
      <c r="BD5" s="540"/>
      <c r="BE5" s="540"/>
      <c r="BF5" s="540"/>
      <c r="BG5" s="540"/>
      <c r="BH5" s="540"/>
      <c r="BI5" s="540"/>
      <c r="BJ5" s="540"/>
      <c r="BK5" s="540"/>
      <c r="BL5" s="540"/>
      <c r="BM5" s="540"/>
      <c r="BN5" s="540"/>
      <c r="BO5" s="540"/>
      <c r="BP5" s="540"/>
      <c r="BQ5" s="540"/>
      <c r="BR5" s="540"/>
      <c r="BS5" s="540"/>
      <c r="BT5" s="540"/>
      <c r="BU5" s="540"/>
      <c r="BV5" s="540"/>
    </row>
    <row r="6" spans="1:74" ht="12" customHeight="1" x14ac:dyDescent="0.2">
      <c r="A6" s="604" t="s">
        <v>995</v>
      </c>
      <c r="B6" s="605" t="s">
        <v>54</v>
      </c>
      <c r="C6" s="273">
        <v>0.24665304599999999</v>
      </c>
      <c r="D6" s="273">
        <v>0.232889234</v>
      </c>
      <c r="E6" s="273">
        <v>0.30065704799999998</v>
      </c>
      <c r="F6" s="273">
        <v>0.30127097200000003</v>
      </c>
      <c r="G6" s="273">
        <v>0.31466333499999999</v>
      </c>
      <c r="H6" s="273">
        <v>0.31089956800000002</v>
      </c>
      <c r="I6" s="273">
        <v>0.30287825800000001</v>
      </c>
      <c r="J6" s="273">
        <v>0.249370591</v>
      </c>
      <c r="K6" s="273">
        <v>0.206504245</v>
      </c>
      <c r="L6" s="273">
        <v>0.191011984</v>
      </c>
      <c r="M6" s="273">
        <v>0.19949508699999999</v>
      </c>
      <c r="N6" s="273">
        <v>0.228833024</v>
      </c>
      <c r="O6" s="273">
        <v>0.21724610899999999</v>
      </c>
      <c r="P6" s="273">
        <v>0.19070922500000001</v>
      </c>
      <c r="Q6" s="273">
        <v>0.244296293</v>
      </c>
      <c r="R6" s="273">
        <v>0.24849481500000001</v>
      </c>
      <c r="S6" s="273">
        <v>0.27051600399999998</v>
      </c>
      <c r="T6" s="273">
        <v>0.252001535</v>
      </c>
      <c r="U6" s="273">
        <v>0.25076452399999999</v>
      </c>
      <c r="V6" s="273">
        <v>0.217726641</v>
      </c>
      <c r="W6" s="273">
        <v>0.16598695799999999</v>
      </c>
      <c r="X6" s="273">
        <v>0.155168679</v>
      </c>
      <c r="Y6" s="273">
        <v>0.17621469100000001</v>
      </c>
      <c r="Z6" s="273">
        <v>0.21692161400000001</v>
      </c>
      <c r="AA6" s="273">
        <v>0.23376475299999999</v>
      </c>
      <c r="AB6" s="273">
        <v>0.19130812799999999</v>
      </c>
      <c r="AC6" s="273">
        <v>0.19299272100000001</v>
      </c>
      <c r="AD6" s="273">
        <v>0.23702224</v>
      </c>
      <c r="AE6" s="273">
        <v>0.26827026199999998</v>
      </c>
      <c r="AF6" s="273">
        <v>0.25809464399999998</v>
      </c>
      <c r="AG6" s="273">
        <v>0.25693108999999997</v>
      </c>
      <c r="AH6" s="273">
        <v>0.204076281</v>
      </c>
      <c r="AI6" s="273">
        <v>0.159517468</v>
      </c>
      <c r="AJ6" s="273">
        <v>0.16179595099999999</v>
      </c>
      <c r="AK6" s="273">
        <v>0.16666720500000001</v>
      </c>
      <c r="AL6" s="273">
        <v>0.198481834</v>
      </c>
      <c r="AM6" s="273">
        <v>0.20301132</v>
      </c>
      <c r="AN6" s="273">
        <v>0.16402296599999999</v>
      </c>
      <c r="AO6" s="273">
        <v>0.22901028000000001</v>
      </c>
      <c r="AP6" s="273">
        <v>0.23720258399999999</v>
      </c>
      <c r="AQ6" s="273">
        <v>0.249961345</v>
      </c>
      <c r="AR6" s="273">
        <v>0.24432256499999999</v>
      </c>
      <c r="AS6" s="273">
        <v>0.22972025300000001</v>
      </c>
      <c r="AT6" s="273">
        <v>0.186460869</v>
      </c>
      <c r="AU6" s="273">
        <v>0.150149748</v>
      </c>
      <c r="AV6" s="273">
        <v>0.16083796</v>
      </c>
      <c r="AW6" s="273">
        <v>0.17628179299999999</v>
      </c>
      <c r="AX6" s="273">
        <v>0.21159707899999999</v>
      </c>
      <c r="AY6" s="273">
        <v>0.23078944200000001</v>
      </c>
      <c r="AZ6" s="273">
        <v>0.21339430700000001</v>
      </c>
      <c r="BA6" s="273">
        <v>0.23319087699999999</v>
      </c>
      <c r="BB6" s="273">
        <v>0.21203060900000001</v>
      </c>
      <c r="BC6" s="273">
        <v>0.19064286599999999</v>
      </c>
      <c r="BD6" s="273">
        <v>0.1893368</v>
      </c>
      <c r="BE6" s="273">
        <v>0.18210699999999999</v>
      </c>
      <c r="BF6" s="273">
        <v>0.16454659999999999</v>
      </c>
      <c r="BG6" s="361">
        <v>0.13510030000000001</v>
      </c>
      <c r="BH6" s="361">
        <v>0.13268389999999999</v>
      </c>
      <c r="BI6" s="361">
        <v>0.14250989999999999</v>
      </c>
      <c r="BJ6" s="361">
        <v>0.16159670000000001</v>
      </c>
      <c r="BK6" s="361">
        <v>0.1954446</v>
      </c>
      <c r="BL6" s="361">
        <v>0.1686772</v>
      </c>
      <c r="BM6" s="361">
        <v>0.1863464</v>
      </c>
      <c r="BN6" s="361">
        <v>0.21284810000000001</v>
      </c>
      <c r="BO6" s="361">
        <v>0.2317476</v>
      </c>
      <c r="BP6" s="361">
        <v>0.25095430000000002</v>
      </c>
      <c r="BQ6" s="361">
        <v>0.2480271</v>
      </c>
      <c r="BR6" s="361">
        <v>0.19070210000000001</v>
      </c>
      <c r="BS6" s="361">
        <v>0.15478439999999999</v>
      </c>
      <c r="BT6" s="361">
        <v>0.16185069999999999</v>
      </c>
      <c r="BU6" s="361">
        <v>0.1823495</v>
      </c>
      <c r="BV6" s="361">
        <v>0.20446790000000001</v>
      </c>
    </row>
    <row r="7" spans="1:74" ht="12" customHeight="1" x14ac:dyDescent="0.2">
      <c r="A7" s="558" t="s">
        <v>802</v>
      </c>
      <c r="B7" s="605" t="s">
        <v>1083</v>
      </c>
      <c r="C7" s="273">
        <v>1.690734E-2</v>
      </c>
      <c r="D7" s="273">
        <v>1.554698E-2</v>
      </c>
      <c r="E7" s="273">
        <v>1.529258E-2</v>
      </c>
      <c r="F7" s="273">
        <v>1.1949009999999999E-2</v>
      </c>
      <c r="G7" s="273">
        <v>1.318126E-2</v>
      </c>
      <c r="H7" s="273">
        <v>1.5634459999999999E-2</v>
      </c>
      <c r="I7" s="273">
        <v>1.695998E-2</v>
      </c>
      <c r="J7" s="273">
        <v>1.7168590000000001E-2</v>
      </c>
      <c r="K7" s="273">
        <v>1.5492560000000001E-2</v>
      </c>
      <c r="L7" s="273">
        <v>1.4040540000000001E-2</v>
      </c>
      <c r="M7" s="273">
        <v>1.3667220000000001E-2</v>
      </c>
      <c r="N7" s="273">
        <v>1.631815E-2</v>
      </c>
      <c r="O7" s="273">
        <v>1.6836839999999999E-2</v>
      </c>
      <c r="P7" s="273">
        <v>1.6026209999999999E-2</v>
      </c>
      <c r="Q7" s="273">
        <v>1.560694E-2</v>
      </c>
      <c r="R7" s="273">
        <v>1.2707380000000001E-2</v>
      </c>
      <c r="S7" s="273">
        <v>1.4017669999999999E-2</v>
      </c>
      <c r="T7" s="273">
        <v>1.6377320000000001E-2</v>
      </c>
      <c r="U7" s="273">
        <v>1.773578E-2</v>
      </c>
      <c r="V7" s="273">
        <v>1.793055E-2</v>
      </c>
      <c r="W7" s="273">
        <v>1.6490029999999999E-2</v>
      </c>
      <c r="X7" s="273">
        <v>1.5106100000000001E-2</v>
      </c>
      <c r="Y7" s="273">
        <v>1.5018500000000001E-2</v>
      </c>
      <c r="Z7" s="273">
        <v>1.6337830000000001E-2</v>
      </c>
      <c r="AA7" s="273">
        <v>1.7125310000000001E-2</v>
      </c>
      <c r="AB7" s="273">
        <v>1.530046E-2</v>
      </c>
      <c r="AC7" s="273">
        <v>1.6976689999999999E-2</v>
      </c>
      <c r="AD7" s="273">
        <v>1.3649649999999999E-2</v>
      </c>
      <c r="AE7" s="273">
        <v>1.533662E-2</v>
      </c>
      <c r="AF7" s="273">
        <v>1.6784520000000001E-2</v>
      </c>
      <c r="AG7" s="273">
        <v>1.844757E-2</v>
      </c>
      <c r="AH7" s="273">
        <v>1.9908579999999999E-2</v>
      </c>
      <c r="AI7" s="273">
        <v>1.8035789999999999E-2</v>
      </c>
      <c r="AJ7" s="273">
        <v>1.752225E-2</v>
      </c>
      <c r="AK7" s="273">
        <v>1.852825E-2</v>
      </c>
      <c r="AL7" s="273">
        <v>1.981047E-2</v>
      </c>
      <c r="AM7" s="273">
        <v>2.1693250000000001E-2</v>
      </c>
      <c r="AN7" s="273">
        <v>1.9947900000000001E-2</v>
      </c>
      <c r="AO7" s="273">
        <v>2.1809499999999999E-2</v>
      </c>
      <c r="AP7" s="273">
        <v>1.6829859999999999E-2</v>
      </c>
      <c r="AQ7" s="273">
        <v>1.784906E-2</v>
      </c>
      <c r="AR7" s="273">
        <v>2.162847E-2</v>
      </c>
      <c r="AS7" s="273">
        <v>2.1880380000000001E-2</v>
      </c>
      <c r="AT7" s="273">
        <v>2.189255E-2</v>
      </c>
      <c r="AU7" s="273">
        <v>2.006935E-2</v>
      </c>
      <c r="AV7" s="273">
        <v>2.0234990000000001E-2</v>
      </c>
      <c r="AW7" s="273">
        <v>2.086872E-2</v>
      </c>
      <c r="AX7" s="273">
        <v>2.1860569999999999E-2</v>
      </c>
      <c r="AY7" s="273">
        <v>2.2184700000000002E-2</v>
      </c>
      <c r="AZ7" s="273">
        <v>2.055473E-2</v>
      </c>
      <c r="BA7" s="273">
        <v>1.9822260000000001E-2</v>
      </c>
      <c r="BB7" s="273">
        <v>1.6935229999999999E-2</v>
      </c>
      <c r="BC7" s="273">
        <v>1.8922609999999999E-2</v>
      </c>
      <c r="BD7" s="273">
        <v>2.0106275E-2</v>
      </c>
      <c r="BE7" s="273">
        <v>2.2046400000000001E-2</v>
      </c>
      <c r="BF7" s="273">
        <v>2.28697E-2</v>
      </c>
      <c r="BG7" s="361">
        <v>2.0513699999999999E-2</v>
      </c>
      <c r="BH7" s="361">
        <v>1.8382800000000001E-2</v>
      </c>
      <c r="BI7" s="361">
        <v>1.95449E-2</v>
      </c>
      <c r="BJ7" s="361">
        <v>2.2038599999999998E-2</v>
      </c>
      <c r="BK7" s="361">
        <v>2.1705100000000001E-2</v>
      </c>
      <c r="BL7" s="361">
        <v>2.0583600000000001E-2</v>
      </c>
      <c r="BM7" s="361">
        <v>2.05317E-2</v>
      </c>
      <c r="BN7" s="361">
        <v>1.6522599999999998E-2</v>
      </c>
      <c r="BO7" s="361">
        <v>1.8544600000000001E-2</v>
      </c>
      <c r="BP7" s="361">
        <v>2.20022E-2</v>
      </c>
      <c r="BQ7" s="361">
        <v>2.3859999999999999E-2</v>
      </c>
      <c r="BR7" s="361">
        <v>2.4670899999999999E-2</v>
      </c>
      <c r="BS7" s="361">
        <v>2.1936400000000002E-2</v>
      </c>
      <c r="BT7" s="361">
        <v>1.9703399999999999E-2</v>
      </c>
      <c r="BU7" s="361">
        <v>2.0718299999999999E-2</v>
      </c>
      <c r="BV7" s="361">
        <v>2.29105E-2</v>
      </c>
    </row>
    <row r="8" spans="1:74" ht="12" customHeight="1" x14ac:dyDescent="0.2">
      <c r="A8" s="558" t="s">
        <v>803</v>
      </c>
      <c r="B8" s="605" t="s">
        <v>1084</v>
      </c>
      <c r="C8" s="273">
        <v>2.0529510000000001E-2</v>
      </c>
      <c r="D8" s="273">
        <v>1.928349E-2</v>
      </c>
      <c r="E8" s="273">
        <v>2.0909549999999999E-2</v>
      </c>
      <c r="F8" s="273">
        <v>1.968721E-2</v>
      </c>
      <c r="G8" s="273">
        <v>2.0526249999999999E-2</v>
      </c>
      <c r="H8" s="273">
        <v>2.1543960000000001E-2</v>
      </c>
      <c r="I8" s="273">
        <v>2.2358200000000002E-2</v>
      </c>
      <c r="J8" s="273">
        <v>2.2251730000000001E-2</v>
      </c>
      <c r="K8" s="273">
        <v>2.106158E-2</v>
      </c>
      <c r="L8" s="273">
        <v>2.153031E-2</v>
      </c>
      <c r="M8" s="273">
        <v>2.2022320000000001E-2</v>
      </c>
      <c r="N8" s="273">
        <v>2.2864220000000001E-2</v>
      </c>
      <c r="O8" s="273">
        <v>2.1706099999999999E-2</v>
      </c>
      <c r="P8" s="273">
        <v>1.989022E-2</v>
      </c>
      <c r="Q8" s="273">
        <v>2.1808330000000001E-2</v>
      </c>
      <c r="R8" s="273">
        <v>2.0508390000000001E-2</v>
      </c>
      <c r="S8" s="273">
        <v>2.180646E-2</v>
      </c>
      <c r="T8" s="273">
        <v>2.1540480000000001E-2</v>
      </c>
      <c r="U8" s="273">
        <v>2.2667779999999998E-2</v>
      </c>
      <c r="V8" s="273">
        <v>2.2540270000000001E-2</v>
      </c>
      <c r="W8" s="273">
        <v>2.1239930000000001E-2</v>
      </c>
      <c r="X8" s="273">
        <v>2.248499E-2</v>
      </c>
      <c r="Y8" s="273">
        <v>2.254221E-2</v>
      </c>
      <c r="Z8" s="273">
        <v>2.371759E-2</v>
      </c>
      <c r="AA8" s="273">
        <v>2.1959019999999999E-2</v>
      </c>
      <c r="AB8" s="273">
        <v>1.941056E-2</v>
      </c>
      <c r="AC8" s="273">
        <v>2.251949E-2</v>
      </c>
      <c r="AD8" s="273">
        <v>2.0908670000000001E-2</v>
      </c>
      <c r="AE8" s="273">
        <v>2.211107E-2</v>
      </c>
      <c r="AF8" s="273">
        <v>2.177142E-2</v>
      </c>
      <c r="AG8" s="273">
        <v>2.243738E-2</v>
      </c>
      <c r="AH8" s="273">
        <v>2.250957E-2</v>
      </c>
      <c r="AI8" s="273">
        <v>2.124844E-2</v>
      </c>
      <c r="AJ8" s="273">
        <v>2.1597330000000001E-2</v>
      </c>
      <c r="AK8" s="273">
        <v>2.203105E-2</v>
      </c>
      <c r="AL8" s="273">
        <v>2.3680920000000001E-2</v>
      </c>
      <c r="AM8" s="273">
        <v>2.1730340000000001E-2</v>
      </c>
      <c r="AN8" s="273">
        <v>1.9012319999999999E-2</v>
      </c>
      <c r="AO8" s="273">
        <v>2.2135249999999999E-2</v>
      </c>
      <c r="AP8" s="273">
        <v>2.1337970000000001E-2</v>
      </c>
      <c r="AQ8" s="273">
        <v>2.1891009999999999E-2</v>
      </c>
      <c r="AR8" s="273">
        <v>2.15313E-2</v>
      </c>
      <c r="AS8" s="273">
        <v>2.31068E-2</v>
      </c>
      <c r="AT8" s="273">
        <v>2.2168730000000001E-2</v>
      </c>
      <c r="AU8" s="273">
        <v>2.084807E-2</v>
      </c>
      <c r="AV8" s="273">
        <v>2.2000220000000001E-2</v>
      </c>
      <c r="AW8" s="273">
        <v>2.1999020000000001E-2</v>
      </c>
      <c r="AX8" s="273">
        <v>2.228931E-2</v>
      </c>
      <c r="AY8" s="273">
        <v>2.2543819999999999E-2</v>
      </c>
      <c r="AZ8" s="273">
        <v>1.9591319999999999E-2</v>
      </c>
      <c r="BA8" s="273">
        <v>2.0765530000000001E-2</v>
      </c>
      <c r="BB8" s="273">
        <v>2.027963E-2</v>
      </c>
      <c r="BC8" s="273">
        <v>2.0961520000000001E-2</v>
      </c>
      <c r="BD8" s="273">
        <v>2.0854098000000001E-2</v>
      </c>
      <c r="BE8" s="273">
        <v>2.3385900000000001E-2</v>
      </c>
      <c r="BF8" s="273">
        <v>2.33657E-2</v>
      </c>
      <c r="BG8" s="361">
        <v>2.1945900000000001E-2</v>
      </c>
      <c r="BH8" s="361">
        <v>2.19928E-2</v>
      </c>
      <c r="BI8" s="361">
        <v>2.2320099999999999E-2</v>
      </c>
      <c r="BJ8" s="361">
        <v>2.32593E-2</v>
      </c>
      <c r="BK8" s="361">
        <v>2.2202099999999999E-2</v>
      </c>
      <c r="BL8" s="361">
        <v>2.0828699999999999E-2</v>
      </c>
      <c r="BM8" s="361">
        <v>2.2485600000000001E-2</v>
      </c>
      <c r="BN8" s="361">
        <v>2.16072E-2</v>
      </c>
      <c r="BO8" s="361">
        <v>2.24221E-2</v>
      </c>
      <c r="BP8" s="361">
        <v>2.27171E-2</v>
      </c>
      <c r="BQ8" s="361">
        <v>2.3909199999999999E-2</v>
      </c>
      <c r="BR8" s="361">
        <v>2.3709899999999999E-2</v>
      </c>
      <c r="BS8" s="361">
        <v>2.2222599999999999E-2</v>
      </c>
      <c r="BT8" s="361">
        <v>2.22031E-2</v>
      </c>
      <c r="BU8" s="361">
        <v>2.2476400000000001E-2</v>
      </c>
      <c r="BV8" s="361">
        <v>2.33481E-2</v>
      </c>
    </row>
    <row r="9" spans="1:74" ht="12" customHeight="1" x14ac:dyDescent="0.2">
      <c r="A9" s="603" t="s">
        <v>109</v>
      </c>
      <c r="B9" s="605" t="s">
        <v>625</v>
      </c>
      <c r="C9" s="273">
        <v>8.3044444999999995E-2</v>
      </c>
      <c r="D9" s="273">
        <v>0.101507926</v>
      </c>
      <c r="E9" s="273">
        <v>0.102408807</v>
      </c>
      <c r="F9" s="273">
        <v>0.12063913800000001</v>
      </c>
      <c r="G9" s="273">
        <v>0.114331221</v>
      </c>
      <c r="H9" s="273">
        <v>0.106688987</v>
      </c>
      <c r="I9" s="273">
        <v>7.2730717E-2</v>
      </c>
      <c r="J9" s="273">
        <v>7.2584880000000004E-2</v>
      </c>
      <c r="K9" s="273">
        <v>6.6705194999999995E-2</v>
      </c>
      <c r="L9" s="273">
        <v>0.102203505</v>
      </c>
      <c r="M9" s="273">
        <v>0.120781528</v>
      </c>
      <c r="N9" s="273">
        <v>0.103468055</v>
      </c>
      <c r="O9" s="273">
        <v>0.12964873699999999</v>
      </c>
      <c r="P9" s="273">
        <v>0.105108549</v>
      </c>
      <c r="Q9" s="273">
        <v>0.13340712499999999</v>
      </c>
      <c r="R9" s="273">
        <v>0.120871863</v>
      </c>
      <c r="S9" s="273">
        <v>0.119283154</v>
      </c>
      <c r="T9" s="273">
        <v>0.11387728499999999</v>
      </c>
      <c r="U9" s="273">
        <v>8.3910497000000001E-2</v>
      </c>
      <c r="V9" s="273">
        <v>8.0554874999999998E-2</v>
      </c>
      <c r="W9" s="273">
        <v>8.3599715000000005E-2</v>
      </c>
      <c r="X9" s="273">
        <v>0.120171478</v>
      </c>
      <c r="Y9" s="273">
        <v>0.110788254</v>
      </c>
      <c r="Z9" s="273">
        <v>0.13814315199999999</v>
      </c>
      <c r="AA9" s="273">
        <v>0.14016473900000001</v>
      </c>
      <c r="AB9" s="273">
        <v>0.13387269600000001</v>
      </c>
      <c r="AC9" s="273">
        <v>0.14985514999999999</v>
      </c>
      <c r="AD9" s="273">
        <v>0.16622796000000001</v>
      </c>
      <c r="AE9" s="273">
        <v>0.15444112099999999</v>
      </c>
      <c r="AF9" s="273">
        <v>0.13076460100000001</v>
      </c>
      <c r="AG9" s="273">
        <v>0.105515078</v>
      </c>
      <c r="AH9" s="273">
        <v>9.1634104999999993E-2</v>
      </c>
      <c r="AI9" s="273">
        <v>0.111031481</v>
      </c>
      <c r="AJ9" s="273">
        <v>0.129671602</v>
      </c>
      <c r="AK9" s="273">
        <v>0.15025761200000001</v>
      </c>
      <c r="AL9" s="273">
        <v>0.13279395399999999</v>
      </c>
      <c r="AM9" s="273">
        <v>0.17133346099999999</v>
      </c>
      <c r="AN9" s="273">
        <v>0.13289747299999999</v>
      </c>
      <c r="AO9" s="273">
        <v>0.16882335700000001</v>
      </c>
      <c r="AP9" s="273">
        <v>0.17812198600000001</v>
      </c>
      <c r="AQ9" s="273">
        <v>0.14756850099999999</v>
      </c>
      <c r="AR9" s="273">
        <v>0.14914578000000001</v>
      </c>
      <c r="AS9" s="273">
        <v>0.115087143</v>
      </c>
      <c r="AT9" s="273">
        <v>9.6947574999999994E-2</v>
      </c>
      <c r="AU9" s="273">
        <v>0.10913854000000001</v>
      </c>
      <c r="AV9" s="273">
        <v>0.13857514900000001</v>
      </c>
      <c r="AW9" s="273">
        <v>0.181159986</v>
      </c>
      <c r="AX9" s="273">
        <v>0.139720339</v>
      </c>
      <c r="AY9" s="273">
        <v>0.145047869</v>
      </c>
      <c r="AZ9" s="273">
        <v>0.14225570000000001</v>
      </c>
      <c r="BA9" s="273">
        <v>0.14600833799999999</v>
      </c>
      <c r="BB9" s="273">
        <v>0.16954302700000001</v>
      </c>
      <c r="BC9" s="273">
        <v>0.16217379700000001</v>
      </c>
      <c r="BD9" s="273">
        <v>0.127361318</v>
      </c>
      <c r="BE9" s="273">
        <v>0.1171459</v>
      </c>
      <c r="BF9" s="273">
        <v>0.11837110000000001</v>
      </c>
      <c r="BG9" s="361">
        <v>0.12624450000000001</v>
      </c>
      <c r="BH9" s="361">
        <v>0.15519450000000001</v>
      </c>
      <c r="BI9" s="361">
        <v>0.1622952</v>
      </c>
      <c r="BJ9" s="361">
        <v>0.1682999</v>
      </c>
      <c r="BK9" s="361">
        <v>0.17444760000000001</v>
      </c>
      <c r="BL9" s="361">
        <v>0.1590839</v>
      </c>
      <c r="BM9" s="361">
        <v>0.1881227</v>
      </c>
      <c r="BN9" s="361">
        <v>0.19939660000000001</v>
      </c>
      <c r="BO9" s="361">
        <v>0.18854029999999999</v>
      </c>
      <c r="BP9" s="361">
        <v>0.1707467</v>
      </c>
      <c r="BQ9" s="361">
        <v>0.14032449999999999</v>
      </c>
      <c r="BR9" s="361">
        <v>0.1331166</v>
      </c>
      <c r="BS9" s="361">
        <v>0.1401316</v>
      </c>
      <c r="BT9" s="361">
        <v>0.16851140000000001</v>
      </c>
      <c r="BU9" s="361">
        <v>0.17349100000000001</v>
      </c>
      <c r="BV9" s="361">
        <v>0.19196949999999999</v>
      </c>
    </row>
    <row r="10" spans="1:74" ht="12" customHeight="1" x14ac:dyDescent="0.2">
      <c r="A10" s="603" t="s">
        <v>69</v>
      </c>
      <c r="B10" s="605" t="s">
        <v>623</v>
      </c>
      <c r="C10" s="273">
        <v>1.308688E-2</v>
      </c>
      <c r="D10" s="273">
        <v>1.180495E-2</v>
      </c>
      <c r="E10" s="273">
        <v>1.299497E-2</v>
      </c>
      <c r="F10" s="273">
        <v>1.2038699999999999E-2</v>
      </c>
      <c r="G10" s="273">
        <v>1.280127E-2</v>
      </c>
      <c r="H10" s="273">
        <v>1.1800659999999999E-2</v>
      </c>
      <c r="I10" s="273">
        <v>1.2329949999999999E-2</v>
      </c>
      <c r="J10" s="273">
        <v>1.2384279999999999E-2</v>
      </c>
      <c r="K10" s="273">
        <v>1.190738E-2</v>
      </c>
      <c r="L10" s="273">
        <v>1.244256E-2</v>
      </c>
      <c r="M10" s="273">
        <v>1.235113E-2</v>
      </c>
      <c r="N10" s="273">
        <v>1.286779E-2</v>
      </c>
      <c r="O10" s="273">
        <v>1.202107E-2</v>
      </c>
      <c r="P10" s="273">
        <v>1.135569E-2</v>
      </c>
      <c r="Q10" s="273">
        <v>1.2229439999999999E-2</v>
      </c>
      <c r="R10" s="273">
        <v>1.187877E-2</v>
      </c>
      <c r="S10" s="273">
        <v>1.2408779999999999E-2</v>
      </c>
      <c r="T10" s="273">
        <v>1.2156480000000001E-2</v>
      </c>
      <c r="U10" s="273">
        <v>1.256726E-2</v>
      </c>
      <c r="V10" s="273">
        <v>1.24073E-2</v>
      </c>
      <c r="W10" s="273">
        <v>1.2370610000000001E-2</v>
      </c>
      <c r="X10" s="273">
        <v>1.264814E-2</v>
      </c>
      <c r="Y10" s="273">
        <v>1.28185E-2</v>
      </c>
      <c r="Z10" s="273">
        <v>1.322957E-2</v>
      </c>
      <c r="AA10" s="273">
        <v>1.318449E-2</v>
      </c>
      <c r="AB10" s="273">
        <v>1.1794870000000001E-2</v>
      </c>
      <c r="AC10" s="273">
        <v>1.314953E-2</v>
      </c>
      <c r="AD10" s="273">
        <v>1.215669E-2</v>
      </c>
      <c r="AE10" s="273">
        <v>1.247683E-2</v>
      </c>
      <c r="AF10" s="273">
        <v>1.219578E-2</v>
      </c>
      <c r="AG10" s="273">
        <v>1.275515E-2</v>
      </c>
      <c r="AH10" s="273">
        <v>1.261733E-2</v>
      </c>
      <c r="AI10" s="273">
        <v>1.2396559999999999E-2</v>
      </c>
      <c r="AJ10" s="273">
        <v>1.3009099999999999E-2</v>
      </c>
      <c r="AK10" s="273">
        <v>1.1739970000000001E-2</v>
      </c>
      <c r="AL10" s="273">
        <v>1.302933E-2</v>
      </c>
      <c r="AM10" s="273">
        <v>1.3504749999999999E-2</v>
      </c>
      <c r="AN10" s="273">
        <v>1.21035E-2</v>
      </c>
      <c r="AO10" s="273">
        <v>1.332673E-2</v>
      </c>
      <c r="AP10" s="273">
        <v>1.311169E-2</v>
      </c>
      <c r="AQ10" s="273">
        <v>1.3327139999999999E-2</v>
      </c>
      <c r="AR10" s="273">
        <v>1.2940999999999999E-2</v>
      </c>
      <c r="AS10" s="273">
        <v>1.317309E-2</v>
      </c>
      <c r="AT10" s="273">
        <v>1.31485E-2</v>
      </c>
      <c r="AU10" s="273">
        <v>1.302042E-2</v>
      </c>
      <c r="AV10" s="273">
        <v>1.3292490000000001E-2</v>
      </c>
      <c r="AW10" s="273">
        <v>1.355523E-2</v>
      </c>
      <c r="AX10" s="273">
        <v>1.37311E-2</v>
      </c>
      <c r="AY10" s="273">
        <v>1.381252E-2</v>
      </c>
      <c r="AZ10" s="273">
        <v>1.268531E-2</v>
      </c>
      <c r="BA10" s="273">
        <v>1.3805670000000001E-2</v>
      </c>
      <c r="BB10" s="273">
        <v>1.281944E-2</v>
      </c>
      <c r="BC10" s="273">
        <v>1.3802160000000001E-2</v>
      </c>
      <c r="BD10" s="273">
        <v>1.3095193999999999E-2</v>
      </c>
      <c r="BE10" s="273">
        <v>1.4359200000000001E-2</v>
      </c>
      <c r="BF10" s="273">
        <v>1.4282E-2</v>
      </c>
      <c r="BG10" s="361">
        <v>1.3868999999999999E-2</v>
      </c>
      <c r="BH10" s="361">
        <v>1.4207600000000001E-2</v>
      </c>
      <c r="BI10" s="361">
        <v>1.38657E-2</v>
      </c>
      <c r="BJ10" s="361">
        <v>1.45205E-2</v>
      </c>
      <c r="BK10" s="361">
        <v>1.4626800000000001E-2</v>
      </c>
      <c r="BL10" s="361">
        <v>1.3459799999999999E-2</v>
      </c>
      <c r="BM10" s="361">
        <v>1.43486E-2</v>
      </c>
      <c r="BN10" s="361">
        <v>1.35227E-2</v>
      </c>
      <c r="BO10" s="361">
        <v>1.39338E-2</v>
      </c>
      <c r="BP10" s="361">
        <v>1.38231E-2</v>
      </c>
      <c r="BQ10" s="361">
        <v>1.4312399999999999E-2</v>
      </c>
      <c r="BR10" s="361">
        <v>1.4246699999999999E-2</v>
      </c>
      <c r="BS10" s="361">
        <v>1.38476E-2</v>
      </c>
      <c r="BT10" s="361">
        <v>1.41935E-2</v>
      </c>
      <c r="BU10" s="361">
        <v>1.3856500000000001E-2</v>
      </c>
      <c r="BV10" s="361">
        <v>1.45129E-2</v>
      </c>
    </row>
    <row r="11" spans="1:74" ht="12" customHeight="1" x14ac:dyDescent="0.2">
      <c r="A11" s="603" t="s">
        <v>996</v>
      </c>
      <c r="B11" s="605" t="s">
        <v>624</v>
      </c>
      <c r="C11" s="273">
        <v>3.6257100000000001E-4</v>
      </c>
      <c r="D11" s="273">
        <v>7.85778E-4</v>
      </c>
      <c r="E11" s="273">
        <v>1.1304850000000001E-3</v>
      </c>
      <c r="F11" s="273">
        <v>1.5085859999999999E-3</v>
      </c>
      <c r="G11" s="273">
        <v>1.7550930000000001E-3</v>
      </c>
      <c r="H11" s="273">
        <v>2.0439500000000001E-3</v>
      </c>
      <c r="I11" s="273">
        <v>1.7545390000000001E-3</v>
      </c>
      <c r="J11" s="273">
        <v>2.1147190000000001E-3</v>
      </c>
      <c r="K11" s="273">
        <v>1.722793E-3</v>
      </c>
      <c r="L11" s="273">
        <v>1.4690549999999999E-3</v>
      </c>
      <c r="M11" s="273">
        <v>1.001222E-3</v>
      </c>
      <c r="N11" s="273">
        <v>1.13349E-3</v>
      </c>
      <c r="O11" s="273">
        <v>8.6763599999999997E-4</v>
      </c>
      <c r="P11" s="273">
        <v>1.2285320000000001E-3</v>
      </c>
      <c r="Q11" s="273">
        <v>2.1062759999999998E-3</v>
      </c>
      <c r="R11" s="273">
        <v>2.9014990000000001E-3</v>
      </c>
      <c r="S11" s="273">
        <v>4.2360990000000001E-3</v>
      </c>
      <c r="T11" s="273">
        <v>4.8340689999999999E-3</v>
      </c>
      <c r="U11" s="273">
        <v>4.6776170000000002E-3</v>
      </c>
      <c r="V11" s="273">
        <v>4.2342999999999999E-3</v>
      </c>
      <c r="W11" s="273">
        <v>4.1773929999999997E-3</v>
      </c>
      <c r="X11" s="273">
        <v>3.9492800000000003E-3</v>
      </c>
      <c r="Y11" s="273">
        <v>3.1893249999999998E-3</v>
      </c>
      <c r="Z11" s="273">
        <v>3.2229810000000002E-3</v>
      </c>
      <c r="AA11" s="273">
        <v>2.8535069999999999E-3</v>
      </c>
      <c r="AB11" s="273">
        <v>3.9669520000000002E-3</v>
      </c>
      <c r="AC11" s="273">
        <v>5.6742650000000004E-3</v>
      </c>
      <c r="AD11" s="273">
        <v>6.0889919999999997E-3</v>
      </c>
      <c r="AE11" s="273">
        <v>6.8864190000000004E-3</v>
      </c>
      <c r="AF11" s="273">
        <v>7.9863E-3</v>
      </c>
      <c r="AG11" s="273">
        <v>7.6069909999999996E-3</v>
      </c>
      <c r="AH11" s="273">
        <v>8.6932369999999995E-3</v>
      </c>
      <c r="AI11" s="273">
        <v>8.7250520000000005E-3</v>
      </c>
      <c r="AJ11" s="273">
        <v>9.0828119999999991E-3</v>
      </c>
      <c r="AK11" s="273">
        <v>7.5997729999999998E-3</v>
      </c>
      <c r="AL11" s="273">
        <v>7.8578699999999994E-3</v>
      </c>
      <c r="AM11" s="273">
        <v>7.5569720000000003E-3</v>
      </c>
      <c r="AN11" s="273">
        <v>8.2879800000000003E-3</v>
      </c>
      <c r="AO11" s="273">
        <v>1.3069249E-2</v>
      </c>
      <c r="AP11" s="273">
        <v>1.5121355E-2</v>
      </c>
      <c r="AQ11" s="273">
        <v>1.7380250999999999E-2</v>
      </c>
      <c r="AR11" s="273">
        <v>1.8868246000000002E-2</v>
      </c>
      <c r="AS11" s="273">
        <v>1.7105288999999999E-2</v>
      </c>
      <c r="AT11" s="273">
        <v>1.7780212E-2</v>
      </c>
      <c r="AU11" s="273">
        <v>1.7391963999999999E-2</v>
      </c>
      <c r="AV11" s="273">
        <v>1.5637351000000001E-2</v>
      </c>
      <c r="AW11" s="273">
        <v>1.2645475E-2</v>
      </c>
      <c r="AX11" s="273">
        <v>9.1990739999999998E-3</v>
      </c>
      <c r="AY11" s="273">
        <v>1.0931888000000001E-2</v>
      </c>
      <c r="AZ11" s="273">
        <v>1.5199251E-2</v>
      </c>
      <c r="BA11" s="273">
        <v>2.0676508999999999E-2</v>
      </c>
      <c r="BB11" s="273">
        <v>2.3902046999999999E-2</v>
      </c>
      <c r="BC11" s="273">
        <v>2.4778661E-2</v>
      </c>
      <c r="BD11" s="273">
        <v>2.5683864000000001E-2</v>
      </c>
      <c r="BE11" s="273">
        <v>2.3978699999999999E-2</v>
      </c>
      <c r="BF11" s="273">
        <v>2.4741699999999998E-2</v>
      </c>
      <c r="BG11" s="361">
        <v>2.1990099999999999E-2</v>
      </c>
      <c r="BH11" s="361">
        <v>1.77959E-2</v>
      </c>
      <c r="BI11" s="361">
        <v>1.3664900000000001E-2</v>
      </c>
      <c r="BJ11" s="361">
        <v>1.0923499999999999E-2</v>
      </c>
      <c r="BK11" s="361">
        <v>9.6308999999999995E-3</v>
      </c>
      <c r="BL11" s="361">
        <v>1.37678E-2</v>
      </c>
      <c r="BM11" s="361">
        <v>2.1777399999999999E-2</v>
      </c>
      <c r="BN11" s="361">
        <v>2.70403E-2</v>
      </c>
      <c r="BO11" s="361">
        <v>3.11898E-2</v>
      </c>
      <c r="BP11" s="361">
        <v>3.3797500000000001E-2</v>
      </c>
      <c r="BQ11" s="361">
        <v>3.3555599999999998E-2</v>
      </c>
      <c r="BR11" s="361">
        <v>3.5231600000000002E-2</v>
      </c>
      <c r="BS11" s="361">
        <v>3.1823999999999998E-2</v>
      </c>
      <c r="BT11" s="361">
        <v>2.7947900000000001E-2</v>
      </c>
      <c r="BU11" s="361">
        <v>2.19787E-2</v>
      </c>
      <c r="BV11" s="361">
        <v>1.79255E-2</v>
      </c>
    </row>
    <row r="12" spans="1:74" ht="12" customHeight="1" x14ac:dyDescent="0.2">
      <c r="A12" s="604" t="s">
        <v>240</v>
      </c>
      <c r="B12" s="605" t="s">
        <v>508</v>
      </c>
      <c r="C12" s="273">
        <v>0.38058379199999998</v>
      </c>
      <c r="D12" s="273">
        <v>0.38181835800000002</v>
      </c>
      <c r="E12" s="273">
        <v>0.45339343999999998</v>
      </c>
      <c r="F12" s="273">
        <v>0.46709361599999999</v>
      </c>
      <c r="G12" s="273">
        <v>0.47725842899999998</v>
      </c>
      <c r="H12" s="273">
        <v>0.468611585</v>
      </c>
      <c r="I12" s="273">
        <v>0.42901164400000003</v>
      </c>
      <c r="J12" s="273">
        <v>0.37587479000000001</v>
      </c>
      <c r="K12" s="273">
        <v>0.32339375300000001</v>
      </c>
      <c r="L12" s="273">
        <v>0.34269795400000003</v>
      </c>
      <c r="M12" s="273">
        <v>0.36931850700000002</v>
      </c>
      <c r="N12" s="273">
        <v>0.38548472900000003</v>
      </c>
      <c r="O12" s="273">
        <v>0.398326491</v>
      </c>
      <c r="P12" s="273">
        <v>0.34431842600000001</v>
      </c>
      <c r="Q12" s="273">
        <v>0.42945440299999998</v>
      </c>
      <c r="R12" s="273">
        <v>0.41736271600000002</v>
      </c>
      <c r="S12" s="273">
        <v>0.44226816699999999</v>
      </c>
      <c r="T12" s="273">
        <v>0.42078716900000002</v>
      </c>
      <c r="U12" s="273">
        <v>0.39232345800000001</v>
      </c>
      <c r="V12" s="273">
        <v>0.35539393699999999</v>
      </c>
      <c r="W12" s="273">
        <v>0.30386463699999999</v>
      </c>
      <c r="X12" s="273">
        <v>0.32952866800000002</v>
      </c>
      <c r="Y12" s="273">
        <v>0.34057147999999998</v>
      </c>
      <c r="Z12" s="273">
        <v>0.41157273700000002</v>
      </c>
      <c r="AA12" s="273">
        <v>0.42905181799999997</v>
      </c>
      <c r="AB12" s="273">
        <v>0.375653666</v>
      </c>
      <c r="AC12" s="273">
        <v>0.40116784599999999</v>
      </c>
      <c r="AD12" s="273">
        <v>0.45605420099999999</v>
      </c>
      <c r="AE12" s="273">
        <v>0.47952232099999997</v>
      </c>
      <c r="AF12" s="273">
        <v>0.44759726500000002</v>
      </c>
      <c r="AG12" s="273">
        <v>0.42369326000000002</v>
      </c>
      <c r="AH12" s="273">
        <v>0.35943910299999998</v>
      </c>
      <c r="AI12" s="273">
        <v>0.33095479100000003</v>
      </c>
      <c r="AJ12" s="273">
        <v>0.35267904500000002</v>
      </c>
      <c r="AK12" s="273">
        <v>0.37682386000000001</v>
      </c>
      <c r="AL12" s="273">
        <v>0.39565437799999997</v>
      </c>
      <c r="AM12" s="273">
        <v>0.438830094</v>
      </c>
      <c r="AN12" s="273">
        <v>0.35627213899999999</v>
      </c>
      <c r="AO12" s="273">
        <v>0.46817436600000001</v>
      </c>
      <c r="AP12" s="273">
        <v>0.481725444</v>
      </c>
      <c r="AQ12" s="273">
        <v>0.46797730700000001</v>
      </c>
      <c r="AR12" s="273">
        <v>0.46843736000000002</v>
      </c>
      <c r="AS12" s="273">
        <v>0.42007295500000003</v>
      </c>
      <c r="AT12" s="273">
        <v>0.35839843500000002</v>
      </c>
      <c r="AU12" s="273">
        <v>0.33061809199999997</v>
      </c>
      <c r="AV12" s="273">
        <v>0.37057815999999999</v>
      </c>
      <c r="AW12" s="273">
        <v>0.42651022399999999</v>
      </c>
      <c r="AX12" s="273">
        <v>0.41839747199999999</v>
      </c>
      <c r="AY12" s="273">
        <v>0.445310239</v>
      </c>
      <c r="AZ12" s="273">
        <v>0.42368061800000001</v>
      </c>
      <c r="BA12" s="273">
        <v>0.45426918399999999</v>
      </c>
      <c r="BB12" s="273">
        <v>0.45550998300000001</v>
      </c>
      <c r="BC12" s="273">
        <v>0.43128161399999998</v>
      </c>
      <c r="BD12" s="273">
        <v>0.396437549</v>
      </c>
      <c r="BE12" s="273">
        <v>0.38302310000000001</v>
      </c>
      <c r="BF12" s="273">
        <v>0.36817680000000003</v>
      </c>
      <c r="BG12" s="361">
        <v>0.33966350000000001</v>
      </c>
      <c r="BH12" s="361">
        <v>0.36025750000000001</v>
      </c>
      <c r="BI12" s="361">
        <v>0.3742007</v>
      </c>
      <c r="BJ12" s="361">
        <v>0.40063850000000001</v>
      </c>
      <c r="BK12" s="361">
        <v>0.43805709999999998</v>
      </c>
      <c r="BL12" s="361">
        <v>0.396401</v>
      </c>
      <c r="BM12" s="361">
        <v>0.45361230000000002</v>
      </c>
      <c r="BN12" s="361">
        <v>0.49093750000000003</v>
      </c>
      <c r="BO12" s="361">
        <v>0.5063782</v>
      </c>
      <c r="BP12" s="361">
        <v>0.51404090000000002</v>
      </c>
      <c r="BQ12" s="361">
        <v>0.48398869999999999</v>
      </c>
      <c r="BR12" s="361">
        <v>0.42167779999999999</v>
      </c>
      <c r="BS12" s="361">
        <v>0.3847467</v>
      </c>
      <c r="BT12" s="361">
        <v>0.4144101</v>
      </c>
      <c r="BU12" s="361">
        <v>0.43487039999999999</v>
      </c>
      <c r="BV12" s="361">
        <v>0.47513440000000001</v>
      </c>
    </row>
    <row r="13" spans="1:74" ht="12" customHeight="1" x14ac:dyDescent="0.2">
      <c r="A13" s="604"/>
      <c r="B13" s="170" t="s">
        <v>509</v>
      </c>
      <c r="C13" s="239"/>
      <c r="D13" s="239"/>
      <c r="E13" s="239"/>
      <c r="F13" s="239"/>
      <c r="G13" s="239"/>
      <c r="H13" s="239"/>
      <c r="I13" s="239"/>
      <c r="J13" s="239"/>
      <c r="K13" s="239"/>
      <c r="L13" s="239"/>
      <c r="M13" s="239"/>
      <c r="N13" s="239"/>
      <c r="O13" s="239"/>
      <c r="P13" s="239"/>
      <c r="Q13" s="239"/>
      <c r="R13" s="239"/>
      <c r="S13" s="239"/>
      <c r="T13" s="239"/>
      <c r="U13" s="239"/>
      <c r="V13" s="239"/>
      <c r="W13" s="239"/>
      <c r="X13" s="239"/>
      <c r="Y13" s="239"/>
      <c r="Z13" s="239"/>
      <c r="AA13" s="239"/>
      <c r="AB13" s="239"/>
      <c r="AC13" s="239"/>
      <c r="AD13" s="239"/>
      <c r="AE13" s="239"/>
      <c r="AF13" s="239"/>
      <c r="AG13" s="239"/>
      <c r="AH13" s="239"/>
      <c r="AI13" s="239"/>
      <c r="AJ13" s="239"/>
      <c r="AK13" s="239"/>
      <c r="AL13" s="239"/>
      <c r="AM13" s="239"/>
      <c r="AN13" s="239"/>
      <c r="AO13" s="239"/>
      <c r="AP13" s="239"/>
      <c r="AQ13" s="239"/>
      <c r="AR13" s="239"/>
      <c r="AS13" s="239"/>
      <c r="AT13" s="239"/>
      <c r="AU13" s="239"/>
      <c r="AV13" s="239"/>
      <c r="AW13" s="239"/>
      <c r="AX13" s="239"/>
      <c r="AY13" s="239"/>
      <c r="AZ13" s="239"/>
      <c r="BA13" s="239"/>
      <c r="BB13" s="239"/>
      <c r="BC13" s="239"/>
      <c r="BD13" s="239"/>
      <c r="BE13" s="239"/>
      <c r="BF13" s="239"/>
      <c r="BG13" s="362"/>
      <c r="BH13" s="362"/>
      <c r="BI13" s="362"/>
      <c r="BJ13" s="362"/>
      <c r="BK13" s="362"/>
      <c r="BL13" s="362"/>
      <c r="BM13" s="362"/>
      <c r="BN13" s="362"/>
      <c r="BO13" s="362"/>
      <c r="BP13" s="362"/>
      <c r="BQ13" s="362"/>
      <c r="BR13" s="362"/>
      <c r="BS13" s="362"/>
      <c r="BT13" s="362"/>
      <c r="BU13" s="362"/>
      <c r="BV13" s="362"/>
    </row>
    <row r="14" spans="1:74" ht="12" customHeight="1" x14ac:dyDescent="0.2">
      <c r="A14" s="604" t="s">
        <v>801</v>
      </c>
      <c r="B14" s="605" t="s">
        <v>54</v>
      </c>
      <c r="C14" s="273">
        <v>1.3860680000000001E-3</v>
      </c>
      <c r="D14" s="273">
        <v>1.5514579999999999E-3</v>
      </c>
      <c r="E14" s="273">
        <v>1.8194699999999999E-3</v>
      </c>
      <c r="F14" s="273">
        <v>1.7881100000000001E-3</v>
      </c>
      <c r="G14" s="273">
        <v>1.925539E-3</v>
      </c>
      <c r="H14" s="273">
        <v>1.458031E-3</v>
      </c>
      <c r="I14" s="273">
        <v>1.062651E-3</v>
      </c>
      <c r="J14" s="273">
        <v>9.31835E-4</v>
      </c>
      <c r="K14" s="273">
        <v>1.182836E-3</v>
      </c>
      <c r="L14" s="273">
        <v>1.2242939999999999E-3</v>
      </c>
      <c r="M14" s="273">
        <v>1.420618E-3</v>
      </c>
      <c r="N14" s="273">
        <v>1.725741E-3</v>
      </c>
      <c r="O14" s="273">
        <v>2.6144219999999999E-3</v>
      </c>
      <c r="P14" s="273">
        <v>2.2857120000000001E-3</v>
      </c>
      <c r="Q14" s="273">
        <v>2.2276420000000002E-3</v>
      </c>
      <c r="R14" s="273">
        <v>1.6982690000000001E-3</v>
      </c>
      <c r="S14" s="273">
        <v>2.01797E-3</v>
      </c>
      <c r="T14" s="273">
        <v>1.66124E-3</v>
      </c>
      <c r="U14" s="273">
        <v>1.3075999999999999E-3</v>
      </c>
      <c r="V14" s="273">
        <v>1.445043E-3</v>
      </c>
      <c r="W14" s="273">
        <v>1.5125410000000001E-3</v>
      </c>
      <c r="X14" s="273">
        <v>1.8298240000000001E-3</v>
      </c>
      <c r="Y14" s="273">
        <v>2.0222700000000001E-3</v>
      </c>
      <c r="Z14" s="273">
        <v>1.7704439999999999E-3</v>
      </c>
      <c r="AA14" s="273">
        <v>3.086929E-3</v>
      </c>
      <c r="AB14" s="273">
        <v>3.464848E-3</v>
      </c>
      <c r="AC14" s="273">
        <v>2.8838890000000002E-3</v>
      </c>
      <c r="AD14" s="273">
        <v>2.3893360000000002E-3</v>
      </c>
      <c r="AE14" s="273">
        <v>3.128586E-3</v>
      </c>
      <c r="AF14" s="273">
        <v>3.1322350000000001E-3</v>
      </c>
      <c r="AG14" s="273">
        <v>3.0572770000000002E-3</v>
      </c>
      <c r="AH14" s="273">
        <v>2.2931829999999999E-3</v>
      </c>
      <c r="AI14" s="273">
        <v>2.2816859999999998E-3</v>
      </c>
      <c r="AJ14" s="273">
        <v>2.2786360000000001E-3</v>
      </c>
      <c r="AK14" s="273">
        <v>1.9687670000000002E-3</v>
      </c>
      <c r="AL14" s="273">
        <v>3.0750679999999998E-3</v>
      </c>
      <c r="AM14" s="273">
        <v>3.3782030000000002E-3</v>
      </c>
      <c r="AN14" s="273">
        <v>2.4283970000000001E-3</v>
      </c>
      <c r="AO14" s="273">
        <v>2.0258120000000001E-3</v>
      </c>
      <c r="AP14" s="273">
        <v>1.788506E-3</v>
      </c>
      <c r="AQ14" s="273">
        <v>1.9415540000000001E-3</v>
      </c>
      <c r="AR14" s="273">
        <v>1.935574E-3</v>
      </c>
      <c r="AS14" s="273">
        <v>1.708563E-3</v>
      </c>
      <c r="AT14" s="273">
        <v>2.0138119999999998E-3</v>
      </c>
      <c r="AU14" s="273">
        <v>1.843052E-3</v>
      </c>
      <c r="AV14" s="273">
        <v>2.1706719999999998E-3</v>
      </c>
      <c r="AW14" s="273">
        <v>2.223301E-3</v>
      </c>
      <c r="AX14" s="273">
        <v>2.2861079999999998E-3</v>
      </c>
      <c r="AY14" s="273">
        <v>2.5421549999999999E-3</v>
      </c>
      <c r="AZ14" s="273">
        <v>2.1041800000000002E-3</v>
      </c>
      <c r="BA14" s="273">
        <v>2.4010730000000001E-3</v>
      </c>
      <c r="BB14" s="273">
        <v>2.3069850000000001E-3</v>
      </c>
      <c r="BC14" s="273">
        <v>1.1217849999999999E-3</v>
      </c>
      <c r="BD14" s="273">
        <v>2.09457E-3</v>
      </c>
      <c r="BE14" s="273">
        <v>2.14196E-3</v>
      </c>
      <c r="BF14" s="273">
        <v>2.1608700000000001E-3</v>
      </c>
      <c r="BG14" s="361">
        <v>2.0656200000000002E-3</v>
      </c>
      <c r="BH14" s="361">
        <v>1.9782200000000002E-3</v>
      </c>
      <c r="BI14" s="361">
        <v>2.0335800000000001E-3</v>
      </c>
      <c r="BJ14" s="361">
        <v>2.1584299999999998E-3</v>
      </c>
      <c r="BK14" s="361">
        <v>2.0948E-3</v>
      </c>
      <c r="BL14" s="361">
        <v>1.87182E-3</v>
      </c>
      <c r="BM14" s="361">
        <v>1.84348E-3</v>
      </c>
      <c r="BN14" s="361">
        <v>1.69561E-3</v>
      </c>
      <c r="BO14" s="361">
        <v>1.80528E-3</v>
      </c>
      <c r="BP14" s="361">
        <v>1.91022E-3</v>
      </c>
      <c r="BQ14" s="361">
        <v>2.1605999999999999E-3</v>
      </c>
      <c r="BR14" s="361">
        <v>2.1584099999999999E-3</v>
      </c>
      <c r="BS14" s="361">
        <v>2.05558E-3</v>
      </c>
      <c r="BT14" s="361">
        <v>1.95693E-3</v>
      </c>
      <c r="BU14" s="361">
        <v>2.0172900000000001E-3</v>
      </c>
      <c r="BV14" s="361">
        <v>2.1517799999999998E-3</v>
      </c>
    </row>
    <row r="15" spans="1:74" ht="12" customHeight="1" x14ac:dyDescent="0.2">
      <c r="A15" s="558" t="s">
        <v>56</v>
      </c>
      <c r="B15" s="605" t="s">
        <v>1083</v>
      </c>
      <c r="C15" s="273">
        <v>0.115390177</v>
      </c>
      <c r="D15" s="273">
        <v>0.10213817</v>
      </c>
      <c r="E15" s="273">
        <v>0.109834317</v>
      </c>
      <c r="F15" s="273">
        <v>0.104516215</v>
      </c>
      <c r="G15" s="273">
        <v>0.10341473700000001</v>
      </c>
      <c r="H15" s="273">
        <v>0.109150075</v>
      </c>
      <c r="I15" s="273">
        <v>0.110978957</v>
      </c>
      <c r="J15" s="273">
        <v>0.110984737</v>
      </c>
      <c r="K15" s="273">
        <v>0.108776505</v>
      </c>
      <c r="L15" s="273">
        <v>0.107435537</v>
      </c>
      <c r="M15" s="273">
        <v>0.11035384500000001</v>
      </c>
      <c r="N15" s="273">
        <v>0.115955237</v>
      </c>
      <c r="O15" s="273">
        <v>0.11532041899999999</v>
      </c>
      <c r="P15" s="273">
        <v>0.108284238</v>
      </c>
      <c r="Q15" s="273">
        <v>0.109226239</v>
      </c>
      <c r="R15" s="273">
        <v>0.104553859</v>
      </c>
      <c r="S15" s="273">
        <v>0.110601909</v>
      </c>
      <c r="T15" s="273">
        <v>0.10904364900000001</v>
      </c>
      <c r="U15" s="273">
        <v>0.113384309</v>
      </c>
      <c r="V15" s="273">
        <v>0.114598559</v>
      </c>
      <c r="W15" s="273">
        <v>0.111767159</v>
      </c>
      <c r="X15" s="273">
        <v>0.112502329</v>
      </c>
      <c r="Y15" s="273">
        <v>0.11273543900000001</v>
      </c>
      <c r="Z15" s="273">
        <v>0.117373879</v>
      </c>
      <c r="AA15" s="273">
        <v>0.112988134</v>
      </c>
      <c r="AB15" s="273">
        <v>0.10140890900000001</v>
      </c>
      <c r="AC15" s="273">
        <v>0.109386574</v>
      </c>
      <c r="AD15" s="273">
        <v>0.10448650299999999</v>
      </c>
      <c r="AE15" s="273">
        <v>0.108278554</v>
      </c>
      <c r="AF15" s="273">
        <v>0.108908203</v>
      </c>
      <c r="AG15" s="273">
        <v>0.116786274</v>
      </c>
      <c r="AH15" s="273">
        <v>0.11290953400000001</v>
      </c>
      <c r="AI15" s="273">
        <v>0.10520384300000001</v>
      </c>
      <c r="AJ15" s="273">
        <v>0.108057954</v>
      </c>
      <c r="AK15" s="273">
        <v>0.109192023</v>
      </c>
      <c r="AL15" s="273">
        <v>0.114346634</v>
      </c>
      <c r="AM15" s="273">
        <v>0.110046014</v>
      </c>
      <c r="AN15" s="273">
        <v>0.100152159</v>
      </c>
      <c r="AO15" s="273">
        <v>0.10791005400000001</v>
      </c>
      <c r="AP15" s="273">
        <v>0.106646963</v>
      </c>
      <c r="AQ15" s="273">
        <v>0.110560594</v>
      </c>
      <c r="AR15" s="273">
        <v>0.110174113</v>
      </c>
      <c r="AS15" s="273">
        <v>0.112967054</v>
      </c>
      <c r="AT15" s="273">
        <v>0.114716944</v>
      </c>
      <c r="AU15" s="273">
        <v>0.106940543</v>
      </c>
      <c r="AV15" s="273">
        <v>0.111141164</v>
      </c>
      <c r="AW15" s="273">
        <v>0.109502613</v>
      </c>
      <c r="AX15" s="273">
        <v>0.115776214</v>
      </c>
      <c r="AY15" s="273">
        <v>0.11453829</v>
      </c>
      <c r="AZ15" s="273">
        <v>0.10163359800000001</v>
      </c>
      <c r="BA15" s="273">
        <v>0.10509594999999999</v>
      </c>
      <c r="BB15" s="273">
        <v>0.10412307</v>
      </c>
      <c r="BC15" s="273">
        <v>0.10613971</v>
      </c>
      <c r="BD15" s="273">
        <v>0.1018246</v>
      </c>
      <c r="BE15" s="273">
        <v>0.107431</v>
      </c>
      <c r="BF15" s="273">
        <v>0.1034717</v>
      </c>
      <c r="BG15" s="361">
        <v>9.9260899999999999E-2</v>
      </c>
      <c r="BH15" s="361">
        <v>0.1024173</v>
      </c>
      <c r="BI15" s="361">
        <v>9.8857399999999998E-2</v>
      </c>
      <c r="BJ15" s="361">
        <v>0.1032805</v>
      </c>
      <c r="BK15" s="361">
        <v>0.1034563</v>
      </c>
      <c r="BL15" s="361">
        <v>9.2464599999999994E-2</v>
      </c>
      <c r="BM15" s="361">
        <v>9.7536300000000006E-2</v>
      </c>
      <c r="BN15" s="361">
        <v>9.5626500000000003E-2</v>
      </c>
      <c r="BO15" s="361">
        <v>9.6806500000000004E-2</v>
      </c>
      <c r="BP15" s="361">
        <v>9.6344700000000005E-2</v>
      </c>
      <c r="BQ15" s="361">
        <v>0.1021749</v>
      </c>
      <c r="BR15" s="361">
        <v>0.1004164</v>
      </c>
      <c r="BS15" s="361">
        <v>9.7484100000000004E-2</v>
      </c>
      <c r="BT15" s="361">
        <v>0.1014346</v>
      </c>
      <c r="BU15" s="361">
        <v>9.83763E-2</v>
      </c>
      <c r="BV15" s="361">
        <v>0.103157</v>
      </c>
    </row>
    <row r="16" spans="1:74" ht="12" customHeight="1" x14ac:dyDescent="0.2">
      <c r="A16" s="604" t="s">
        <v>24</v>
      </c>
      <c r="B16" s="605" t="s">
        <v>1084</v>
      </c>
      <c r="C16" s="273">
        <v>1.4660339999999999E-2</v>
      </c>
      <c r="D16" s="273">
        <v>1.3394893E-2</v>
      </c>
      <c r="E16" s="273">
        <v>1.418465E-2</v>
      </c>
      <c r="F16" s="273">
        <v>1.2686881000000001E-2</v>
      </c>
      <c r="G16" s="273">
        <v>1.304112E-2</v>
      </c>
      <c r="H16" s="273">
        <v>1.2814391E-2</v>
      </c>
      <c r="I16" s="273">
        <v>1.325177E-2</v>
      </c>
      <c r="J16" s="273">
        <v>1.334657E-2</v>
      </c>
      <c r="K16" s="273">
        <v>1.3094231E-2</v>
      </c>
      <c r="L16" s="273">
        <v>1.478499E-2</v>
      </c>
      <c r="M16" s="273">
        <v>1.4635100999999999E-2</v>
      </c>
      <c r="N16" s="273">
        <v>1.4787170000000001E-2</v>
      </c>
      <c r="O16" s="273">
        <v>1.2913963000000001E-2</v>
      </c>
      <c r="P16" s="273">
        <v>1.2815675E-2</v>
      </c>
      <c r="Q16" s="273">
        <v>1.4373863000000001E-2</v>
      </c>
      <c r="R16" s="273">
        <v>1.3054079E-2</v>
      </c>
      <c r="S16" s="273">
        <v>1.2574613E-2</v>
      </c>
      <c r="T16" s="273">
        <v>1.1836329E-2</v>
      </c>
      <c r="U16" s="273">
        <v>1.2820463000000001E-2</v>
      </c>
      <c r="V16" s="273">
        <v>1.2795713E-2</v>
      </c>
      <c r="W16" s="273">
        <v>1.2259849E-2</v>
      </c>
      <c r="X16" s="273">
        <v>1.4382623000000001E-2</v>
      </c>
      <c r="Y16" s="273">
        <v>1.4418499E-2</v>
      </c>
      <c r="Z16" s="273">
        <v>1.4658363000000001E-2</v>
      </c>
      <c r="AA16" s="273">
        <v>1.5661036E-2</v>
      </c>
      <c r="AB16" s="273">
        <v>1.4174024E-2</v>
      </c>
      <c r="AC16" s="273">
        <v>1.5649116000000001E-2</v>
      </c>
      <c r="AD16" s="273">
        <v>1.6008509000000001E-2</v>
      </c>
      <c r="AE16" s="273">
        <v>1.5279526E-2</v>
      </c>
      <c r="AF16" s="273">
        <v>1.4602809E-2</v>
      </c>
      <c r="AG16" s="273">
        <v>1.5399486E-2</v>
      </c>
      <c r="AH16" s="273">
        <v>1.5556066E-2</v>
      </c>
      <c r="AI16" s="273">
        <v>1.4718909000000001E-2</v>
      </c>
      <c r="AJ16" s="273">
        <v>1.6489586000000001E-2</v>
      </c>
      <c r="AK16" s="273">
        <v>1.6474388999999999E-2</v>
      </c>
      <c r="AL16" s="273">
        <v>1.7160795999999999E-2</v>
      </c>
      <c r="AM16" s="273">
        <v>1.5720425999999999E-2</v>
      </c>
      <c r="AN16" s="273">
        <v>1.3247414000000001E-2</v>
      </c>
      <c r="AO16" s="273">
        <v>1.5503786E-2</v>
      </c>
      <c r="AP16" s="273">
        <v>1.5376249E-2</v>
      </c>
      <c r="AQ16" s="273">
        <v>1.5005116000000001E-2</v>
      </c>
      <c r="AR16" s="273">
        <v>1.5236249E-2</v>
      </c>
      <c r="AS16" s="273">
        <v>1.5982636000000001E-2</v>
      </c>
      <c r="AT16" s="273">
        <v>1.5214745999999999E-2</v>
      </c>
      <c r="AU16" s="273">
        <v>1.5038269E-2</v>
      </c>
      <c r="AV16" s="273">
        <v>1.5271026E-2</v>
      </c>
      <c r="AW16" s="273">
        <v>1.5180989000000001E-2</v>
      </c>
      <c r="AX16" s="273">
        <v>1.5814906E-2</v>
      </c>
      <c r="AY16" s="273">
        <v>1.5855215999999998E-2</v>
      </c>
      <c r="AZ16" s="273">
        <v>1.3304333E-2</v>
      </c>
      <c r="BA16" s="273">
        <v>1.5511626000000001E-2</v>
      </c>
      <c r="BB16" s="273">
        <v>1.5371694999999999E-2</v>
      </c>
      <c r="BC16" s="273">
        <v>1.5809836000000001E-2</v>
      </c>
      <c r="BD16" s="273">
        <v>1.54456E-2</v>
      </c>
      <c r="BE16" s="273">
        <v>1.61216E-2</v>
      </c>
      <c r="BF16" s="273">
        <v>1.6053499999999998E-2</v>
      </c>
      <c r="BG16" s="361">
        <v>1.54813E-2</v>
      </c>
      <c r="BH16" s="361">
        <v>1.5563199999999999E-2</v>
      </c>
      <c r="BI16" s="361">
        <v>1.53986E-2</v>
      </c>
      <c r="BJ16" s="361">
        <v>1.6090299999999998E-2</v>
      </c>
      <c r="BK16" s="361">
        <v>1.5958900000000002E-2</v>
      </c>
      <c r="BL16" s="361">
        <v>1.44592E-2</v>
      </c>
      <c r="BM16" s="361">
        <v>1.5554399999999999E-2</v>
      </c>
      <c r="BN16" s="361">
        <v>1.49269E-2</v>
      </c>
      <c r="BO16" s="361">
        <v>1.56741E-2</v>
      </c>
      <c r="BP16" s="361">
        <v>1.54579E-2</v>
      </c>
      <c r="BQ16" s="361">
        <v>1.6238800000000001E-2</v>
      </c>
      <c r="BR16" s="361">
        <v>1.6238300000000001E-2</v>
      </c>
      <c r="BS16" s="361">
        <v>1.5643000000000001E-2</v>
      </c>
      <c r="BT16" s="361">
        <v>1.5739800000000002E-2</v>
      </c>
      <c r="BU16" s="361">
        <v>1.55765E-2</v>
      </c>
      <c r="BV16" s="361">
        <v>1.6293100000000001E-2</v>
      </c>
    </row>
    <row r="17" spans="1:74" ht="12" customHeight="1" x14ac:dyDescent="0.2">
      <c r="A17" s="604" t="s">
        <v>800</v>
      </c>
      <c r="B17" s="605" t="s">
        <v>623</v>
      </c>
      <c r="C17" s="273">
        <v>3.5671200000000002E-4</v>
      </c>
      <c r="D17" s="273">
        <v>3.2219200000000001E-4</v>
      </c>
      <c r="E17" s="273">
        <v>3.5671200000000002E-4</v>
      </c>
      <c r="F17" s="273">
        <v>3.4520500000000001E-4</v>
      </c>
      <c r="G17" s="273">
        <v>3.5671200000000002E-4</v>
      </c>
      <c r="H17" s="273">
        <v>3.4520500000000001E-4</v>
      </c>
      <c r="I17" s="273">
        <v>3.5671200000000002E-4</v>
      </c>
      <c r="J17" s="273">
        <v>3.5671200000000002E-4</v>
      </c>
      <c r="K17" s="273">
        <v>3.4520500000000001E-4</v>
      </c>
      <c r="L17" s="273">
        <v>3.5671200000000002E-4</v>
      </c>
      <c r="M17" s="273">
        <v>3.4520500000000001E-4</v>
      </c>
      <c r="N17" s="273">
        <v>3.5671200000000002E-4</v>
      </c>
      <c r="O17" s="273">
        <v>3.5573799999999997E-4</v>
      </c>
      <c r="P17" s="273">
        <v>3.3278700000000002E-4</v>
      </c>
      <c r="Q17" s="273">
        <v>3.5573799999999997E-4</v>
      </c>
      <c r="R17" s="273">
        <v>3.4426200000000002E-4</v>
      </c>
      <c r="S17" s="273">
        <v>3.5573799999999997E-4</v>
      </c>
      <c r="T17" s="273">
        <v>3.4426200000000002E-4</v>
      </c>
      <c r="U17" s="273">
        <v>3.5573799999999997E-4</v>
      </c>
      <c r="V17" s="273">
        <v>3.5573799999999997E-4</v>
      </c>
      <c r="W17" s="273">
        <v>3.4426200000000002E-4</v>
      </c>
      <c r="X17" s="273">
        <v>3.5573799999999997E-4</v>
      </c>
      <c r="Y17" s="273">
        <v>3.4426200000000002E-4</v>
      </c>
      <c r="Z17" s="273">
        <v>3.5573799999999997E-4</v>
      </c>
      <c r="AA17" s="273">
        <v>3.5671200000000002E-4</v>
      </c>
      <c r="AB17" s="273">
        <v>3.2219200000000001E-4</v>
      </c>
      <c r="AC17" s="273">
        <v>3.5671200000000002E-4</v>
      </c>
      <c r="AD17" s="273">
        <v>3.4520500000000001E-4</v>
      </c>
      <c r="AE17" s="273">
        <v>3.5671200000000002E-4</v>
      </c>
      <c r="AF17" s="273">
        <v>3.4520500000000001E-4</v>
      </c>
      <c r="AG17" s="273">
        <v>3.5671200000000002E-4</v>
      </c>
      <c r="AH17" s="273">
        <v>3.5671200000000002E-4</v>
      </c>
      <c r="AI17" s="273">
        <v>3.4520500000000001E-4</v>
      </c>
      <c r="AJ17" s="273">
        <v>3.5671200000000002E-4</v>
      </c>
      <c r="AK17" s="273">
        <v>3.4520500000000001E-4</v>
      </c>
      <c r="AL17" s="273">
        <v>3.5671200000000002E-4</v>
      </c>
      <c r="AM17" s="273">
        <v>3.5671200000000002E-4</v>
      </c>
      <c r="AN17" s="273">
        <v>3.2219200000000001E-4</v>
      </c>
      <c r="AO17" s="273">
        <v>3.5671200000000002E-4</v>
      </c>
      <c r="AP17" s="273">
        <v>3.4520500000000001E-4</v>
      </c>
      <c r="AQ17" s="273">
        <v>3.5671200000000002E-4</v>
      </c>
      <c r="AR17" s="273">
        <v>3.4520500000000001E-4</v>
      </c>
      <c r="AS17" s="273">
        <v>3.5671200000000002E-4</v>
      </c>
      <c r="AT17" s="273">
        <v>3.5671200000000002E-4</v>
      </c>
      <c r="AU17" s="273">
        <v>3.4520500000000001E-4</v>
      </c>
      <c r="AV17" s="273">
        <v>3.5671200000000002E-4</v>
      </c>
      <c r="AW17" s="273">
        <v>3.4520500000000001E-4</v>
      </c>
      <c r="AX17" s="273">
        <v>3.5671200000000002E-4</v>
      </c>
      <c r="AY17" s="273">
        <v>3.5671200000000002E-4</v>
      </c>
      <c r="AZ17" s="273">
        <v>3.2219200000000001E-4</v>
      </c>
      <c r="BA17" s="273">
        <v>3.5671200000000002E-4</v>
      </c>
      <c r="BB17" s="273">
        <v>3.4520500000000001E-4</v>
      </c>
      <c r="BC17" s="273">
        <v>3.5671200000000002E-4</v>
      </c>
      <c r="BD17" s="273">
        <v>3.5043599999999998E-4</v>
      </c>
      <c r="BE17" s="273">
        <v>3.4986499999999999E-4</v>
      </c>
      <c r="BF17" s="273">
        <v>3.49243E-4</v>
      </c>
      <c r="BG17" s="361">
        <v>3.4960999999999998E-4</v>
      </c>
      <c r="BH17" s="361">
        <v>3.48964E-4</v>
      </c>
      <c r="BI17" s="361">
        <v>3.4930600000000002E-4</v>
      </c>
      <c r="BJ17" s="361">
        <v>3.4863199999999998E-4</v>
      </c>
      <c r="BK17" s="361">
        <v>3.4789800000000002E-4</v>
      </c>
      <c r="BL17" s="361">
        <v>3.5023500000000001E-4</v>
      </c>
      <c r="BM17" s="361">
        <v>3.4964600000000001E-4</v>
      </c>
      <c r="BN17" s="361">
        <v>3.5005000000000002E-4</v>
      </c>
      <c r="BO17" s="361">
        <v>3.4944400000000002E-4</v>
      </c>
      <c r="BP17" s="361">
        <v>3.4935400000000002E-4</v>
      </c>
      <c r="BQ17" s="361">
        <v>3.4930699999999998E-4</v>
      </c>
      <c r="BR17" s="361">
        <v>3.4931300000000002E-4</v>
      </c>
      <c r="BS17" s="361">
        <v>3.4928599999999998E-4</v>
      </c>
      <c r="BT17" s="361">
        <v>3.4931600000000001E-4</v>
      </c>
      <c r="BU17" s="361">
        <v>3.4931600000000001E-4</v>
      </c>
      <c r="BV17" s="361">
        <v>3.4937899999999998E-4</v>
      </c>
    </row>
    <row r="18" spans="1:74" ht="12" customHeight="1" x14ac:dyDescent="0.2">
      <c r="A18" s="604" t="s">
        <v>1279</v>
      </c>
      <c r="B18" s="605" t="s">
        <v>1280</v>
      </c>
      <c r="C18" s="273">
        <v>6.4757812999999997E-2</v>
      </c>
      <c r="D18" s="273">
        <v>5.7525879000000002E-2</v>
      </c>
      <c r="E18" s="273">
        <v>6.4206592000000007E-2</v>
      </c>
      <c r="F18" s="273">
        <v>6.0514786000000001E-2</v>
      </c>
      <c r="G18" s="273">
        <v>6.3170412999999995E-2</v>
      </c>
      <c r="H18" s="273">
        <v>6.2050282999999998E-2</v>
      </c>
      <c r="I18" s="273">
        <v>6.2769051000000006E-2</v>
      </c>
      <c r="J18" s="273">
        <v>6.3738555000000002E-2</v>
      </c>
      <c r="K18" s="273">
        <v>6.0635201E-2</v>
      </c>
      <c r="L18" s="273">
        <v>6.3883522999999998E-2</v>
      </c>
      <c r="M18" s="273">
        <v>6.4703755000000002E-2</v>
      </c>
      <c r="N18" s="273">
        <v>6.7741797000000006E-2</v>
      </c>
      <c r="O18" s="273">
        <v>6.5545326000000001E-2</v>
      </c>
      <c r="P18" s="273">
        <v>6.0180289999999997E-2</v>
      </c>
      <c r="Q18" s="273">
        <v>6.2308513000000003E-2</v>
      </c>
      <c r="R18" s="273">
        <v>5.9596968E-2</v>
      </c>
      <c r="S18" s="273">
        <v>6.2473365000000003E-2</v>
      </c>
      <c r="T18" s="273">
        <v>5.9963806000000001E-2</v>
      </c>
      <c r="U18" s="273">
        <v>5.7018535000000002E-2</v>
      </c>
      <c r="V18" s="273">
        <v>5.8937281000000001E-2</v>
      </c>
      <c r="W18" s="273">
        <v>5.5044336999999999E-2</v>
      </c>
      <c r="X18" s="273">
        <v>5.6338592999999999E-2</v>
      </c>
      <c r="Y18" s="273">
        <v>5.5775713999999997E-2</v>
      </c>
      <c r="Z18" s="273">
        <v>5.7689361000000002E-2</v>
      </c>
      <c r="AA18" s="273">
        <v>5.5419782000000001E-2</v>
      </c>
      <c r="AB18" s="273">
        <v>5.0314919999999999E-2</v>
      </c>
      <c r="AC18" s="273">
        <v>5.7376755000000002E-2</v>
      </c>
      <c r="AD18" s="273">
        <v>5.7334465000000001E-2</v>
      </c>
      <c r="AE18" s="273">
        <v>6.0927228999999999E-2</v>
      </c>
      <c r="AF18" s="273">
        <v>5.9912959000000002E-2</v>
      </c>
      <c r="AG18" s="273">
        <v>6.0375643999999999E-2</v>
      </c>
      <c r="AH18" s="273">
        <v>5.8966605999999998E-2</v>
      </c>
      <c r="AI18" s="273">
        <v>5.7321946999999998E-2</v>
      </c>
      <c r="AJ18" s="273">
        <v>6.2789190999999994E-2</v>
      </c>
      <c r="AK18" s="273">
        <v>6.2606360999999999E-2</v>
      </c>
      <c r="AL18" s="273">
        <v>6.5940108999999997E-2</v>
      </c>
      <c r="AM18" s="273">
        <v>6.2875871999999999E-2</v>
      </c>
      <c r="AN18" s="273">
        <v>5.6408356999999999E-2</v>
      </c>
      <c r="AO18" s="273">
        <v>6.2443150000000003E-2</v>
      </c>
      <c r="AP18" s="273">
        <v>6.1794084999999999E-2</v>
      </c>
      <c r="AQ18" s="273">
        <v>6.4486082E-2</v>
      </c>
      <c r="AR18" s="273">
        <v>6.3888787000000002E-2</v>
      </c>
      <c r="AS18" s="273">
        <v>6.5270213999999993E-2</v>
      </c>
      <c r="AT18" s="273">
        <v>6.3705530999999996E-2</v>
      </c>
      <c r="AU18" s="273">
        <v>6.1325546000000002E-2</v>
      </c>
      <c r="AV18" s="273">
        <v>6.3738782999999993E-2</v>
      </c>
      <c r="AW18" s="273">
        <v>6.3477298000000001E-2</v>
      </c>
      <c r="AX18" s="273">
        <v>6.8961637000000006E-2</v>
      </c>
      <c r="AY18" s="273">
        <v>6.5372825999999995E-2</v>
      </c>
      <c r="AZ18" s="273">
        <v>5.8865379000000002E-2</v>
      </c>
      <c r="BA18" s="273">
        <v>6.4870397999999996E-2</v>
      </c>
      <c r="BB18" s="273">
        <v>6.1445558999999997E-2</v>
      </c>
      <c r="BC18" s="273">
        <v>6.5347554000000002E-2</v>
      </c>
      <c r="BD18" s="273">
        <v>6.5394900000000006E-2</v>
      </c>
      <c r="BE18" s="273">
        <v>6.4129500000000006E-2</v>
      </c>
      <c r="BF18" s="273">
        <v>6.5797400000000006E-2</v>
      </c>
      <c r="BG18" s="361">
        <v>6.2446399999999999E-2</v>
      </c>
      <c r="BH18" s="361">
        <v>6.4254599999999995E-2</v>
      </c>
      <c r="BI18" s="361">
        <v>6.2863000000000002E-2</v>
      </c>
      <c r="BJ18" s="361">
        <v>6.6132300000000005E-2</v>
      </c>
      <c r="BK18" s="361">
        <v>6.7843100000000003E-2</v>
      </c>
      <c r="BL18" s="361">
        <v>6.0805199999999997E-2</v>
      </c>
      <c r="BM18" s="361">
        <v>6.6453499999999999E-2</v>
      </c>
      <c r="BN18" s="361">
        <v>6.2719700000000003E-2</v>
      </c>
      <c r="BO18" s="361">
        <v>6.5835699999999997E-2</v>
      </c>
      <c r="BP18" s="361">
        <v>6.28108E-2</v>
      </c>
      <c r="BQ18" s="361">
        <v>6.6403000000000004E-2</v>
      </c>
      <c r="BR18" s="361">
        <v>6.5969399999999997E-2</v>
      </c>
      <c r="BS18" s="361">
        <v>6.2095900000000002E-2</v>
      </c>
      <c r="BT18" s="361">
        <v>6.3878299999999999E-2</v>
      </c>
      <c r="BU18" s="361">
        <v>6.2618499999999994E-2</v>
      </c>
      <c r="BV18" s="361">
        <v>6.5725699999999998E-2</v>
      </c>
    </row>
    <row r="19" spans="1:74" ht="12" customHeight="1" x14ac:dyDescent="0.2">
      <c r="A19" s="604" t="s">
        <v>23</v>
      </c>
      <c r="B19" s="605" t="s">
        <v>508</v>
      </c>
      <c r="C19" s="273">
        <v>0.19786599899999999</v>
      </c>
      <c r="D19" s="273">
        <v>0.17622015199999999</v>
      </c>
      <c r="E19" s="273">
        <v>0.191794036</v>
      </c>
      <c r="F19" s="273">
        <v>0.18116744100000001</v>
      </c>
      <c r="G19" s="273">
        <v>0.18334689100000001</v>
      </c>
      <c r="H19" s="273">
        <v>0.187293658</v>
      </c>
      <c r="I19" s="273">
        <v>0.18979165100000001</v>
      </c>
      <c r="J19" s="273">
        <v>0.190882201</v>
      </c>
      <c r="K19" s="273">
        <v>0.18536736300000001</v>
      </c>
      <c r="L19" s="273">
        <v>0.189103349</v>
      </c>
      <c r="M19" s="273">
        <v>0.19282853699999999</v>
      </c>
      <c r="N19" s="273">
        <v>0.202023288</v>
      </c>
      <c r="O19" s="273">
        <v>0.198051213</v>
      </c>
      <c r="P19" s="273">
        <v>0.18519839499999999</v>
      </c>
      <c r="Q19" s="273">
        <v>0.18989187900000001</v>
      </c>
      <c r="R19" s="273">
        <v>0.18062439699999999</v>
      </c>
      <c r="S19" s="273">
        <v>0.18949263</v>
      </c>
      <c r="T19" s="273">
        <v>0.184280369</v>
      </c>
      <c r="U19" s="273">
        <v>0.18628739</v>
      </c>
      <c r="V19" s="273">
        <v>0.18964419699999999</v>
      </c>
      <c r="W19" s="273">
        <v>0.182249722</v>
      </c>
      <c r="X19" s="273">
        <v>0.18687094700000001</v>
      </c>
      <c r="Y19" s="273">
        <v>0.186620286</v>
      </c>
      <c r="Z19" s="273">
        <v>0.19321419200000001</v>
      </c>
      <c r="AA19" s="273">
        <v>0.18888070700000001</v>
      </c>
      <c r="AB19" s="273">
        <v>0.1709512</v>
      </c>
      <c r="AC19" s="273">
        <v>0.18711016999999999</v>
      </c>
      <c r="AD19" s="273">
        <v>0.182022821</v>
      </c>
      <c r="AE19" s="273">
        <v>0.18949971199999999</v>
      </c>
      <c r="AF19" s="273">
        <v>0.188423591</v>
      </c>
      <c r="AG19" s="273">
        <v>0.197478396</v>
      </c>
      <c r="AH19" s="273">
        <v>0.19158170399999999</v>
      </c>
      <c r="AI19" s="273">
        <v>0.18134388700000001</v>
      </c>
      <c r="AJ19" s="273">
        <v>0.191506923</v>
      </c>
      <c r="AK19" s="273">
        <v>0.192049995</v>
      </c>
      <c r="AL19" s="273">
        <v>0.20239278699999999</v>
      </c>
      <c r="AM19" s="273">
        <v>0.193796674</v>
      </c>
      <c r="AN19" s="273">
        <v>0.17390354799999999</v>
      </c>
      <c r="AO19" s="273">
        <v>0.18967250899999999</v>
      </c>
      <c r="AP19" s="273">
        <v>0.187414684</v>
      </c>
      <c r="AQ19" s="273">
        <v>0.193882849</v>
      </c>
      <c r="AR19" s="273">
        <v>0.193081523</v>
      </c>
      <c r="AS19" s="273">
        <v>0.197848783</v>
      </c>
      <c r="AT19" s="273">
        <v>0.19756425599999999</v>
      </c>
      <c r="AU19" s="273">
        <v>0.186940994</v>
      </c>
      <c r="AV19" s="273">
        <v>0.194249792</v>
      </c>
      <c r="AW19" s="273">
        <v>0.19222624099999999</v>
      </c>
      <c r="AX19" s="273">
        <v>0.20473153099999999</v>
      </c>
      <c r="AY19" s="273">
        <v>0.200132425</v>
      </c>
      <c r="AZ19" s="273">
        <v>0.17758763299999999</v>
      </c>
      <c r="BA19" s="273">
        <v>0.18977581800000001</v>
      </c>
      <c r="BB19" s="273">
        <v>0.18506861999999999</v>
      </c>
      <c r="BC19" s="273">
        <v>0.19038308000000001</v>
      </c>
      <c r="BD19" s="273">
        <v>0.18672269999999999</v>
      </c>
      <c r="BE19" s="273">
        <v>0.19174369999999999</v>
      </c>
      <c r="BF19" s="273">
        <v>0.18945509999999999</v>
      </c>
      <c r="BG19" s="361">
        <v>0.1811075</v>
      </c>
      <c r="BH19" s="361">
        <v>0.1861497</v>
      </c>
      <c r="BI19" s="361">
        <v>0.1809858</v>
      </c>
      <c r="BJ19" s="361">
        <v>0.18956980000000001</v>
      </c>
      <c r="BK19" s="361">
        <v>0.19120019999999999</v>
      </c>
      <c r="BL19" s="361">
        <v>0.17135909999999999</v>
      </c>
      <c r="BM19" s="361">
        <v>0.1832752</v>
      </c>
      <c r="BN19" s="361">
        <v>0.17682349999999999</v>
      </c>
      <c r="BO19" s="361">
        <v>0.18205270000000001</v>
      </c>
      <c r="BP19" s="361">
        <v>0.1784181</v>
      </c>
      <c r="BQ19" s="361">
        <v>0.18894949999999999</v>
      </c>
      <c r="BR19" s="361">
        <v>0.1867653</v>
      </c>
      <c r="BS19" s="361">
        <v>0.17912539999999999</v>
      </c>
      <c r="BT19" s="361">
        <v>0.18494820000000001</v>
      </c>
      <c r="BU19" s="361">
        <v>0.18042569999999999</v>
      </c>
      <c r="BV19" s="361">
        <v>0.18923590000000001</v>
      </c>
    </row>
    <row r="20" spans="1:74" ht="12" customHeight="1" x14ac:dyDescent="0.2">
      <c r="A20" s="604"/>
      <c r="B20" s="170" t="s">
        <v>510</v>
      </c>
      <c r="C20" s="239"/>
      <c r="D20" s="239"/>
      <c r="E20" s="239"/>
      <c r="F20" s="239"/>
      <c r="G20" s="239"/>
      <c r="H20" s="239"/>
      <c r="I20" s="239"/>
      <c r="J20" s="239"/>
      <c r="K20" s="239"/>
      <c r="L20" s="239"/>
      <c r="M20" s="239"/>
      <c r="N20" s="239"/>
      <c r="O20" s="239"/>
      <c r="P20" s="239"/>
      <c r="Q20" s="239"/>
      <c r="R20" s="239"/>
      <c r="S20" s="239"/>
      <c r="T20" s="239"/>
      <c r="U20" s="239"/>
      <c r="V20" s="239"/>
      <c r="W20" s="239"/>
      <c r="X20" s="239"/>
      <c r="Y20" s="239"/>
      <c r="Z20" s="239"/>
      <c r="AA20" s="239"/>
      <c r="AB20" s="239"/>
      <c r="AC20" s="239"/>
      <c r="AD20" s="239"/>
      <c r="AE20" s="239"/>
      <c r="AF20" s="239"/>
      <c r="AG20" s="239"/>
      <c r="AH20" s="239"/>
      <c r="AI20" s="239"/>
      <c r="AJ20" s="239"/>
      <c r="AK20" s="239"/>
      <c r="AL20" s="239"/>
      <c r="AM20" s="239"/>
      <c r="AN20" s="239"/>
      <c r="AO20" s="239"/>
      <c r="AP20" s="239"/>
      <c r="AQ20" s="239"/>
      <c r="AR20" s="239"/>
      <c r="AS20" s="239"/>
      <c r="AT20" s="239"/>
      <c r="AU20" s="239"/>
      <c r="AV20" s="239"/>
      <c r="AW20" s="239"/>
      <c r="AX20" s="239"/>
      <c r="AY20" s="239"/>
      <c r="AZ20" s="239"/>
      <c r="BA20" s="239"/>
      <c r="BB20" s="239"/>
      <c r="BC20" s="239"/>
      <c r="BD20" s="239"/>
      <c r="BE20" s="239"/>
      <c r="BF20" s="239"/>
      <c r="BG20" s="362"/>
      <c r="BH20" s="362"/>
      <c r="BI20" s="362"/>
      <c r="BJ20" s="362"/>
      <c r="BK20" s="362"/>
      <c r="BL20" s="362"/>
      <c r="BM20" s="362"/>
      <c r="BN20" s="362"/>
      <c r="BO20" s="362"/>
      <c r="BP20" s="362"/>
      <c r="BQ20" s="362"/>
      <c r="BR20" s="362"/>
      <c r="BS20" s="362"/>
      <c r="BT20" s="362"/>
      <c r="BU20" s="362"/>
      <c r="BV20" s="362"/>
    </row>
    <row r="21" spans="1:74" ht="12" customHeight="1" x14ac:dyDescent="0.2">
      <c r="A21" s="558" t="s">
        <v>25</v>
      </c>
      <c r="B21" s="605" t="s">
        <v>1083</v>
      </c>
      <c r="C21" s="273">
        <v>5.881407E-3</v>
      </c>
      <c r="D21" s="273">
        <v>5.3270749999999997E-3</v>
      </c>
      <c r="E21" s="273">
        <v>5.858767E-3</v>
      </c>
      <c r="F21" s="273">
        <v>5.70588E-3</v>
      </c>
      <c r="G21" s="273">
        <v>5.8607069999999997E-3</v>
      </c>
      <c r="H21" s="273">
        <v>5.6970500000000004E-3</v>
      </c>
      <c r="I21" s="273">
        <v>5.9006969999999999E-3</v>
      </c>
      <c r="J21" s="273">
        <v>5.873807E-3</v>
      </c>
      <c r="K21" s="273">
        <v>5.6650299999999997E-3</v>
      </c>
      <c r="L21" s="273">
        <v>5.820647E-3</v>
      </c>
      <c r="M21" s="273">
        <v>5.6766400000000002E-3</v>
      </c>
      <c r="N21" s="273">
        <v>5.8915670000000003E-3</v>
      </c>
      <c r="O21" s="273">
        <v>5.1384559999999996E-3</v>
      </c>
      <c r="P21" s="273">
        <v>4.8116260000000003E-3</v>
      </c>
      <c r="Q21" s="273">
        <v>5.1222459999999996E-3</v>
      </c>
      <c r="R21" s="273">
        <v>4.9728660000000003E-3</v>
      </c>
      <c r="S21" s="273">
        <v>5.1184660000000003E-3</v>
      </c>
      <c r="T21" s="273">
        <v>4.9850659999999998E-3</v>
      </c>
      <c r="U21" s="273">
        <v>5.1579959999999998E-3</v>
      </c>
      <c r="V21" s="273">
        <v>5.1564660000000002E-3</v>
      </c>
      <c r="W21" s="273">
        <v>4.9660959999999997E-3</v>
      </c>
      <c r="X21" s="273">
        <v>5.1195759999999998E-3</v>
      </c>
      <c r="Y21" s="273">
        <v>4.9860060000000003E-3</v>
      </c>
      <c r="Z21" s="273">
        <v>5.1477160000000001E-3</v>
      </c>
      <c r="AA21" s="273">
        <v>5.9556610000000001E-3</v>
      </c>
      <c r="AB21" s="273">
        <v>5.3852639999999998E-3</v>
      </c>
      <c r="AC21" s="273">
        <v>5.9653010000000001E-3</v>
      </c>
      <c r="AD21" s="273">
        <v>5.6863820000000002E-3</v>
      </c>
      <c r="AE21" s="273">
        <v>5.9155409999999999E-3</v>
      </c>
      <c r="AF21" s="273">
        <v>5.7638919999999996E-3</v>
      </c>
      <c r="AG21" s="273">
        <v>5.9579510000000004E-3</v>
      </c>
      <c r="AH21" s="273">
        <v>5.9642209999999996E-3</v>
      </c>
      <c r="AI21" s="273">
        <v>5.7227520000000002E-3</v>
      </c>
      <c r="AJ21" s="273">
        <v>5.990591E-3</v>
      </c>
      <c r="AK21" s="273">
        <v>5.817132E-3</v>
      </c>
      <c r="AL21" s="273">
        <v>6.0395010000000001E-3</v>
      </c>
      <c r="AM21" s="273">
        <v>6.0248810000000002E-3</v>
      </c>
      <c r="AN21" s="273">
        <v>5.4641639999999997E-3</v>
      </c>
      <c r="AO21" s="273">
        <v>6.0567010000000003E-3</v>
      </c>
      <c r="AP21" s="273">
        <v>5.749072E-3</v>
      </c>
      <c r="AQ21" s="273">
        <v>6.0670910000000002E-3</v>
      </c>
      <c r="AR21" s="273">
        <v>5.8831120000000002E-3</v>
      </c>
      <c r="AS21" s="273">
        <v>6.0563809999999996E-3</v>
      </c>
      <c r="AT21" s="273">
        <v>6.043461E-3</v>
      </c>
      <c r="AU21" s="273">
        <v>5.795822E-3</v>
      </c>
      <c r="AV21" s="273">
        <v>6.0015509999999999E-3</v>
      </c>
      <c r="AW21" s="273">
        <v>5.7673819999999997E-3</v>
      </c>
      <c r="AX21" s="273">
        <v>6.021251E-3</v>
      </c>
      <c r="AY21" s="273">
        <v>6.3648580000000001E-3</v>
      </c>
      <c r="AZ21" s="273">
        <v>5.7604209999999999E-3</v>
      </c>
      <c r="BA21" s="273">
        <v>6.2708879999999996E-3</v>
      </c>
      <c r="BB21" s="273">
        <v>6.0712359999999998E-3</v>
      </c>
      <c r="BC21" s="273">
        <v>7.2777479999999997E-3</v>
      </c>
      <c r="BD21" s="273">
        <v>6.1876300000000004E-3</v>
      </c>
      <c r="BE21" s="273">
        <v>6.4072699999999996E-3</v>
      </c>
      <c r="BF21" s="273">
        <v>6.4117699999999998E-3</v>
      </c>
      <c r="BG21" s="361">
        <v>6.2078599999999999E-3</v>
      </c>
      <c r="BH21" s="361">
        <v>6.40152E-3</v>
      </c>
      <c r="BI21" s="361">
        <v>6.2260400000000004E-3</v>
      </c>
      <c r="BJ21" s="361">
        <v>6.4629300000000004E-3</v>
      </c>
      <c r="BK21" s="361">
        <v>6.5164899999999998E-3</v>
      </c>
      <c r="BL21" s="361">
        <v>5.8969799999999996E-3</v>
      </c>
      <c r="BM21" s="361">
        <v>6.4977500000000001E-3</v>
      </c>
      <c r="BN21" s="361">
        <v>6.2927E-3</v>
      </c>
      <c r="BO21" s="361">
        <v>6.5377500000000002E-3</v>
      </c>
      <c r="BP21" s="361">
        <v>6.2843600000000001E-3</v>
      </c>
      <c r="BQ21" s="361">
        <v>6.5149500000000003E-3</v>
      </c>
      <c r="BR21" s="361">
        <v>6.5197500000000004E-3</v>
      </c>
      <c r="BS21" s="361">
        <v>6.3090100000000003E-3</v>
      </c>
      <c r="BT21" s="361">
        <v>6.4950900000000002E-3</v>
      </c>
      <c r="BU21" s="361">
        <v>6.3114299999999998E-3</v>
      </c>
      <c r="BV21" s="361">
        <v>6.5376000000000002E-3</v>
      </c>
    </row>
    <row r="22" spans="1:74" ht="12" customHeight="1" x14ac:dyDescent="0.2">
      <c r="A22" s="558" t="s">
        <v>1106</v>
      </c>
      <c r="B22" s="605" t="s">
        <v>1084</v>
      </c>
      <c r="C22" s="273">
        <v>3.34601E-3</v>
      </c>
      <c r="D22" s="273">
        <v>3.10275E-3</v>
      </c>
      <c r="E22" s="273">
        <v>3.4166999999999999E-3</v>
      </c>
      <c r="F22" s="273">
        <v>3.3087799999999999E-3</v>
      </c>
      <c r="G22" s="273">
        <v>3.6312200000000001E-3</v>
      </c>
      <c r="H22" s="273">
        <v>3.6971999999999999E-3</v>
      </c>
      <c r="I22" s="273">
        <v>3.7299E-3</v>
      </c>
      <c r="J22" s="273">
        <v>3.8491100000000002E-3</v>
      </c>
      <c r="K22" s="273">
        <v>3.5737799999999999E-3</v>
      </c>
      <c r="L22" s="273">
        <v>3.5274099999999999E-3</v>
      </c>
      <c r="M22" s="273">
        <v>3.6943800000000001E-3</v>
      </c>
      <c r="N22" s="273">
        <v>3.66563E-3</v>
      </c>
      <c r="O22" s="273">
        <v>3.7770500000000001E-3</v>
      </c>
      <c r="P22" s="273">
        <v>3.6216099999999999E-3</v>
      </c>
      <c r="Q22" s="273">
        <v>3.69586E-3</v>
      </c>
      <c r="R22" s="273">
        <v>3.6700000000000001E-3</v>
      </c>
      <c r="S22" s="273">
        <v>3.81694E-3</v>
      </c>
      <c r="T22" s="273">
        <v>3.6295199999999998E-3</v>
      </c>
      <c r="U22" s="273">
        <v>3.8176999999999998E-3</v>
      </c>
      <c r="V22" s="273">
        <v>3.9401699999999998E-3</v>
      </c>
      <c r="W22" s="273">
        <v>3.7634000000000001E-3</v>
      </c>
      <c r="X22" s="273">
        <v>3.89815E-3</v>
      </c>
      <c r="Y22" s="273">
        <v>3.7103000000000001E-3</v>
      </c>
      <c r="Z22" s="273">
        <v>3.9067800000000003E-3</v>
      </c>
      <c r="AA22" s="273">
        <v>3.81146E-3</v>
      </c>
      <c r="AB22" s="273">
        <v>3.4072400000000002E-3</v>
      </c>
      <c r="AC22" s="273">
        <v>3.9909699999999999E-3</v>
      </c>
      <c r="AD22" s="273">
        <v>3.8526300000000001E-3</v>
      </c>
      <c r="AE22" s="273">
        <v>4.0795199999999997E-3</v>
      </c>
      <c r="AF22" s="273">
        <v>4.0623899999999999E-3</v>
      </c>
      <c r="AG22" s="273">
        <v>4.1263699999999999E-3</v>
      </c>
      <c r="AH22" s="273">
        <v>4.1321600000000002E-3</v>
      </c>
      <c r="AI22" s="273">
        <v>3.9464900000000004E-3</v>
      </c>
      <c r="AJ22" s="273">
        <v>3.8894099999999998E-3</v>
      </c>
      <c r="AK22" s="273">
        <v>3.7624300000000002E-3</v>
      </c>
      <c r="AL22" s="273">
        <v>4.0153799999999998E-3</v>
      </c>
      <c r="AM22" s="273">
        <v>4.1150099999999997E-3</v>
      </c>
      <c r="AN22" s="273">
        <v>3.4720599999999999E-3</v>
      </c>
      <c r="AO22" s="273">
        <v>3.9270199999999998E-3</v>
      </c>
      <c r="AP22" s="273">
        <v>3.6511099999999999E-3</v>
      </c>
      <c r="AQ22" s="273">
        <v>3.6093800000000001E-3</v>
      </c>
      <c r="AR22" s="273">
        <v>3.5269899999999998E-3</v>
      </c>
      <c r="AS22" s="273">
        <v>3.8319000000000001E-3</v>
      </c>
      <c r="AT22" s="273">
        <v>3.8611700000000001E-3</v>
      </c>
      <c r="AU22" s="273">
        <v>3.6226700000000001E-3</v>
      </c>
      <c r="AV22" s="273">
        <v>3.85594E-3</v>
      </c>
      <c r="AW22" s="273">
        <v>3.8735200000000001E-3</v>
      </c>
      <c r="AX22" s="273">
        <v>4.1692300000000003E-3</v>
      </c>
      <c r="AY22" s="273">
        <v>4.2907300000000004E-3</v>
      </c>
      <c r="AZ22" s="273">
        <v>3.6800499999999998E-3</v>
      </c>
      <c r="BA22" s="273">
        <v>4.1174000000000002E-3</v>
      </c>
      <c r="BB22" s="273">
        <v>3.5105599999999998E-3</v>
      </c>
      <c r="BC22" s="273">
        <v>3.5360600000000002E-3</v>
      </c>
      <c r="BD22" s="273">
        <v>3.8949399999999999E-3</v>
      </c>
      <c r="BE22" s="273">
        <v>4.1149899999999998E-3</v>
      </c>
      <c r="BF22" s="273">
        <v>4.1032000000000004E-3</v>
      </c>
      <c r="BG22" s="361">
        <v>3.9193500000000003E-3</v>
      </c>
      <c r="BH22" s="361">
        <v>3.7425900000000001E-3</v>
      </c>
      <c r="BI22" s="361">
        <v>3.8675200000000002E-3</v>
      </c>
      <c r="BJ22" s="361">
        <v>4.1369600000000003E-3</v>
      </c>
      <c r="BK22" s="361">
        <v>4.0324599999999999E-3</v>
      </c>
      <c r="BL22" s="361">
        <v>3.6492400000000002E-3</v>
      </c>
      <c r="BM22" s="361">
        <v>3.6323800000000002E-3</v>
      </c>
      <c r="BN22" s="361">
        <v>3.3852800000000001E-3</v>
      </c>
      <c r="BO22" s="361">
        <v>3.69455E-3</v>
      </c>
      <c r="BP22" s="361">
        <v>3.8071899999999998E-3</v>
      </c>
      <c r="BQ22" s="361">
        <v>4.1910999999999997E-3</v>
      </c>
      <c r="BR22" s="361">
        <v>4.1904400000000001E-3</v>
      </c>
      <c r="BS22" s="361">
        <v>3.9986199999999996E-3</v>
      </c>
      <c r="BT22" s="361">
        <v>3.81504E-3</v>
      </c>
      <c r="BU22" s="361">
        <v>3.94217E-3</v>
      </c>
      <c r="BV22" s="361">
        <v>4.2148899999999998E-3</v>
      </c>
    </row>
    <row r="23" spans="1:74" ht="12" customHeight="1" x14ac:dyDescent="0.2">
      <c r="A23" s="604" t="s">
        <v>68</v>
      </c>
      <c r="B23" s="605" t="s">
        <v>623</v>
      </c>
      <c r="C23" s="273">
        <v>1.6731509999999999E-3</v>
      </c>
      <c r="D23" s="273">
        <v>1.5112330000000001E-3</v>
      </c>
      <c r="E23" s="273">
        <v>1.6731509999999999E-3</v>
      </c>
      <c r="F23" s="273">
        <v>1.619178E-3</v>
      </c>
      <c r="G23" s="273">
        <v>1.6731509999999999E-3</v>
      </c>
      <c r="H23" s="273">
        <v>1.619178E-3</v>
      </c>
      <c r="I23" s="273">
        <v>1.6731509999999999E-3</v>
      </c>
      <c r="J23" s="273">
        <v>1.6731509999999999E-3</v>
      </c>
      <c r="K23" s="273">
        <v>1.619178E-3</v>
      </c>
      <c r="L23" s="273">
        <v>1.6731509999999999E-3</v>
      </c>
      <c r="M23" s="273">
        <v>1.619178E-3</v>
      </c>
      <c r="N23" s="273">
        <v>1.6731509999999999E-3</v>
      </c>
      <c r="O23" s="273">
        <v>1.6685789999999999E-3</v>
      </c>
      <c r="P23" s="273">
        <v>1.560929E-3</v>
      </c>
      <c r="Q23" s="273">
        <v>1.6685789999999999E-3</v>
      </c>
      <c r="R23" s="273">
        <v>1.6147539999999999E-3</v>
      </c>
      <c r="S23" s="273">
        <v>1.6685789999999999E-3</v>
      </c>
      <c r="T23" s="273">
        <v>1.6147539999999999E-3</v>
      </c>
      <c r="U23" s="273">
        <v>1.6685789999999999E-3</v>
      </c>
      <c r="V23" s="273">
        <v>1.6685789999999999E-3</v>
      </c>
      <c r="W23" s="273">
        <v>1.6147539999999999E-3</v>
      </c>
      <c r="X23" s="273">
        <v>1.6685789999999999E-3</v>
      </c>
      <c r="Y23" s="273">
        <v>1.6147539999999999E-3</v>
      </c>
      <c r="Z23" s="273">
        <v>1.6685789999999999E-3</v>
      </c>
      <c r="AA23" s="273">
        <v>1.6731509999999999E-3</v>
      </c>
      <c r="AB23" s="273">
        <v>1.5112330000000001E-3</v>
      </c>
      <c r="AC23" s="273">
        <v>1.6731509999999999E-3</v>
      </c>
      <c r="AD23" s="273">
        <v>1.619178E-3</v>
      </c>
      <c r="AE23" s="273">
        <v>1.6731509999999999E-3</v>
      </c>
      <c r="AF23" s="273">
        <v>1.619178E-3</v>
      </c>
      <c r="AG23" s="273">
        <v>1.6731509999999999E-3</v>
      </c>
      <c r="AH23" s="273">
        <v>1.6731509999999999E-3</v>
      </c>
      <c r="AI23" s="273">
        <v>1.619178E-3</v>
      </c>
      <c r="AJ23" s="273">
        <v>1.6731509999999999E-3</v>
      </c>
      <c r="AK23" s="273">
        <v>1.619178E-3</v>
      </c>
      <c r="AL23" s="273">
        <v>1.6731509999999999E-3</v>
      </c>
      <c r="AM23" s="273">
        <v>1.6731509999999999E-3</v>
      </c>
      <c r="AN23" s="273">
        <v>1.5112330000000001E-3</v>
      </c>
      <c r="AO23" s="273">
        <v>1.6731509999999999E-3</v>
      </c>
      <c r="AP23" s="273">
        <v>1.619178E-3</v>
      </c>
      <c r="AQ23" s="273">
        <v>1.6731509999999999E-3</v>
      </c>
      <c r="AR23" s="273">
        <v>1.619178E-3</v>
      </c>
      <c r="AS23" s="273">
        <v>1.6731509999999999E-3</v>
      </c>
      <c r="AT23" s="273">
        <v>1.6731509999999999E-3</v>
      </c>
      <c r="AU23" s="273">
        <v>1.619178E-3</v>
      </c>
      <c r="AV23" s="273">
        <v>1.6731509999999999E-3</v>
      </c>
      <c r="AW23" s="273">
        <v>1.619178E-3</v>
      </c>
      <c r="AX23" s="273">
        <v>1.6731509999999999E-3</v>
      </c>
      <c r="AY23" s="273">
        <v>1.6731509999999999E-3</v>
      </c>
      <c r="AZ23" s="273">
        <v>1.5112330000000001E-3</v>
      </c>
      <c r="BA23" s="273">
        <v>1.6731509999999999E-3</v>
      </c>
      <c r="BB23" s="273">
        <v>1.619178E-3</v>
      </c>
      <c r="BC23" s="273">
        <v>1.6731509999999999E-3</v>
      </c>
      <c r="BD23" s="273">
        <v>1.64371E-3</v>
      </c>
      <c r="BE23" s="273">
        <v>1.6410299999999999E-3</v>
      </c>
      <c r="BF23" s="273">
        <v>1.6381099999999999E-3</v>
      </c>
      <c r="BG23" s="361">
        <v>1.63984E-3</v>
      </c>
      <c r="BH23" s="361">
        <v>1.63681E-3</v>
      </c>
      <c r="BI23" s="361">
        <v>1.6384100000000001E-3</v>
      </c>
      <c r="BJ23" s="361">
        <v>1.63525E-3</v>
      </c>
      <c r="BK23" s="361">
        <v>1.63181E-3</v>
      </c>
      <c r="BL23" s="361">
        <v>1.64277E-3</v>
      </c>
      <c r="BM23" s="361">
        <v>1.6400099999999999E-3</v>
      </c>
      <c r="BN23" s="361">
        <v>1.6419E-3</v>
      </c>
      <c r="BO23" s="361">
        <v>1.6390599999999999E-3</v>
      </c>
      <c r="BP23" s="361">
        <v>1.6386300000000001E-3</v>
      </c>
      <c r="BQ23" s="361">
        <v>1.63842E-3</v>
      </c>
      <c r="BR23" s="361">
        <v>1.6384399999999999E-3</v>
      </c>
      <c r="BS23" s="361">
        <v>1.63832E-3</v>
      </c>
      <c r="BT23" s="361">
        <v>1.63846E-3</v>
      </c>
      <c r="BU23" s="361">
        <v>1.63846E-3</v>
      </c>
      <c r="BV23" s="361">
        <v>1.63875E-3</v>
      </c>
    </row>
    <row r="24" spans="1:74" ht="12" customHeight="1" x14ac:dyDescent="0.2">
      <c r="A24" s="604" t="s">
        <v>241</v>
      </c>
      <c r="B24" s="605" t="s">
        <v>508</v>
      </c>
      <c r="C24" s="273">
        <v>1.1173341999999999E-2</v>
      </c>
      <c r="D24" s="273">
        <v>1.0225428E-2</v>
      </c>
      <c r="E24" s="273">
        <v>1.1273629E-2</v>
      </c>
      <c r="F24" s="273">
        <v>1.0971592E-2</v>
      </c>
      <c r="G24" s="273">
        <v>1.1537439E-2</v>
      </c>
      <c r="H24" s="273">
        <v>1.1413212000000001E-2</v>
      </c>
      <c r="I24" s="273">
        <v>1.1664355E-2</v>
      </c>
      <c r="J24" s="273">
        <v>1.1788402999999999E-2</v>
      </c>
      <c r="K24" s="273">
        <v>1.1188272000000001E-2</v>
      </c>
      <c r="L24" s="273">
        <v>1.1359370000000001E-2</v>
      </c>
      <c r="M24" s="273">
        <v>1.1285854999999999E-2</v>
      </c>
      <c r="N24" s="273">
        <v>1.1542307999999999E-2</v>
      </c>
      <c r="O24" s="273">
        <v>1.0850085000000001E-2</v>
      </c>
      <c r="P24" s="273">
        <v>1.0273592E-2</v>
      </c>
      <c r="Q24" s="273">
        <v>1.0816722000000001E-2</v>
      </c>
      <c r="R24" s="273">
        <v>1.0621625000000001E-2</v>
      </c>
      <c r="S24" s="273">
        <v>1.1022982000000001E-2</v>
      </c>
      <c r="T24" s="273">
        <v>1.0651760999999999E-2</v>
      </c>
      <c r="U24" s="273">
        <v>1.104843E-2</v>
      </c>
      <c r="V24" s="273">
        <v>1.1173076000000001E-2</v>
      </c>
      <c r="W24" s="273">
        <v>1.0746021E-2</v>
      </c>
      <c r="X24" s="273">
        <v>1.1087506E-2</v>
      </c>
      <c r="Y24" s="273">
        <v>1.064916E-2</v>
      </c>
      <c r="Z24" s="273">
        <v>1.1049029E-2</v>
      </c>
      <c r="AA24" s="273">
        <v>1.1787966E-2</v>
      </c>
      <c r="AB24" s="273">
        <v>1.0696631999999999E-2</v>
      </c>
      <c r="AC24" s="273">
        <v>1.2127937E-2</v>
      </c>
      <c r="AD24" s="273">
        <v>1.1692103000000001E-2</v>
      </c>
      <c r="AE24" s="273">
        <v>1.2239198999999999E-2</v>
      </c>
      <c r="AF24" s="273">
        <v>1.2042146E-2</v>
      </c>
      <c r="AG24" s="273">
        <v>1.2334381E-2</v>
      </c>
      <c r="AH24" s="273">
        <v>1.2345722999999999E-2</v>
      </c>
      <c r="AI24" s="273">
        <v>1.1866566E-2</v>
      </c>
      <c r="AJ24" s="273">
        <v>1.2142801E-2</v>
      </c>
      <c r="AK24" s="273">
        <v>1.1705141000000001E-2</v>
      </c>
      <c r="AL24" s="273">
        <v>1.2238373E-2</v>
      </c>
      <c r="AM24" s="273">
        <v>1.229715E-2</v>
      </c>
      <c r="AN24" s="273">
        <v>1.0945422E-2</v>
      </c>
      <c r="AO24" s="273">
        <v>1.2316316000000001E-2</v>
      </c>
      <c r="AP24" s="273">
        <v>1.1745016E-2</v>
      </c>
      <c r="AQ24" s="273">
        <v>1.2137653E-2</v>
      </c>
      <c r="AR24" s="273">
        <v>1.1852967000000001E-2</v>
      </c>
      <c r="AS24" s="273">
        <v>1.2329006E-2</v>
      </c>
      <c r="AT24" s="273">
        <v>1.2327639E-2</v>
      </c>
      <c r="AU24" s="273">
        <v>1.1746827E-2</v>
      </c>
      <c r="AV24" s="273">
        <v>1.2183108E-2</v>
      </c>
      <c r="AW24" s="273">
        <v>1.1819677000000001E-2</v>
      </c>
      <c r="AX24" s="273">
        <v>1.2324093E-2</v>
      </c>
      <c r="AY24" s="273">
        <v>1.2844014000000001E-2</v>
      </c>
      <c r="AZ24" s="273">
        <v>1.1574426000000001E-2</v>
      </c>
      <c r="BA24" s="273">
        <v>1.2841834E-2</v>
      </c>
      <c r="BB24" s="273">
        <v>1.2051716000000001E-2</v>
      </c>
      <c r="BC24" s="273">
        <v>1.3406634000000001E-2</v>
      </c>
      <c r="BD24" s="273">
        <v>1.2002199999999999E-2</v>
      </c>
      <c r="BE24" s="273">
        <v>1.2434199999999999E-2</v>
      </c>
      <c r="BF24" s="273">
        <v>1.2431299999999999E-2</v>
      </c>
      <c r="BG24" s="361">
        <v>1.20257E-2</v>
      </c>
      <c r="BH24" s="361">
        <v>1.2050999999999999E-2</v>
      </c>
      <c r="BI24" s="361">
        <v>1.19875E-2</v>
      </c>
      <c r="BJ24" s="361">
        <v>1.2504599999999999E-2</v>
      </c>
      <c r="BK24" s="361">
        <v>1.24405E-2</v>
      </c>
      <c r="BL24" s="361">
        <v>1.1432100000000001E-2</v>
      </c>
      <c r="BM24" s="361">
        <v>1.2032899999999999E-2</v>
      </c>
      <c r="BN24" s="361">
        <v>1.15757E-2</v>
      </c>
      <c r="BO24" s="361">
        <v>1.21409E-2</v>
      </c>
      <c r="BP24" s="361">
        <v>1.19953E-2</v>
      </c>
      <c r="BQ24" s="361">
        <v>1.2624099999999999E-2</v>
      </c>
      <c r="BR24" s="361">
        <v>1.26298E-2</v>
      </c>
      <c r="BS24" s="361">
        <v>1.2205000000000001E-2</v>
      </c>
      <c r="BT24" s="361">
        <v>1.2220200000000001E-2</v>
      </c>
      <c r="BU24" s="361">
        <v>1.21493E-2</v>
      </c>
      <c r="BV24" s="361">
        <v>1.2661499999999999E-2</v>
      </c>
    </row>
    <row r="25" spans="1:74" ht="12" customHeight="1" x14ac:dyDescent="0.2">
      <c r="A25" s="604"/>
      <c r="B25" s="170" t="s">
        <v>511</v>
      </c>
      <c r="C25" s="239"/>
      <c r="D25" s="239"/>
      <c r="E25" s="239"/>
      <c r="F25" s="239"/>
      <c r="G25" s="239"/>
      <c r="H25" s="239"/>
      <c r="I25" s="239"/>
      <c r="J25" s="239"/>
      <c r="K25" s="239"/>
      <c r="L25" s="239"/>
      <c r="M25" s="239"/>
      <c r="N25" s="239"/>
      <c r="O25" s="239"/>
      <c r="P25" s="239"/>
      <c r="Q25" s="239"/>
      <c r="R25" s="239"/>
      <c r="S25" s="239"/>
      <c r="T25" s="239"/>
      <c r="U25" s="239"/>
      <c r="V25" s="239"/>
      <c r="W25" s="239"/>
      <c r="X25" s="239"/>
      <c r="Y25" s="239"/>
      <c r="Z25" s="239"/>
      <c r="AA25" s="239"/>
      <c r="AB25" s="239"/>
      <c r="AC25" s="239"/>
      <c r="AD25" s="239"/>
      <c r="AE25" s="239"/>
      <c r="AF25" s="239"/>
      <c r="AG25" s="239"/>
      <c r="AH25" s="239"/>
      <c r="AI25" s="239"/>
      <c r="AJ25" s="239"/>
      <c r="AK25" s="239"/>
      <c r="AL25" s="239"/>
      <c r="AM25" s="239"/>
      <c r="AN25" s="239"/>
      <c r="AO25" s="239"/>
      <c r="AP25" s="239"/>
      <c r="AQ25" s="239"/>
      <c r="AR25" s="239"/>
      <c r="AS25" s="239"/>
      <c r="AT25" s="239"/>
      <c r="AU25" s="239"/>
      <c r="AV25" s="239"/>
      <c r="AW25" s="239"/>
      <c r="AX25" s="239"/>
      <c r="AY25" s="239"/>
      <c r="AZ25" s="239"/>
      <c r="BA25" s="239"/>
      <c r="BB25" s="239"/>
      <c r="BC25" s="239"/>
      <c r="BD25" s="239"/>
      <c r="BE25" s="239"/>
      <c r="BF25" s="239"/>
      <c r="BG25" s="362"/>
      <c r="BH25" s="362"/>
      <c r="BI25" s="362"/>
      <c r="BJ25" s="362"/>
      <c r="BK25" s="362"/>
      <c r="BL25" s="362"/>
      <c r="BM25" s="362"/>
      <c r="BN25" s="362"/>
      <c r="BO25" s="362"/>
      <c r="BP25" s="362"/>
      <c r="BQ25" s="362"/>
      <c r="BR25" s="362"/>
      <c r="BS25" s="362"/>
      <c r="BT25" s="362"/>
      <c r="BU25" s="362"/>
      <c r="BV25" s="362"/>
    </row>
    <row r="26" spans="1:74" ht="12" customHeight="1" x14ac:dyDescent="0.2">
      <c r="A26" s="604" t="s">
        <v>972</v>
      </c>
      <c r="B26" s="605" t="s">
        <v>1083</v>
      </c>
      <c r="C26" s="273">
        <v>3.8219177999999999E-2</v>
      </c>
      <c r="D26" s="273">
        <v>3.4520547999999998E-2</v>
      </c>
      <c r="E26" s="273">
        <v>3.8219177999999999E-2</v>
      </c>
      <c r="F26" s="273">
        <v>3.6986300999999999E-2</v>
      </c>
      <c r="G26" s="273">
        <v>3.8219177999999999E-2</v>
      </c>
      <c r="H26" s="273">
        <v>3.6986300999999999E-2</v>
      </c>
      <c r="I26" s="273">
        <v>3.8219177999999999E-2</v>
      </c>
      <c r="J26" s="273">
        <v>3.8219177999999999E-2</v>
      </c>
      <c r="K26" s="273">
        <v>3.6986300999999999E-2</v>
      </c>
      <c r="L26" s="273">
        <v>3.8219177999999999E-2</v>
      </c>
      <c r="M26" s="273">
        <v>3.6986300999999999E-2</v>
      </c>
      <c r="N26" s="273">
        <v>3.8219177999999999E-2</v>
      </c>
      <c r="O26" s="273">
        <v>3.5573769999999998E-2</v>
      </c>
      <c r="P26" s="273">
        <v>3.3278689E-2</v>
      </c>
      <c r="Q26" s="273">
        <v>3.5573769999999998E-2</v>
      </c>
      <c r="R26" s="273">
        <v>3.4426230000000002E-2</v>
      </c>
      <c r="S26" s="273">
        <v>3.5573769999999998E-2</v>
      </c>
      <c r="T26" s="273">
        <v>3.4426230000000002E-2</v>
      </c>
      <c r="U26" s="273">
        <v>3.5573769999999998E-2</v>
      </c>
      <c r="V26" s="273">
        <v>3.5573769999999998E-2</v>
      </c>
      <c r="W26" s="273">
        <v>3.4426230000000002E-2</v>
      </c>
      <c r="X26" s="273">
        <v>3.5573769999999998E-2</v>
      </c>
      <c r="Y26" s="273">
        <v>3.4426230000000002E-2</v>
      </c>
      <c r="Z26" s="273">
        <v>3.5573769999999998E-2</v>
      </c>
      <c r="AA26" s="273">
        <v>4.9260274E-2</v>
      </c>
      <c r="AB26" s="273">
        <v>4.4493151000000002E-2</v>
      </c>
      <c r="AC26" s="273">
        <v>4.9260274E-2</v>
      </c>
      <c r="AD26" s="273">
        <v>4.7671233E-2</v>
      </c>
      <c r="AE26" s="273">
        <v>4.9260274E-2</v>
      </c>
      <c r="AF26" s="273">
        <v>4.7671233E-2</v>
      </c>
      <c r="AG26" s="273">
        <v>4.9260274E-2</v>
      </c>
      <c r="AH26" s="273">
        <v>4.9260274E-2</v>
      </c>
      <c r="AI26" s="273">
        <v>4.7671233E-2</v>
      </c>
      <c r="AJ26" s="273">
        <v>4.9260274E-2</v>
      </c>
      <c r="AK26" s="273">
        <v>4.7671233E-2</v>
      </c>
      <c r="AL26" s="273">
        <v>4.9260274E-2</v>
      </c>
      <c r="AM26" s="273">
        <v>4.9260274E-2</v>
      </c>
      <c r="AN26" s="273">
        <v>4.4493151000000002E-2</v>
      </c>
      <c r="AO26" s="273">
        <v>4.9260274E-2</v>
      </c>
      <c r="AP26" s="273">
        <v>4.7671233E-2</v>
      </c>
      <c r="AQ26" s="273">
        <v>4.9260274E-2</v>
      </c>
      <c r="AR26" s="273">
        <v>4.7671233E-2</v>
      </c>
      <c r="AS26" s="273">
        <v>4.9260274E-2</v>
      </c>
      <c r="AT26" s="273">
        <v>4.9260274E-2</v>
      </c>
      <c r="AU26" s="273">
        <v>4.7671233E-2</v>
      </c>
      <c r="AV26" s="273">
        <v>4.9260274E-2</v>
      </c>
      <c r="AW26" s="273">
        <v>4.7671233E-2</v>
      </c>
      <c r="AX26" s="273">
        <v>4.9260274E-2</v>
      </c>
      <c r="AY26" s="273">
        <v>3.7979671E-2</v>
      </c>
      <c r="AZ26" s="273">
        <v>3.4304218999999997E-2</v>
      </c>
      <c r="BA26" s="273">
        <v>3.7979671E-2</v>
      </c>
      <c r="BB26" s="273">
        <v>3.6754520999999998E-2</v>
      </c>
      <c r="BC26" s="273">
        <v>3.7979671E-2</v>
      </c>
      <c r="BD26" s="273">
        <v>3.6758609999999997E-2</v>
      </c>
      <c r="BE26" s="273">
        <v>3.7983897000000003E-2</v>
      </c>
      <c r="BF26" s="273">
        <v>3.7983897000000003E-2</v>
      </c>
      <c r="BG26" s="361">
        <v>3.6758600000000002E-2</v>
      </c>
      <c r="BH26" s="361">
        <v>3.7983900000000001E-2</v>
      </c>
      <c r="BI26" s="361">
        <v>3.6758600000000002E-2</v>
      </c>
      <c r="BJ26" s="361">
        <v>3.7983900000000001E-2</v>
      </c>
      <c r="BK26" s="361">
        <v>3.54977E-2</v>
      </c>
      <c r="BL26" s="361">
        <v>3.2062399999999998E-2</v>
      </c>
      <c r="BM26" s="361">
        <v>3.54977E-2</v>
      </c>
      <c r="BN26" s="361">
        <v>3.4352599999999997E-2</v>
      </c>
      <c r="BO26" s="361">
        <v>3.54977E-2</v>
      </c>
      <c r="BP26" s="361">
        <v>3.4352599999999997E-2</v>
      </c>
      <c r="BQ26" s="361">
        <v>3.54977E-2</v>
      </c>
      <c r="BR26" s="361">
        <v>3.54977E-2</v>
      </c>
      <c r="BS26" s="361">
        <v>3.4352599999999997E-2</v>
      </c>
      <c r="BT26" s="361">
        <v>3.54977E-2</v>
      </c>
      <c r="BU26" s="361">
        <v>3.4352599999999997E-2</v>
      </c>
      <c r="BV26" s="361">
        <v>3.54977E-2</v>
      </c>
    </row>
    <row r="27" spans="1:74" ht="12" customHeight="1" x14ac:dyDescent="0.2">
      <c r="A27" s="604" t="s">
        <v>797</v>
      </c>
      <c r="B27" s="605" t="s">
        <v>623</v>
      </c>
      <c r="C27" s="273">
        <v>3.3632879999999999E-3</v>
      </c>
      <c r="D27" s="273">
        <v>3.0378079999999999E-3</v>
      </c>
      <c r="E27" s="273">
        <v>3.3632879999999999E-3</v>
      </c>
      <c r="F27" s="273">
        <v>3.254795E-3</v>
      </c>
      <c r="G27" s="273">
        <v>3.3632879999999999E-3</v>
      </c>
      <c r="H27" s="273">
        <v>3.254795E-3</v>
      </c>
      <c r="I27" s="273">
        <v>3.3632879999999999E-3</v>
      </c>
      <c r="J27" s="273">
        <v>3.3632879999999999E-3</v>
      </c>
      <c r="K27" s="273">
        <v>3.254795E-3</v>
      </c>
      <c r="L27" s="273">
        <v>3.3632879999999999E-3</v>
      </c>
      <c r="M27" s="273">
        <v>3.254795E-3</v>
      </c>
      <c r="N27" s="273">
        <v>3.3632879999999999E-3</v>
      </c>
      <c r="O27" s="273">
        <v>3.3540979999999998E-3</v>
      </c>
      <c r="P27" s="273">
        <v>3.1377050000000002E-3</v>
      </c>
      <c r="Q27" s="273">
        <v>3.3540979999999998E-3</v>
      </c>
      <c r="R27" s="273">
        <v>3.2459020000000002E-3</v>
      </c>
      <c r="S27" s="273">
        <v>3.3540979999999998E-3</v>
      </c>
      <c r="T27" s="273">
        <v>3.2459020000000002E-3</v>
      </c>
      <c r="U27" s="273">
        <v>3.3540979999999998E-3</v>
      </c>
      <c r="V27" s="273">
        <v>3.3540979999999998E-3</v>
      </c>
      <c r="W27" s="273">
        <v>3.2459020000000002E-3</v>
      </c>
      <c r="X27" s="273">
        <v>3.3540979999999998E-3</v>
      </c>
      <c r="Y27" s="273">
        <v>3.2459020000000002E-3</v>
      </c>
      <c r="Z27" s="273">
        <v>3.3540979999999998E-3</v>
      </c>
      <c r="AA27" s="273">
        <v>3.3632879999999999E-3</v>
      </c>
      <c r="AB27" s="273">
        <v>3.0378079999999999E-3</v>
      </c>
      <c r="AC27" s="273">
        <v>3.3632879999999999E-3</v>
      </c>
      <c r="AD27" s="273">
        <v>3.254795E-3</v>
      </c>
      <c r="AE27" s="273">
        <v>3.3632879999999999E-3</v>
      </c>
      <c r="AF27" s="273">
        <v>3.254795E-3</v>
      </c>
      <c r="AG27" s="273">
        <v>3.3632879999999999E-3</v>
      </c>
      <c r="AH27" s="273">
        <v>3.3632879999999999E-3</v>
      </c>
      <c r="AI27" s="273">
        <v>3.254795E-3</v>
      </c>
      <c r="AJ27" s="273">
        <v>3.3632879999999999E-3</v>
      </c>
      <c r="AK27" s="273">
        <v>3.254795E-3</v>
      </c>
      <c r="AL27" s="273">
        <v>3.3632879999999999E-3</v>
      </c>
      <c r="AM27" s="273">
        <v>3.3632879999999999E-3</v>
      </c>
      <c r="AN27" s="273">
        <v>3.0378079999999999E-3</v>
      </c>
      <c r="AO27" s="273">
        <v>3.3632879999999999E-3</v>
      </c>
      <c r="AP27" s="273">
        <v>3.254795E-3</v>
      </c>
      <c r="AQ27" s="273">
        <v>3.3632879999999999E-3</v>
      </c>
      <c r="AR27" s="273">
        <v>3.254795E-3</v>
      </c>
      <c r="AS27" s="273">
        <v>3.3632879999999999E-3</v>
      </c>
      <c r="AT27" s="273">
        <v>3.3632879999999999E-3</v>
      </c>
      <c r="AU27" s="273">
        <v>3.254795E-3</v>
      </c>
      <c r="AV27" s="273">
        <v>3.3632879999999999E-3</v>
      </c>
      <c r="AW27" s="273">
        <v>3.254795E-3</v>
      </c>
      <c r="AX27" s="273">
        <v>3.3632879999999999E-3</v>
      </c>
      <c r="AY27" s="273">
        <v>3.4238269999999999E-3</v>
      </c>
      <c r="AZ27" s="273">
        <v>3.0924889999999999E-3</v>
      </c>
      <c r="BA27" s="273">
        <v>3.4238269999999999E-3</v>
      </c>
      <c r="BB27" s="273">
        <v>3.3133809999999998E-3</v>
      </c>
      <c r="BC27" s="273">
        <v>3.4238269999999999E-3</v>
      </c>
      <c r="BD27" s="273">
        <v>3.313636E-3</v>
      </c>
      <c r="BE27" s="273">
        <v>3.4240910000000002E-3</v>
      </c>
      <c r="BF27" s="273">
        <v>3.4240910000000002E-3</v>
      </c>
      <c r="BG27" s="361">
        <v>3.3136400000000001E-3</v>
      </c>
      <c r="BH27" s="361">
        <v>3.4240899999999999E-3</v>
      </c>
      <c r="BI27" s="361">
        <v>3.3136400000000001E-3</v>
      </c>
      <c r="BJ27" s="361">
        <v>3.4240899999999999E-3</v>
      </c>
      <c r="BK27" s="361">
        <v>3.7515399999999998E-3</v>
      </c>
      <c r="BL27" s="361">
        <v>3.3884900000000001E-3</v>
      </c>
      <c r="BM27" s="361">
        <v>3.7515399999999998E-3</v>
      </c>
      <c r="BN27" s="361">
        <v>3.6305199999999999E-3</v>
      </c>
      <c r="BO27" s="361">
        <v>3.7515399999999998E-3</v>
      </c>
      <c r="BP27" s="361">
        <v>3.6305199999999999E-3</v>
      </c>
      <c r="BQ27" s="361">
        <v>3.7515399999999998E-3</v>
      </c>
      <c r="BR27" s="361">
        <v>3.7515399999999998E-3</v>
      </c>
      <c r="BS27" s="361">
        <v>3.6305199999999999E-3</v>
      </c>
      <c r="BT27" s="361">
        <v>3.7515399999999998E-3</v>
      </c>
      <c r="BU27" s="361">
        <v>3.6305199999999999E-3</v>
      </c>
      <c r="BV27" s="361">
        <v>3.7515399999999998E-3</v>
      </c>
    </row>
    <row r="28" spans="1:74" ht="12" customHeight="1" x14ac:dyDescent="0.2">
      <c r="A28" s="604" t="s">
        <v>26</v>
      </c>
      <c r="B28" s="605" t="s">
        <v>512</v>
      </c>
      <c r="C28" s="273">
        <v>1.303061E-2</v>
      </c>
      <c r="D28" s="273">
        <v>1.1769583E-2</v>
      </c>
      <c r="E28" s="273">
        <v>1.303061E-2</v>
      </c>
      <c r="F28" s="273">
        <v>1.2610268000000001E-2</v>
      </c>
      <c r="G28" s="273">
        <v>1.303061E-2</v>
      </c>
      <c r="H28" s="273">
        <v>1.2610268000000001E-2</v>
      </c>
      <c r="I28" s="273">
        <v>1.303061E-2</v>
      </c>
      <c r="J28" s="273">
        <v>1.303061E-2</v>
      </c>
      <c r="K28" s="273">
        <v>1.2610268000000001E-2</v>
      </c>
      <c r="L28" s="273">
        <v>1.303061E-2</v>
      </c>
      <c r="M28" s="273">
        <v>1.2610268000000001E-2</v>
      </c>
      <c r="N28" s="273">
        <v>1.303061E-2</v>
      </c>
      <c r="O28" s="273">
        <v>1.5769099000000002E-2</v>
      </c>
      <c r="P28" s="273">
        <v>1.4751738E-2</v>
      </c>
      <c r="Q28" s="273">
        <v>1.5769099000000002E-2</v>
      </c>
      <c r="R28" s="273">
        <v>1.5260418E-2</v>
      </c>
      <c r="S28" s="273">
        <v>1.5769099000000002E-2</v>
      </c>
      <c r="T28" s="273">
        <v>1.5260418E-2</v>
      </c>
      <c r="U28" s="273">
        <v>1.5769099000000002E-2</v>
      </c>
      <c r="V28" s="273">
        <v>1.5769099000000002E-2</v>
      </c>
      <c r="W28" s="273">
        <v>1.5260418E-2</v>
      </c>
      <c r="X28" s="273">
        <v>1.5769099000000002E-2</v>
      </c>
      <c r="Y28" s="273">
        <v>1.5260418E-2</v>
      </c>
      <c r="Z28" s="273">
        <v>1.5769099000000002E-2</v>
      </c>
      <c r="AA28" s="273">
        <v>1.8598369999999999E-2</v>
      </c>
      <c r="AB28" s="273">
        <v>1.6798527000000001E-2</v>
      </c>
      <c r="AC28" s="273">
        <v>1.8598369999999999E-2</v>
      </c>
      <c r="AD28" s="273">
        <v>1.7998422E-2</v>
      </c>
      <c r="AE28" s="273">
        <v>1.8598369999999999E-2</v>
      </c>
      <c r="AF28" s="273">
        <v>1.7998422E-2</v>
      </c>
      <c r="AG28" s="273">
        <v>1.8598369999999999E-2</v>
      </c>
      <c r="AH28" s="273">
        <v>1.8598369999999999E-2</v>
      </c>
      <c r="AI28" s="273">
        <v>1.7998422E-2</v>
      </c>
      <c r="AJ28" s="273">
        <v>1.8598369999999999E-2</v>
      </c>
      <c r="AK28" s="273">
        <v>1.7998422E-2</v>
      </c>
      <c r="AL28" s="273">
        <v>1.8598369999999999E-2</v>
      </c>
      <c r="AM28" s="273">
        <v>2.1388125000000001E-2</v>
      </c>
      <c r="AN28" s="273">
        <v>1.9318306E-2</v>
      </c>
      <c r="AO28" s="273">
        <v>2.1388125000000001E-2</v>
      </c>
      <c r="AP28" s="273">
        <v>2.0698185000000001E-2</v>
      </c>
      <c r="AQ28" s="273">
        <v>2.1388125000000001E-2</v>
      </c>
      <c r="AR28" s="273">
        <v>2.0698185000000001E-2</v>
      </c>
      <c r="AS28" s="273">
        <v>2.1388125000000001E-2</v>
      </c>
      <c r="AT28" s="273">
        <v>2.1388125000000001E-2</v>
      </c>
      <c r="AU28" s="273">
        <v>2.0698185000000001E-2</v>
      </c>
      <c r="AV28" s="273">
        <v>2.1388125000000001E-2</v>
      </c>
      <c r="AW28" s="273">
        <v>2.0698185000000001E-2</v>
      </c>
      <c r="AX28" s="273">
        <v>2.1388125000000001E-2</v>
      </c>
      <c r="AY28" s="273">
        <v>2.3826370999999999E-2</v>
      </c>
      <c r="AZ28" s="273">
        <v>2.1520593000000001E-2</v>
      </c>
      <c r="BA28" s="273">
        <v>2.3826370999999999E-2</v>
      </c>
      <c r="BB28" s="273">
        <v>2.3057779E-2</v>
      </c>
      <c r="BC28" s="273">
        <v>2.3826370999999999E-2</v>
      </c>
      <c r="BD28" s="273">
        <v>2.3065525E-2</v>
      </c>
      <c r="BE28" s="273">
        <v>2.3834377E-2</v>
      </c>
      <c r="BF28" s="273">
        <v>2.3834377E-2</v>
      </c>
      <c r="BG28" s="361">
        <v>2.3065499999999999E-2</v>
      </c>
      <c r="BH28" s="361">
        <v>2.3834399999999999E-2</v>
      </c>
      <c r="BI28" s="361">
        <v>2.3065499999999999E-2</v>
      </c>
      <c r="BJ28" s="361">
        <v>2.3834399999999999E-2</v>
      </c>
      <c r="BK28" s="361">
        <v>2.6378800000000001E-2</v>
      </c>
      <c r="BL28" s="361">
        <v>2.3826E-2</v>
      </c>
      <c r="BM28" s="361">
        <v>2.6378800000000001E-2</v>
      </c>
      <c r="BN28" s="361">
        <v>2.55278E-2</v>
      </c>
      <c r="BO28" s="361">
        <v>2.6378800000000001E-2</v>
      </c>
      <c r="BP28" s="361">
        <v>2.55278E-2</v>
      </c>
      <c r="BQ28" s="361">
        <v>2.6378800000000001E-2</v>
      </c>
      <c r="BR28" s="361">
        <v>2.6378800000000001E-2</v>
      </c>
      <c r="BS28" s="361">
        <v>2.55278E-2</v>
      </c>
      <c r="BT28" s="361">
        <v>2.6378800000000001E-2</v>
      </c>
      <c r="BU28" s="361">
        <v>2.55278E-2</v>
      </c>
      <c r="BV28" s="361">
        <v>2.6378800000000001E-2</v>
      </c>
    </row>
    <row r="29" spans="1:74" ht="12" customHeight="1" x14ac:dyDescent="0.2">
      <c r="A29" s="603" t="s">
        <v>27</v>
      </c>
      <c r="B29" s="605" t="s">
        <v>508</v>
      </c>
      <c r="C29" s="273">
        <v>5.4613076000000003E-2</v>
      </c>
      <c r="D29" s="273">
        <v>4.9327939000000001E-2</v>
      </c>
      <c r="E29" s="273">
        <v>5.4613076000000003E-2</v>
      </c>
      <c r="F29" s="273">
        <v>5.2851363999999998E-2</v>
      </c>
      <c r="G29" s="273">
        <v>5.4613076000000003E-2</v>
      </c>
      <c r="H29" s="273">
        <v>5.2851363999999998E-2</v>
      </c>
      <c r="I29" s="273">
        <v>5.4613076000000003E-2</v>
      </c>
      <c r="J29" s="273">
        <v>5.4613076000000003E-2</v>
      </c>
      <c r="K29" s="273">
        <v>5.2851363999999998E-2</v>
      </c>
      <c r="L29" s="273">
        <v>5.4613076000000003E-2</v>
      </c>
      <c r="M29" s="273">
        <v>5.2851363999999998E-2</v>
      </c>
      <c r="N29" s="273">
        <v>5.4613076000000003E-2</v>
      </c>
      <c r="O29" s="273">
        <v>5.4696966999999999E-2</v>
      </c>
      <c r="P29" s="273">
        <v>5.1168131999999998E-2</v>
      </c>
      <c r="Q29" s="273">
        <v>5.4696966999999999E-2</v>
      </c>
      <c r="R29" s="273">
        <v>5.2932550000000002E-2</v>
      </c>
      <c r="S29" s="273">
        <v>5.4696966999999999E-2</v>
      </c>
      <c r="T29" s="273">
        <v>5.2932550000000002E-2</v>
      </c>
      <c r="U29" s="273">
        <v>5.4696966999999999E-2</v>
      </c>
      <c r="V29" s="273">
        <v>5.4696966999999999E-2</v>
      </c>
      <c r="W29" s="273">
        <v>5.2932550000000002E-2</v>
      </c>
      <c r="X29" s="273">
        <v>5.4696966999999999E-2</v>
      </c>
      <c r="Y29" s="273">
        <v>5.2932550000000002E-2</v>
      </c>
      <c r="Z29" s="273">
        <v>5.4696966999999999E-2</v>
      </c>
      <c r="AA29" s="273">
        <v>7.1221932000000002E-2</v>
      </c>
      <c r="AB29" s="273">
        <v>6.4329486000000005E-2</v>
      </c>
      <c r="AC29" s="273">
        <v>7.1221932000000002E-2</v>
      </c>
      <c r="AD29" s="273">
        <v>6.8924449999999998E-2</v>
      </c>
      <c r="AE29" s="273">
        <v>7.1221932000000002E-2</v>
      </c>
      <c r="AF29" s="273">
        <v>6.8924449999999998E-2</v>
      </c>
      <c r="AG29" s="273">
        <v>7.1221932000000002E-2</v>
      </c>
      <c r="AH29" s="273">
        <v>7.1221932000000002E-2</v>
      </c>
      <c r="AI29" s="273">
        <v>6.8924449999999998E-2</v>
      </c>
      <c r="AJ29" s="273">
        <v>7.1221932000000002E-2</v>
      </c>
      <c r="AK29" s="273">
        <v>6.8924449999999998E-2</v>
      </c>
      <c r="AL29" s="273">
        <v>7.1221932000000002E-2</v>
      </c>
      <c r="AM29" s="273">
        <v>7.4011687000000007E-2</v>
      </c>
      <c r="AN29" s="273">
        <v>6.6849265000000005E-2</v>
      </c>
      <c r="AO29" s="273">
        <v>7.4011687000000007E-2</v>
      </c>
      <c r="AP29" s="273">
        <v>7.1624213000000006E-2</v>
      </c>
      <c r="AQ29" s="273">
        <v>7.4011687000000007E-2</v>
      </c>
      <c r="AR29" s="273">
        <v>7.1624213000000006E-2</v>
      </c>
      <c r="AS29" s="273">
        <v>7.4011687000000007E-2</v>
      </c>
      <c r="AT29" s="273">
        <v>7.4011687000000007E-2</v>
      </c>
      <c r="AU29" s="273">
        <v>7.1624213000000006E-2</v>
      </c>
      <c r="AV29" s="273">
        <v>7.4011687000000007E-2</v>
      </c>
      <c r="AW29" s="273">
        <v>7.1624213000000006E-2</v>
      </c>
      <c r="AX29" s="273">
        <v>7.4011687000000007E-2</v>
      </c>
      <c r="AY29" s="273">
        <v>6.5229868999999996E-2</v>
      </c>
      <c r="AZ29" s="273">
        <v>5.8917300999999998E-2</v>
      </c>
      <c r="BA29" s="273">
        <v>6.5229868999999996E-2</v>
      </c>
      <c r="BB29" s="273">
        <v>6.3125681000000003E-2</v>
      </c>
      <c r="BC29" s="273">
        <v>6.5229868999999996E-2</v>
      </c>
      <c r="BD29" s="273">
        <v>6.3137770999999995E-2</v>
      </c>
      <c r="BE29" s="273">
        <v>6.5242363999999997E-2</v>
      </c>
      <c r="BF29" s="273">
        <v>6.5242363999999997E-2</v>
      </c>
      <c r="BG29" s="361">
        <v>6.3137799999999994E-2</v>
      </c>
      <c r="BH29" s="361">
        <v>6.5242400000000006E-2</v>
      </c>
      <c r="BI29" s="361">
        <v>6.3137799999999994E-2</v>
      </c>
      <c r="BJ29" s="361">
        <v>6.5242400000000006E-2</v>
      </c>
      <c r="BK29" s="361">
        <v>6.5628000000000006E-2</v>
      </c>
      <c r="BL29" s="361">
        <v>5.92769E-2</v>
      </c>
      <c r="BM29" s="361">
        <v>6.5628000000000006E-2</v>
      </c>
      <c r="BN29" s="361">
        <v>6.3510899999999995E-2</v>
      </c>
      <c r="BO29" s="361">
        <v>6.5628000000000006E-2</v>
      </c>
      <c r="BP29" s="361">
        <v>6.3510899999999995E-2</v>
      </c>
      <c r="BQ29" s="361">
        <v>6.5628000000000006E-2</v>
      </c>
      <c r="BR29" s="361">
        <v>6.5628000000000006E-2</v>
      </c>
      <c r="BS29" s="361">
        <v>6.3510899999999995E-2</v>
      </c>
      <c r="BT29" s="361">
        <v>6.5628000000000006E-2</v>
      </c>
      <c r="BU29" s="361">
        <v>6.3510899999999995E-2</v>
      </c>
      <c r="BV29" s="361">
        <v>6.5628000000000006E-2</v>
      </c>
    </row>
    <row r="30" spans="1:74" ht="12" customHeight="1" x14ac:dyDescent="0.2">
      <c r="A30" s="603"/>
      <c r="B30" s="170" t="s">
        <v>513</v>
      </c>
      <c r="C30" s="240"/>
      <c r="D30" s="240"/>
      <c r="E30" s="240"/>
      <c r="F30" s="240"/>
      <c r="G30" s="240"/>
      <c r="H30" s="240"/>
      <c r="I30" s="240"/>
      <c r="J30" s="240"/>
      <c r="K30" s="240"/>
      <c r="L30" s="240"/>
      <c r="M30" s="240"/>
      <c r="N30" s="240"/>
      <c r="O30" s="240"/>
      <c r="P30" s="240"/>
      <c r="Q30" s="240"/>
      <c r="R30" s="240"/>
      <c r="S30" s="240"/>
      <c r="T30" s="240"/>
      <c r="U30" s="240"/>
      <c r="V30" s="240"/>
      <c r="W30" s="240"/>
      <c r="X30" s="240"/>
      <c r="Y30" s="240"/>
      <c r="Z30" s="240"/>
      <c r="AA30" s="240"/>
      <c r="AB30" s="240"/>
      <c r="AC30" s="240"/>
      <c r="AD30" s="240"/>
      <c r="AE30" s="240"/>
      <c r="AF30" s="240"/>
      <c r="AG30" s="240"/>
      <c r="AH30" s="240"/>
      <c r="AI30" s="240"/>
      <c r="AJ30" s="240"/>
      <c r="AK30" s="240"/>
      <c r="AL30" s="240"/>
      <c r="AM30" s="240"/>
      <c r="AN30" s="240"/>
      <c r="AO30" s="240"/>
      <c r="AP30" s="240"/>
      <c r="AQ30" s="240"/>
      <c r="AR30" s="240"/>
      <c r="AS30" s="240"/>
      <c r="AT30" s="240"/>
      <c r="AU30" s="240"/>
      <c r="AV30" s="240"/>
      <c r="AW30" s="240"/>
      <c r="AX30" s="240"/>
      <c r="AY30" s="240"/>
      <c r="AZ30" s="240"/>
      <c r="BA30" s="240"/>
      <c r="BB30" s="240"/>
      <c r="BC30" s="240"/>
      <c r="BD30" s="240"/>
      <c r="BE30" s="240"/>
      <c r="BF30" s="240"/>
      <c r="BG30" s="363"/>
      <c r="BH30" s="363"/>
      <c r="BI30" s="363"/>
      <c r="BJ30" s="363"/>
      <c r="BK30" s="363"/>
      <c r="BL30" s="363"/>
      <c r="BM30" s="363"/>
      <c r="BN30" s="363"/>
      <c r="BO30" s="363"/>
      <c r="BP30" s="363"/>
      <c r="BQ30" s="363"/>
      <c r="BR30" s="363"/>
      <c r="BS30" s="363"/>
      <c r="BT30" s="363"/>
      <c r="BU30" s="363"/>
      <c r="BV30" s="363"/>
    </row>
    <row r="31" spans="1:74" ht="12" customHeight="1" x14ac:dyDescent="0.2">
      <c r="A31" s="603" t="s">
        <v>514</v>
      </c>
      <c r="B31" s="605" t="s">
        <v>515</v>
      </c>
      <c r="C31" s="273">
        <v>8.2097941999999993E-2</v>
      </c>
      <c r="D31" s="273">
        <v>8.0391594999999996E-2</v>
      </c>
      <c r="E31" s="273">
        <v>8.6930937999999999E-2</v>
      </c>
      <c r="F31" s="273">
        <v>8.2182531000000003E-2</v>
      </c>
      <c r="G31" s="273">
        <v>8.9807712999999997E-2</v>
      </c>
      <c r="H31" s="273">
        <v>9.2136843999999996E-2</v>
      </c>
      <c r="I31" s="273">
        <v>8.5695637000000005E-2</v>
      </c>
      <c r="J31" s="273">
        <v>9.5141264000000003E-2</v>
      </c>
      <c r="K31" s="273">
        <v>8.3252786999999995E-2</v>
      </c>
      <c r="L31" s="273">
        <v>8.8554202999999998E-2</v>
      </c>
      <c r="M31" s="273">
        <v>8.5539710000000005E-2</v>
      </c>
      <c r="N31" s="273">
        <v>9.0947925999999998E-2</v>
      </c>
      <c r="O31" s="273">
        <v>8.1457441000000005E-2</v>
      </c>
      <c r="P31" s="273">
        <v>8.1354048999999998E-2</v>
      </c>
      <c r="Q31" s="273">
        <v>8.7625473999999995E-2</v>
      </c>
      <c r="R31" s="273">
        <v>8.6190549000000005E-2</v>
      </c>
      <c r="S31" s="273">
        <v>9.1953973999999994E-2</v>
      </c>
      <c r="T31" s="273">
        <v>8.9578386999999995E-2</v>
      </c>
      <c r="U31" s="273">
        <v>8.7679334999999997E-2</v>
      </c>
      <c r="V31" s="273">
        <v>9.4634737999999996E-2</v>
      </c>
      <c r="W31" s="273">
        <v>8.2723653999999994E-2</v>
      </c>
      <c r="X31" s="273">
        <v>9.1503586999999997E-2</v>
      </c>
      <c r="Y31" s="273">
        <v>8.2881868999999997E-2</v>
      </c>
      <c r="Z31" s="273">
        <v>8.5529976999999993E-2</v>
      </c>
      <c r="AA31" s="273">
        <v>8.3214994E-2</v>
      </c>
      <c r="AB31" s="273">
        <v>7.7022565000000001E-2</v>
      </c>
      <c r="AC31" s="273">
        <v>8.8628948999999999E-2</v>
      </c>
      <c r="AD31" s="273">
        <v>8.8731122999999995E-2</v>
      </c>
      <c r="AE31" s="273">
        <v>9.3007176999999996E-2</v>
      </c>
      <c r="AF31" s="273">
        <v>9.2585946000000002E-2</v>
      </c>
      <c r="AG31" s="273">
        <v>9.1419555999999999E-2</v>
      </c>
      <c r="AH31" s="273">
        <v>9.1212722999999996E-2</v>
      </c>
      <c r="AI31" s="273">
        <v>8.955188E-2</v>
      </c>
      <c r="AJ31" s="273">
        <v>9.3356226E-2</v>
      </c>
      <c r="AK31" s="273">
        <v>8.9001577999999998E-2</v>
      </c>
      <c r="AL31" s="273">
        <v>9.2056051999999999E-2</v>
      </c>
      <c r="AM31" s="273">
        <v>8.6337302000000005E-2</v>
      </c>
      <c r="AN31" s="273">
        <v>8.1810828000000002E-2</v>
      </c>
      <c r="AO31" s="273">
        <v>8.7161374999999999E-2</v>
      </c>
      <c r="AP31" s="273">
        <v>8.9027426000000007E-2</v>
      </c>
      <c r="AQ31" s="273">
        <v>9.3231340999999995E-2</v>
      </c>
      <c r="AR31" s="273">
        <v>9.1333918E-2</v>
      </c>
      <c r="AS31" s="273">
        <v>9.5105554999999994E-2</v>
      </c>
      <c r="AT31" s="273">
        <v>9.4674193000000004E-2</v>
      </c>
      <c r="AU31" s="273">
        <v>8.8097034000000005E-2</v>
      </c>
      <c r="AV31" s="273">
        <v>9.5581863000000003E-2</v>
      </c>
      <c r="AW31" s="273">
        <v>9.1044337000000003E-2</v>
      </c>
      <c r="AX31" s="273">
        <v>9.3423726999999998E-2</v>
      </c>
      <c r="AY31" s="273">
        <v>8.9243395000000003E-2</v>
      </c>
      <c r="AZ31" s="273">
        <v>8.2596786000000005E-2</v>
      </c>
      <c r="BA31" s="273">
        <v>9.3673470999999994E-2</v>
      </c>
      <c r="BB31" s="273">
        <v>8.9783535999999997E-2</v>
      </c>
      <c r="BC31" s="273">
        <v>9.7774478999999997E-2</v>
      </c>
      <c r="BD31" s="273">
        <v>9.8088700000000001E-2</v>
      </c>
      <c r="BE31" s="273">
        <v>9.5474000000000003E-2</v>
      </c>
      <c r="BF31" s="273">
        <v>9.8674300000000006E-2</v>
      </c>
      <c r="BG31" s="361">
        <v>9.1457899999999995E-2</v>
      </c>
      <c r="BH31" s="361">
        <v>9.6552200000000005E-2</v>
      </c>
      <c r="BI31" s="361">
        <v>9.0258699999999997E-2</v>
      </c>
      <c r="BJ31" s="361">
        <v>9.4859899999999997E-2</v>
      </c>
      <c r="BK31" s="361">
        <v>9.1194300000000006E-2</v>
      </c>
      <c r="BL31" s="361">
        <v>8.5648799999999997E-2</v>
      </c>
      <c r="BM31" s="361">
        <v>9.3540700000000004E-2</v>
      </c>
      <c r="BN31" s="361">
        <v>9.1527300000000006E-2</v>
      </c>
      <c r="BO31" s="361">
        <v>9.62036E-2</v>
      </c>
      <c r="BP31" s="361">
        <v>9.3979699999999999E-2</v>
      </c>
      <c r="BQ31" s="361">
        <v>9.8714700000000002E-2</v>
      </c>
      <c r="BR31" s="361">
        <v>9.9357000000000001E-2</v>
      </c>
      <c r="BS31" s="361">
        <v>9.1087000000000001E-2</v>
      </c>
      <c r="BT31" s="361">
        <v>9.6662999999999999E-2</v>
      </c>
      <c r="BU31" s="361">
        <v>9.0504200000000007E-2</v>
      </c>
      <c r="BV31" s="361">
        <v>9.4824099999999995E-2</v>
      </c>
    </row>
    <row r="32" spans="1:74" ht="12" customHeight="1" x14ac:dyDescent="0.2">
      <c r="A32" s="603" t="s">
        <v>48</v>
      </c>
      <c r="B32" s="605" t="s">
        <v>516</v>
      </c>
      <c r="C32" s="273">
        <v>3.3070869999999998E-3</v>
      </c>
      <c r="D32" s="273">
        <v>3.746863E-3</v>
      </c>
      <c r="E32" s="273">
        <v>5.6578389999999996E-3</v>
      </c>
      <c r="F32" s="273">
        <v>7.8741339999999996E-3</v>
      </c>
      <c r="G32" s="273">
        <v>8.5109279999999992E-3</v>
      </c>
      <c r="H32" s="273">
        <v>9.7078289999999994E-3</v>
      </c>
      <c r="I32" s="273">
        <v>1.0104561E-2</v>
      </c>
      <c r="J32" s="273">
        <v>1.1392879999999999E-2</v>
      </c>
      <c r="K32" s="273">
        <v>1.2619491E-2</v>
      </c>
      <c r="L32" s="273">
        <v>1.1054850999999999E-2</v>
      </c>
      <c r="M32" s="273">
        <v>1.3468823E-2</v>
      </c>
      <c r="N32" s="273">
        <v>1.3888202000000001E-2</v>
      </c>
      <c r="O32" s="273">
        <v>5.5835579999999998E-3</v>
      </c>
      <c r="P32" s="273">
        <v>7.7687010000000003E-3</v>
      </c>
      <c r="Q32" s="273">
        <v>1.1187132000000001E-2</v>
      </c>
      <c r="R32" s="273">
        <v>1.178539E-2</v>
      </c>
      <c r="S32" s="273">
        <v>1.2384803999999999E-2</v>
      </c>
      <c r="T32" s="273">
        <v>1.2772046E-2</v>
      </c>
      <c r="U32" s="273">
        <v>1.0464091E-2</v>
      </c>
      <c r="V32" s="273">
        <v>1.1139672999999999E-2</v>
      </c>
      <c r="W32" s="273">
        <v>9.5441699999999994E-3</v>
      </c>
      <c r="X32" s="273">
        <v>8.7358880000000007E-3</v>
      </c>
      <c r="Y32" s="273">
        <v>8.988645E-3</v>
      </c>
      <c r="Z32" s="273">
        <v>7.1354230000000001E-3</v>
      </c>
      <c r="AA32" s="273">
        <v>8.8928480000000001E-3</v>
      </c>
      <c r="AB32" s="273">
        <v>1.0387205E-2</v>
      </c>
      <c r="AC32" s="273">
        <v>1.3227823E-2</v>
      </c>
      <c r="AD32" s="273">
        <v>1.3933357E-2</v>
      </c>
      <c r="AE32" s="273">
        <v>1.4048206000000001E-2</v>
      </c>
      <c r="AF32" s="273">
        <v>1.8009926999999998E-2</v>
      </c>
      <c r="AG32" s="273">
        <v>1.6806923000000001E-2</v>
      </c>
      <c r="AH32" s="273">
        <v>1.7937558999999999E-2</v>
      </c>
      <c r="AI32" s="273">
        <v>2.1209689E-2</v>
      </c>
      <c r="AJ32" s="273">
        <v>2.4537574999999999E-2</v>
      </c>
      <c r="AK32" s="273">
        <v>2.1354409000000001E-2</v>
      </c>
      <c r="AL32" s="273">
        <v>2.5139090999999999E-2</v>
      </c>
      <c r="AM32" s="273">
        <v>1.1194967E-2</v>
      </c>
      <c r="AN32" s="273">
        <v>1.265605E-2</v>
      </c>
      <c r="AO32" s="273">
        <v>1.5490211E-2</v>
      </c>
      <c r="AP32" s="273">
        <v>1.4831713E-2</v>
      </c>
      <c r="AQ32" s="273">
        <v>1.6034385000000002E-2</v>
      </c>
      <c r="AR32" s="273">
        <v>1.5047579E-2</v>
      </c>
      <c r="AS32" s="273">
        <v>1.8013534000000001E-2</v>
      </c>
      <c r="AT32" s="273">
        <v>1.8882837999999999E-2</v>
      </c>
      <c r="AU32" s="273">
        <v>1.9267084E-2</v>
      </c>
      <c r="AV32" s="273">
        <v>1.726248E-2</v>
      </c>
      <c r="AW32" s="273">
        <v>1.5526142999999999E-2</v>
      </c>
      <c r="AX32" s="273">
        <v>1.8821305999999999E-2</v>
      </c>
      <c r="AY32" s="273">
        <v>8.3487860000000004E-3</v>
      </c>
      <c r="AZ32" s="273">
        <v>1.2519669000000001E-2</v>
      </c>
      <c r="BA32" s="273">
        <v>1.3475897000000001E-2</v>
      </c>
      <c r="BB32" s="273">
        <v>1.6051427E-2</v>
      </c>
      <c r="BC32" s="273">
        <v>1.9206865E-2</v>
      </c>
      <c r="BD32" s="273">
        <v>2.2461707000000001E-2</v>
      </c>
      <c r="BE32" s="273">
        <v>2.2629900000000001E-2</v>
      </c>
      <c r="BF32" s="273">
        <v>2.2800399999999998E-2</v>
      </c>
      <c r="BG32" s="361">
        <v>1.9404999999999999E-2</v>
      </c>
      <c r="BH32" s="361">
        <v>2.3590699999999999E-2</v>
      </c>
      <c r="BI32" s="361">
        <v>2.3499300000000001E-2</v>
      </c>
      <c r="BJ32" s="361">
        <v>2.3021400000000001E-2</v>
      </c>
      <c r="BK32" s="361">
        <v>1.8659200000000001E-2</v>
      </c>
      <c r="BL32" s="361">
        <v>1.88918E-2</v>
      </c>
      <c r="BM32" s="361">
        <v>2.11953E-2</v>
      </c>
      <c r="BN32" s="361">
        <v>2.0287300000000001E-2</v>
      </c>
      <c r="BO32" s="361">
        <v>2.0716700000000001E-2</v>
      </c>
      <c r="BP32" s="361">
        <v>2.1812999999999999E-2</v>
      </c>
      <c r="BQ32" s="361">
        <v>2.2393300000000001E-2</v>
      </c>
      <c r="BR32" s="361">
        <v>2.3211699999999998E-2</v>
      </c>
      <c r="BS32" s="361">
        <v>2.3373000000000001E-2</v>
      </c>
      <c r="BT32" s="361">
        <v>2.3604699999999999E-2</v>
      </c>
      <c r="BU32" s="361">
        <v>2.3740500000000001E-2</v>
      </c>
      <c r="BV32" s="361">
        <v>2.3311399999999999E-2</v>
      </c>
    </row>
    <row r="33" spans="1:74" ht="12" customHeight="1" x14ac:dyDescent="0.2">
      <c r="A33" s="603" t="s">
        <v>517</v>
      </c>
      <c r="B33" s="605" t="s">
        <v>508</v>
      </c>
      <c r="C33" s="273">
        <v>8.5405030000000007E-2</v>
      </c>
      <c r="D33" s="273">
        <v>8.4138457E-2</v>
      </c>
      <c r="E33" s="273">
        <v>9.2588777999999997E-2</v>
      </c>
      <c r="F33" s="273">
        <v>9.0056664999999994E-2</v>
      </c>
      <c r="G33" s="273">
        <v>9.8318640999999998E-2</v>
      </c>
      <c r="H33" s="273">
        <v>0.101844672</v>
      </c>
      <c r="I33" s="273">
        <v>9.5800197000000004E-2</v>
      </c>
      <c r="J33" s="273">
        <v>0.106534145</v>
      </c>
      <c r="K33" s="273">
        <v>9.5872278000000005E-2</v>
      </c>
      <c r="L33" s="273">
        <v>9.9609054000000002E-2</v>
      </c>
      <c r="M33" s="273">
        <v>9.9008532999999996E-2</v>
      </c>
      <c r="N33" s="273">
        <v>0.104836128</v>
      </c>
      <c r="O33" s="273">
        <v>8.7040998999999994E-2</v>
      </c>
      <c r="P33" s="273">
        <v>8.9122750000000001E-2</v>
      </c>
      <c r="Q33" s="273">
        <v>9.8812605999999997E-2</v>
      </c>
      <c r="R33" s="273">
        <v>9.7975937999999999E-2</v>
      </c>
      <c r="S33" s="273">
        <v>0.10433877799999999</v>
      </c>
      <c r="T33" s="273">
        <v>0.102350433</v>
      </c>
      <c r="U33" s="273">
        <v>9.8143425000000006E-2</v>
      </c>
      <c r="V33" s="273">
        <v>0.105774411</v>
      </c>
      <c r="W33" s="273">
        <v>9.2267823999999998E-2</v>
      </c>
      <c r="X33" s="273">
        <v>0.10023947499999999</v>
      </c>
      <c r="Y33" s="273">
        <v>9.1870514E-2</v>
      </c>
      <c r="Z33" s="273">
        <v>9.2665398999999996E-2</v>
      </c>
      <c r="AA33" s="273">
        <v>9.2107841999999995E-2</v>
      </c>
      <c r="AB33" s="273">
        <v>8.7409769999999998E-2</v>
      </c>
      <c r="AC33" s="273">
        <v>0.101856772</v>
      </c>
      <c r="AD33" s="273">
        <v>0.10266448</v>
      </c>
      <c r="AE33" s="273">
        <v>0.107055383</v>
      </c>
      <c r="AF33" s="273">
        <v>0.110595873</v>
      </c>
      <c r="AG33" s="273">
        <v>0.108226479</v>
      </c>
      <c r="AH33" s="273">
        <v>0.109150282</v>
      </c>
      <c r="AI33" s="273">
        <v>0.110761569</v>
      </c>
      <c r="AJ33" s="273">
        <v>0.11789380100000001</v>
      </c>
      <c r="AK33" s="273">
        <v>0.110355987</v>
      </c>
      <c r="AL33" s="273">
        <v>0.117195143</v>
      </c>
      <c r="AM33" s="273">
        <v>9.7532269000000005E-2</v>
      </c>
      <c r="AN33" s="273">
        <v>9.4466879000000004E-2</v>
      </c>
      <c r="AO33" s="273">
        <v>0.102651586</v>
      </c>
      <c r="AP33" s="273">
        <v>0.103859139</v>
      </c>
      <c r="AQ33" s="273">
        <v>0.10926572599999999</v>
      </c>
      <c r="AR33" s="273">
        <v>0.10638149700000001</v>
      </c>
      <c r="AS33" s="273">
        <v>0.11311908900000001</v>
      </c>
      <c r="AT33" s="273">
        <v>0.113557031</v>
      </c>
      <c r="AU33" s="273">
        <v>0.10736411799999999</v>
      </c>
      <c r="AV33" s="273">
        <v>0.112844344</v>
      </c>
      <c r="AW33" s="273">
        <v>0.10657048</v>
      </c>
      <c r="AX33" s="273">
        <v>0.11224503299999999</v>
      </c>
      <c r="AY33" s="273">
        <v>9.7592182E-2</v>
      </c>
      <c r="AZ33" s="273">
        <v>9.5116455000000003E-2</v>
      </c>
      <c r="BA33" s="273">
        <v>0.10714936799999999</v>
      </c>
      <c r="BB33" s="273">
        <v>0.105834963</v>
      </c>
      <c r="BC33" s="273">
        <v>0.116981344</v>
      </c>
      <c r="BD33" s="273">
        <v>0.1177764</v>
      </c>
      <c r="BE33" s="273">
        <v>0.118104</v>
      </c>
      <c r="BF33" s="273">
        <v>0.1214747</v>
      </c>
      <c r="BG33" s="361">
        <v>0.1108628</v>
      </c>
      <c r="BH33" s="361">
        <v>0.1201429</v>
      </c>
      <c r="BI33" s="361">
        <v>0.1137581</v>
      </c>
      <c r="BJ33" s="361">
        <v>0.11788129999999999</v>
      </c>
      <c r="BK33" s="361">
        <v>0.10985350000000001</v>
      </c>
      <c r="BL33" s="361">
        <v>0.1045406</v>
      </c>
      <c r="BM33" s="361">
        <v>0.11473609999999999</v>
      </c>
      <c r="BN33" s="361">
        <v>0.1118146</v>
      </c>
      <c r="BO33" s="361">
        <v>0.1169203</v>
      </c>
      <c r="BP33" s="361">
        <v>0.1157927</v>
      </c>
      <c r="BQ33" s="361">
        <v>0.1211081</v>
      </c>
      <c r="BR33" s="361">
        <v>0.12256880000000001</v>
      </c>
      <c r="BS33" s="361">
        <v>0.1144599</v>
      </c>
      <c r="BT33" s="361">
        <v>0.12026770000000001</v>
      </c>
      <c r="BU33" s="361">
        <v>0.1142447</v>
      </c>
      <c r="BV33" s="361">
        <v>0.1181355</v>
      </c>
    </row>
    <row r="34" spans="1:74" s="169" customFormat="1" ht="12" customHeight="1" x14ac:dyDescent="0.2">
      <c r="A34" s="132"/>
      <c r="B34" s="170" t="s">
        <v>518</v>
      </c>
      <c r="C34" s="171"/>
      <c r="D34" s="171"/>
      <c r="E34" s="171"/>
      <c r="F34" s="171"/>
      <c r="G34" s="171"/>
      <c r="H34" s="171"/>
      <c r="I34" s="171"/>
      <c r="J34" s="171"/>
      <c r="K34" s="171"/>
      <c r="L34" s="171"/>
      <c r="M34" s="171"/>
      <c r="N34" s="171"/>
      <c r="O34" s="171"/>
      <c r="P34" s="171"/>
      <c r="Q34" s="171"/>
      <c r="R34" s="171"/>
      <c r="S34" s="171"/>
      <c r="T34" s="171"/>
      <c r="U34" s="171"/>
      <c r="V34" s="171"/>
      <c r="W34" s="171"/>
      <c r="X34" s="171"/>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171"/>
      <c r="BE34" s="171"/>
      <c r="BF34" s="171"/>
      <c r="BG34" s="422"/>
      <c r="BH34" s="422"/>
      <c r="BI34" s="422"/>
      <c r="BJ34" s="422"/>
      <c r="BK34" s="422"/>
      <c r="BL34" s="422"/>
      <c r="BM34" s="422"/>
      <c r="BN34" s="422"/>
      <c r="BO34" s="422"/>
      <c r="BP34" s="422"/>
      <c r="BQ34" s="422"/>
      <c r="BR34" s="422"/>
      <c r="BS34" s="422"/>
      <c r="BT34" s="422"/>
      <c r="BU34" s="422"/>
      <c r="BV34" s="422"/>
    </row>
    <row r="35" spans="1:74" s="169" customFormat="1" ht="12" customHeight="1" x14ac:dyDescent="0.2">
      <c r="A35" s="600" t="s">
        <v>34</v>
      </c>
      <c r="B35" s="605" t="s">
        <v>54</v>
      </c>
      <c r="C35" s="273">
        <v>0.248060114</v>
      </c>
      <c r="D35" s="273">
        <v>0.234458992</v>
      </c>
      <c r="E35" s="273">
        <v>0.302502518</v>
      </c>
      <c r="F35" s="273">
        <v>0.30308388200000003</v>
      </c>
      <c r="G35" s="273">
        <v>0.31661457399999998</v>
      </c>
      <c r="H35" s="273">
        <v>0.312381199</v>
      </c>
      <c r="I35" s="273">
        <v>0.30396150900000002</v>
      </c>
      <c r="J35" s="273">
        <v>0.250318926</v>
      </c>
      <c r="K35" s="273">
        <v>0.207704681</v>
      </c>
      <c r="L35" s="273">
        <v>0.192254278</v>
      </c>
      <c r="M35" s="273">
        <v>0.200932005</v>
      </c>
      <c r="N35" s="273">
        <v>0.23057956499999999</v>
      </c>
      <c r="O35" s="273">
        <v>0.21988793100000001</v>
      </c>
      <c r="P35" s="273">
        <v>0.193017037</v>
      </c>
      <c r="Q35" s="273">
        <v>0.24654563500000001</v>
      </c>
      <c r="R35" s="273">
        <v>0.25021488400000003</v>
      </c>
      <c r="S35" s="273">
        <v>0.27256217399999999</v>
      </c>
      <c r="T35" s="273">
        <v>0.25368467500000003</v>
      </c>
      <c r="U35" s="273">
        <v>0.252091024</v>
      </c>
      <c r="V35" s="273">
        <v>0.219191684</v>
      </c>
      <c r="W35" s="273">
        <v>0.167517099</v>
      </c>
      <c r="X35" s="273">
        <v>0.15701980300000001</v>
      </c>
      <c r="Y35" s="273">
        <v>0.17825706099999999</v>
      </c>
      <c r="Z35" s="273">
        <v>0.21871295800000001</v>
      </c>
      <c r="AA35" s="273">
        <v>0.236888982</v>
      </c>
      <c r="AB35" s="273">
        <v>0.19481257599999999</v>
      </c>
      <c r="AC35" s="273">
        <v>0.19591831000000001</v>
      </c>
      <c r="AD35" s="273">
        <v>0.239451476</v>
      </c>
      <c r="AE35" s="273">
        <v>0.271442348</v>
      </c>
      <c r="AF35" s="273">
        <v>0.26127137900000003</v>
      </c>
      <c r="AG35" s="273">
        <v>0.26003586699999998</v>
      </c>
      <c r="AH35" s="273">
        <v>0.20640346400000001</v>
      </c>
      <c r="AI35" s="273">
        <v>0.16182635400000001</v>
      </c>
      <c r="AJ35" s="273">
        <v>0.16409178699999999</v>
      </c>
      <c r="AK35" s="273">
        <v>0.16865467200000001</v>
      </c>
      <c r="AL35" s="273">
        <v>0.20158510199999999</v>
      </c>
      <c r="AM35" s="273">
        <v>0.20642702299999999</v>
      </c>
      <c r="AN35" s="273">
        <v>0.16648386300000001</v>
      </c>
      <c r="AO35" s="273">
        <v>0.231072892</v>
      </c>
      <c r="AP35" s="273">
        <v>0.23903158999999999</v>
      </c>
      <c r="AQ35" s="273">
        <v>0.25194259899999999</v>
      </c>
      <c r="AR35" s="273">
        <v>0.24629383899999999</v>
      </c>
      <c r="AS35" s="273">
        <v>0.23146591599999999</v>
      </c>
      <c r="AT35" s="273">
        <v>0.18850618099999999</v>
      </c>
      <c r="AU35" s="273">
        <v>0.15202009999999999</v>
      </c>
      <c r="AV35" s="273">
        <v>0.16303553200000001</v>
      </c>
      <c r="AW35" s="273">
        <v>0.17853129400000001</v>
      </c>
      <c r="AX35" s="273">
        <v>0.213912887</v>
      </c>
      <c r="AY35" s="273">
        <v>0.23336279700000001</v>
      </c>
      <c r="AZ35" s="273">
        <v>0.21552648699999999</v>
      </c>
      <c r="BA35" s="273">
        <v>0.23562505</v>
      </c>
      <c r="BB35" s="273">
        <v>0.21437099400000001</v>
      </c>
      <c r="BC35" s="273">
        <v>0.19178925099999999</v>
      </c>
      <c r="BD35" s="273">
        <v>0.1914623</v>
      </c>
      <c r="BE35" s="273">
        <v>0.18428140000000001</v>
      </c>
      <c r="BF35" s="273">
        <v>0.1667392</v>
      </c>
      <c r="BG35" s="361">
        <v>0.13719609999999999</v>
      </c>
      <c r="BH35" s="361">
        <v>0.13469100000000001</v>
      </c>
      <c r="BI35" s="361">
        <v>0.14457349999999999</v>
      </c>
      <c r="BJ35" s="361">
        <v>0.16378760000000001</v>
      </c>
      <c r="BK35" s="361">
        <v>0.19757140000000001</v>
      </c>
      <c r="BL35" s="361">
        <v>0.17057820000000001</v>
      </c>
      <c r="BM35" s="361">
        <v>0.188219</v>
      </c>
      <c r="BN35" s="361">
        <v>0.21457090000000001</v>
      </c>
      <c r="BO35" s="361">
        <v>0.23358209999999999</v>
      </c>
      <c r="BP35" s="361">
        <v>0.25289489999999998</v>
      </c>
      <c r="BQ35" s="361">
        <v>0.25022070000000002</v>
      </c>
      <c r="BR35" s="361">
        <v>0.1928935</v>
      </c>
      <c r="BS35" s="361">
        <v>0.1568715</v>
      </c>
      <c r="BT35" s="361">
        <v>0.1638377</v>
      </c>
      <c r="BU35" s="361">
        <v>0.18439800000000001</v>
      </c>
      <c r="BV35" s="361">
        <v>0.20665310000000001</v>
      </c>
    </row>
    <row r="36" spans="1:74" s="169" customFormat="1" ht="12" customHeight="1" x14ac:dyDescent="0.2">
      <c r="A36" s="558" t="s">
        <v>38</v>
      </c>
      <c r="B36" s="605" t="s">
        <v>1083</v>
      </c>
      <c r="C36" s="273">
        <v>0.176398102</v>
      </c>
      <c r="D36" s="273">
        <v>0.15753277299999999</v>
      </c>
      <c r="E36" s="273">
        <v>0.16920484199999999</v>
      </c>
      <c r="F36" s="273">
        <v>0.159157406</v>
      </c>
      <c r="G36" s="273">
        <v>0.16067588199999999</v>
      </c>
      <c r="H36" s="273">
        <v>0.16746788600000001</v>
      </c>
      <c r="I36" s="273">
        <v>0.17205881200000001</v>
      </c>
      <c r="J36" s="273">
        <v>0.17224631200000001</v>
      </c>
      <c r="K36" s="273">
        <v>0.166920396</v>
      </c>
      <c r="L36" s="273">
        <v>0.16551590199999999</v>
      </c>
      <c r="M36" s="273">
        <v>0.166684006</v>
      </c>
      <c r="N36" s="273">
        <v>0.176384132</v>
      </c>
      <c r="O36" s="273">
        <v>0.17286948599999999</v>
      </c>
      <c r="P36" s="273">
        <v>0.162400763</v>
      </c>
      <c r="Q36" s="273">
        <v>0.16552919599999999</v>
      </c>
      <c r="R36" s="273">
        <v>0.15666033400000001</v>
      </c>
      <c r="S36" s="273">
        <v>0.165311816</v>
      </c>
      <c r="T36" s="273">
        <v>0.16483226400000001</v>
      </c>
      <c r="U36" s="273">
        <v>0.171851856</v>
      </c>
      <c r="V36" s="273">
        <v>0.17325934600000001</v>
      </c>
      <c r="W36" s="273">
        <v>0.167649514</v>
      </c>
      <c r="X36" s="273">
        <v>0.16830177599999999</v>
      </c>
      <c r="Y36" s="273">
        <v>0.167166174</v>
      </c>
      <c r="Z36" s="273">
        <v>0.17443319600000001</v>
      </c>
      <c r="AA36" s="273">
        <v>0.18532937899999999</v>
      </c>
      <c r="AB36" s="273">
        <v>0.16658778399999999</v>
      </c>
      <c r="AC36" s="273">
        <v>0.181588839</v>
      </c>
      <c r="AD36" s="273">
        <v>0.17149376699999999</v>
      </c>
      <c r="AE36" s="273">
        <v>0.17879098900000001</v>
      </c>
      <c r="AF36" s="273">
        <v>0.17912784700000001</v>
      </c>
      <c r="AG36" s="273">
        <v>0.190452069</v>
      </c>
      <c r="AH36" s="273">
        <v>0.188042609</v>
      </c>
      <c r="AI36" s="273">
        <v>0.17663361699999999</v>
      </c>
      <c r="AJ36" s="273">
        <v>0.18083106900000001</v>
      </c>
      <c r="AK36" s="273">
        <v>0.18120863700000001</v>
      </c>
      <c r="AL36" s="273">
        <v>0.18945687899999999</v>
      </c>
      <c r="AM36" s="273">
        <v>0.187024419</v>
      </c>
      <c r="AN36" s="273">
        <v>0.17005737400000001</v>
      </c>
      <c r="AO36" s="273">
        <v>0.18503652900000001</v>
      </c>
      <c r="AP36" s="273">
        <v>0.17689712699999999</v>
      </c>
      <c r="AQ36" s="273">
        <v>0.183737019</v>
      </c>
      <c r="AR36" s="273">
        <v>0.185356927</v>
      </c>
      <c r="AS36" s="273">
        <v>0.19016408900000001</v>
      </c>
      <c r="AT36" s="273">
        <v>0.19191322899999999</v>
      </c>
      <c r="AU36" s="273">
        <v>0.180476947</v>
      </c>
      <c r="AV36" s="273">
        <v>0.18663797900000001</v>
      </c>
      <c r="AW36" s="273">
        <v>0.183809947</v>
      </c>
      <c r="AX36" s="273">
        <v>0.19291830900000001</v>
      </c>
      <c r="AY36" s="273">
        <v>0.18106751900000001</v>
      </c>
      <c r="AZ36" s="273">
        <v>0.162252969</v>
      </c>
      <c r="BA36" s="273">
        <v>0.169168769</v>
      </c>
      <c r="BB36" s="273">
        <v>0.163884056</v>
      </c>
      <c r="BC36" s="273">
        <v>0.170319739</v>
      </c>
      <c r="BD36" s="273">
        <v>0.16563130000000001</v>
      </c>
      <c r="BE36" s="273">
        <v>0.17386860000000001</v>
      </c>
      <c r="BF36" s="273">
        <v>0.1707371</v>
      </c>
      <c r="BG36" s="361">
        <v>0.1627411</v>
      </c>
      <c r="BH36" s="361">
        <v>0.16518559999999999</v>
      </c>
      <c r="BI36" s="361">
        <v>0.1613869</v>
      </c>
      <c r="BJ36" s="361">
        <v>0.1697659</v>
      </c>
      <c r="BK36" s="361">
        <v>0.16717560000000001</v>
      </c>
      <c r="BL36" s="361">
        <v>0.15100749999999999</v>
      </c>
      <c r="BM36" s="361">
        <v>0.16006339999999999</v>
      </c>
      <c r="BN36" s="361">
        <v>0.15279429999999999</v>
      </c>
      <c r="BO36" s="361">
        <v>0.15738650000000001</v>
      </c>
      <c r="BP36" s="361">
        <v>0.15898390000000001</v>
      </c>
      <c r="BQ36" s="361">
        <v>0.16804740000000001</v>
      </c>
      <c r="BR36" s="361">
        <v>0.16710469999999999</v>
      </c>
      <c r="BS36" s="361">
        <v>0.1600821</v>
      </c>
      <c r="BT36" s="361">
        <v>0.16313069999999999</v>
      </c>
      <c r="BU36" s="361">
        <v>0.1597586</v>
      </c>
      <c r="BV36" s="361">
        <v>0.16810269999999999</v>
      </c>
    </row>
    <row r="37" spans="1:74" s="169" customFormat="1" ht="12" customHeight="1" x14ac:dyDescent="0.2">
      <c r="A37" s="558" t="s">
        <v>39</v>
      </c>
      <c r="B37" s="605" t="s">
        <v>1084</v>
      </c>
      <c r="C37" s="273">
        <v>3.8535859999999998E-2</v>
      </c>
      <c r="D37" s="273">
        <v>3.5781133E-2</v>
      </c>
      <c r="E37" s="273">
        <v>3.8510900000000001E-2</v>
      </c>
      <c r="F37" s="273">
        <v>3.5682870999999998E-2</v>
      </c>
      <c r="G37" s="273">
        <v>3.7198589999999997E-2</v>
      </c>
      <c r="H37" s="273">
        <v>3.8055551E-2</v>
      </c>
      <c r="I37" s="273">
        <v>3.9339869999999999E-2</v>
      </c>
      <c r="J37" s="273">
        <v>3.9447410000000002E-2</v>
      </c>
      <c r="K37" s="273">
        <v>3.7729591E-2</v>
      </c>
      <c r="L37" s="273">
        <v>3.9842710000000003E-2</v>
      </c>
      <c r="M37" s="273">
        <v>4.0351801E-2</v>
      </c>
      <c r="N37" s="273">
        <v>4.1317020000000003E-2</v>
      </c>
      <c r="O37" s="273">
        <v>3.8397112999999997E-2</v>
      </c>
      <c r="P37" s="273">
        <v>3.6327505000000003E-2</v>
      </c>
      <c r="Q37" s="273">
        <v>3.9878052999999997E-2</v>
      </c>
      <c r="R37" s="273">
        <v>3.7232468999999997E-2</v>
      </c>
      <c r="S37" s="273">
        <v>3.8198013000000003E-2</v>
      </c>
      <c r="T37" s="273">
        <v>3.7006328999999998E-2</v>
      </c>
      <c r="U37" s="273">
        <v>3.9305943000000003E-2</v>
      </c>
      <c r="V37" s="273">
        <v>3.9276153000000001E-2</v>
      </c>
      <c r="W37" s="273">
        <v>3.7263179E-2</v>
      </c>
      <c r="X37" s="273">
        <v>4.0765762999999997E-2</v>
      </c>
      <c r="Y37" s="273">
        <v>4.0671009000000001E-2</v>
      </c>
      <c r="Z37" s="273">
        <v>4.2282733000000003E-2</v>
      </c>
      <c r="AA37" s="273">
        <v>4.1431516000000002E-2</v>
      </c>
      <c r="AB37" s="273">
        <v>3.6991824E-2</v>
      </c>
      <c r="AC37" s="273">
        <v>4.2159575999999997E-2</v>
      </c>
      <c r="AD37" s="273">
        <v>4.0769808999999997E-2</v>
      </c>
      <c r="AE37" s="273">
        <v>4.1470116000000001E-2</v>
      </c>
      <c r="AF37" s="273">
        <v>4.0436619E-2</v>
      </c>
      <c r="AG37" s="273">
        <v>4.1963236000000001E-2</v>
      </c>
      <c r="AH37" s="273">
        <v>4.2197796000000003E-2</v>
      </c>
      <c r="AI37" s="273">
        <v>3.9913839E-2</v>
      </c>
      <c r="AJ37" s="273">
        <v>4.1976326000000001E-2</v>
      </c>
      <c r="AK37" s="273">
        <v>4.2267869E-2</v>
      </c>
      <c r="AL37" s="273">
        <v>4.4857095999999999E-2</v>
      </c>
      <c r="AM37" s="273">
        <v>4.1565775999999999E-2</v>
      </c>
      <c r="AN37" s="273">
        <v>3.5731793999999997E-2</v>
      </c>
      <c r="AO37" s="273">
        <v>4.1566055999999997E-2</v>
      </c>
      <c r="AP37" s="273">
        <v>4.0365328999999998E-2</v>
      </c>
      <c r="AQ37" s="273">
        <v>4.0505505999999997E-2</v>
      </c>
      <c r="AR37" s="273">
        <v>4.0294538999999997E-2</v>
      </c>
      <c r="AS37" s="273">
        <v>4.2921335999999997E-2</v>
      </c>
      <c r="AT37" s="273">
        <v>4.1244646000000003E-2</v>
      </c>
      <c r="AU37" s="273">
        <v>3.9509008999999998E-2</v>
      </c>
      <c r="AV37" s="273">
        <v>4.1127186000000003E-2</v>
      </c>
      <c r="AW37" s="273">
        <v>4.1053528999999998E-2</v>
      </c>
      <c r="AX37" s="273">
        <v>4.2273445999999999E-2</v>
      </c>
      <c r="AY37" s="273">
        <v>4.2689765999999997E-2</v>
      </c>
      <c r="AZ37" s="273">
        <v>3.6575703000000001E-2</v>
      </c>
      <c r="BA37" s="273">
        <v>4.0394555999999998E-2</v>
      </c>
      <c r="BB37" s="273">
        <v>3.9161885E-2</v>
      </c>
      <c r="BC37" s="273">
        <v>4.0307415999999999E-2</v>
      </c>
      <c r="BD37" s="273">
        <v>4.1464800000000003E-2</v>
      </c>
      <c r="BE37" s="273">
        <v>4.3622500000000002E-2</v>
      </c>
      <c r="BF37" s="273">
        <v>4.3522499999999999E-2</v>
      </c>
      <c r="BG37" s="361">
        <v>4.1346599999999997E-2</v>
      </c>
      <c r="BH37" s="361">
        <v>4.1298599999999998E-2</v>
      </c>
      <c r="BI37" s="361">
        <v>4.1586199999999997E-2</v>
      </c>
      <c r="BJ37" s="361">
        <v>4.34866E-2</v>
      </c>
      <c r="BK37" s="361">
        <v>4.2193500000000002E-2</v>
      </c>
      <c r="BL37" s="361">
        <v>3.8937100000000002E-2</v>
      </c>
      <c r="BM37" s="361">
        <v>4.1672399999999998E-2</v>
      </c>
      <c r="BN37" s="361">
        <v>3.9919400000000001E-2</v>
      </c>
      <c r="BO37" s="361">
        <v>4.17907E-2</v>
      </c>
      <c r="BP37" s="361">
        <v>4.19823E-2</v>
      </c>
      <c r="BQ37" s="361">
        <v>4.4339099999999999E-2</v>
      </c>
      <c r="BR37" s="361">
        <v>4.4138700000000003E-2</v>
      </c>
      <c r="BS37" s="361">
        <v>4.18643E-2</v>
      </c>
      <c r="BT37" s="361">
        <v>4.1758000000000003E-2</v>
      </c>
      <c r="BU37" s="361">
        <v>4.1994999999999998E-2</v>
      </c>
      <c r="BV37" s="361">
        <v>4.3856100000000002E-2</v>
      </c>
    </row>
    <row r="38" spans="1:74" s="169" customFormat="1" ht="12" customHeight="1" x14ac:dyDescent="0.2">
      <c r="A38" s="600" t="s">
        <v>108</v>
      </c>
      <c r="B38" s="605" t="s">
        <v>625</v>
      </c>
      <c r="C38" s="273">
        <v>8.3044444999999995E-2</v>
      </c>
      <c r="D38" s="273">
        <v>0.101507926</v>
      </c>
      <c r="E38" s="273">
        <v>0.102408807</v>
      </c>
      <c r="F38" s="273">
        <v>0.12063913800000001</v>
      </c>
      <c r="G38" s="273">
        <v>0.114331221</v>
      </c>
      <c r="H38" s="273">
        <v>0.106688987</v>
      </c>
      <c r="I38" s="273">
        <v>7.2730717E-2</v>
      </c>
      <c r="J38" s="273">
        <v>7.2584880000000004E-2</v>
      </c>
      <c r="K38" s="273">
        <v>6.6705194999999995E-2</v>
      </c>
      <c r="L38" s="273">
        <v>0.102203505</v>
      </c>
      <c r="M38" s="273">
        <v>0.120781528</v>
      </c>
      <c r="N38" s="273">
        <v>0.103468055</v>
      </c>
      <c r="O38" s="273">
        <v>0.12964873699999999</v>
      </c>
      <c r="P38" s="273">
        <v>0.105108549</v>
      </c>
      <c r="Q38" s="273">
        <v>0.13340712499999999</v>
      </c>
      <c r="R38" s="273">
        <v>0.120871863</v>
      </c>
      <c r="S38" s="273">
        <v>0.119283154</v>
      </c>
      <c r="T38" s="273">
        <v>0.11387728499999999</v>
      </c>
      <c r="U38" s="273">
        <v>8.3910497000000001E-2</v>
      </c>
      <c r="V38" s="273">
        <v>8.0554874999999998E-2</v>
      </c>
      <c r="W38" s="273">
        <v>8.3599715000000005E-2</v>
      </c>
      <c r="X38" s="273">
        <v>0.120171478</v>
      </c>
      <c r="Y38" s="273">
        <v>0.110788254</v>
      </c>
      <c r="Z38" s="273">
        <v>0.13814315199999999</v>
      </c>
      <c r="AA38" s="273">
        <v>0.14016473900000001</v>
      </c>
      <c r="AB38" s="273">
        <v>0.13387269600000001</v>
      </c>
      <c r="AC38" s="273">
        <v>0.14985514999999999</v>
      </c>
      <c r="AD38" s="273">
        <v>0.16622796000000001</v>
      </c>
      <c r="AE38" s="273">
        <v>0.15444112099999999</v>
      </c>
      <c r="AF38" s="273">
        <v>0.13076460100000001</v>
      </c>
      <c r="AG38" s="273">
        <v>0.105515078</v>
      </c>
      <c r="AH38" s="273">
        <v>9.1634104999999993E-2</v>
      </c>
      <c r="AI38" s="273">
        <v>0.111031481</v>
      </c>
      <c r="AJ38" s="273">
        <v>0.129671602</v>
      </c>
      <c r="AK38" s="273">
        <v>0.15025761200000001</v>
      </c>
      <c r="AL38" s="273">
        <v>0.13279395399999999</v>
      </c>
      <c r="AM38" s="273">
        <v>0.17133346099999999</v>
      </c>
      <c r="AN38" s="273">
        <v>0.13289747299999999</v>
      </c>
      <c r="AO38" s="273">
        <v>0.16882335700000001</v>
      </c>
      <c r="AP38" s="273">
        <v>0.17812198600000001</v>
      </c>
      <c r="AQ38" s="273">
        <v>0.14756850099999999</v>
      </c>
      <c r="AR38" s="273">
        <v>0.14914578000000001</v>
      </c>
      <c r="AS38" s="273">
        <v>0.115087143</v>
      </c>
      <c r="AT38" s="273">
        <v>9.6947574999999994E-2</v>
      </c>
      <c r="AU38" s="273">
        <v>0.10913854000000001</v>
      </c>
      <c r="AV38" s="273">
        <v>0.13857514900000001</v>
      </c>
      <c r="AW38" s="273">
        <v>0.181159986</v>
      </c>
      <c r="AX38" s="273">
        <v>0.139720339</v>
      </c>
      <c r="AY38" s="273">
        <v>0.145047869</v>
      </c>
      <c r="AZ38" s="273">
        <v>0.14225570000000001</v>
      </c>
      <c r="BA38" s="273">
        <v>0.14600833799999999</v>
      </c>
      <c r="BB38" s="273">
        <v>0.16954302700000001</v>
      </c>
      <c r="BC38" s="273">
        <v>0.16217379700000001</v>
      </c>
      <c r="BD38" s="273">
        <v>0.127361318</v>
      </c>
      <c r="BE38" s="273">
        <v>0.1171459</v>
      </c>
      <c r="BF38" s="273">
        <v>0.11837110000000001</v>
      </c>
      <c r="BG38" s="361">
        <v>0.12624450000000001</v>
      </c>
      <c r="BH38" s="361">
        <v>0.15519450000000001</v>
      </c>
      <c r="BI38" s="361">
        <v>0.1622952</v>
      </c>
      <c r="BJ38" s="361">
        <v>0.1682999</v>
      </c>
      <c r="BK38" s="361">
        <v>0.17444760000000001</v>
      </c>
      <c r="BL38" s="361">
        <v>0.1590839</v>
      </c>
      <c r="BM38" s="361">
        <v>0.1881227</v>
      </c>
      <c r="BN38" s="361">
        <v>0.19939660000000001</v>
      </c>
      <c r="BO38" s="361">
        <v>0.18854029999999999</v>
      </c>
      <c r="BP38" s="361">
        <v>0.1707467</v>
      </c>
      <c r="BQ38" s="361">
        <v>0.14032449999999999</v>
      </c>
      <c r="BR38" s="361">
        <v>0.1331166</v>
      </c>
      <c r="BS38" s="361">
        <v>0.1401316</v>
      </c>
      <c r="BT38" s="361">
        <v>0.16851140000000001</v>
      </c>
      <c r="BU38" s="361">
        <v>0.17349100000000001</v>
      </c>
      <c r="BV38" s="361">
        <v>0.19196949999999999</v>
      </c>
    </row>
    <row r="39" spans="1:74" s="169" customFormat="1" ht="12" customHeight="1" x14ac:dyDescent="0.2">
      <c r="A39" s="600" t="s">
        <v>35</v>
      </c>
      <c r="B39" s="605" t="s">
        <v>623</v>
      </c>
      <c r="C39" s="273">
        <v>1.8480064000000001E-2</v>
      </c>
      <c r="D39" s="273">
        <v>1.6676229000000001E-2</v>
      </c>
      <c r="E39" s="273">
        <v>1.8388147000000001E-2</v>
      </c>
      <c r="F39" s="273">
        <v>1.7257919E-2</v>
      </c>
      <c r="G39" s="273">
        <v>1.8194444000000001E-2</v>
      </c>
      <c r="H39" s="273">
        <v>1.7019866000000002E-2</v>
      </c>
      <c r="I39" s="273">
        <v>1.7723139999999998E-2</v>
      </c>
      <c r="J39" s="273">
        <v>1.7777471999999999E-2</v>
      </c>
      <c r="K39" s="273">
        <v>1.7126595000000001E-2</v>
      </c>
      <c r="L39" s="273">
        <v>1.7835734999999998E-2</v>
      </c>
      <c r="M39" s="273">
        <v>1.7570336999999998E-2</v>
      </c>
      <c r="N39" s="273">
        <v>1.8260971000000001E-2</v>
      </c>
      <c r="O39" s="273">
        <v>1.7399523E-2</v>
      </c>
      <c r="P39" s="273">
        <v>1.6387143999999999E-2</v>
      </c>
      <c r="Q39" s="273">
        <v>1.7607898E-2</v>
      </c>
      <c r="R39" s="273">
        <v>1.7083734E-2</v>
      </c>
      <c r="S39" s="273">
        <v>1.7787236000000001E-2</v>
      </c>
      <c r="T39" s="273">
        <v>1.7361420999999998E-2</v>
      </c>
      <c r="U39" s="273">
        <v>1.7945699999999998E-2</v>
      </c>
      <c r="V39" s="273">
        <v>1.7785743999999999E-2</v>
      </c>
      <c r="W39" s="273">
        <v>1.7575554E-2</v>
      </c>
      <c r="X39" s="273">
        <v>1.8026599000000001E-2</v>
      </c>
      <c r="Y39" s="273">
        <v>1.8023462000000001E-2</v>
      </c>
      <c r="Z39" s="273">
        <v>1.8608026999999999E-2</v>
      </c>
      <c r="AA39" s="273">
        <v>1.8577671E-2</v>
      </c>
      <c r="AB39" s="273">
        <v>1.6666153999999999E-2</v>
      </c>
      <c r="AC39" s="273">
        <v>1.8542711999999999E-2</v>
      </c>
      <c r="AD39" s="273">
        <v>1.7375921999999999E-2</v>
      </c>
      <c r="AE39" s="273">
        <v>1.7870025000000001E-2</v>
      </c>
      <c r="AF39" s="273">
        <v>1.7415004000000001E-2</v>
      </c>
      <c r="AG39" s="273">
        <v>1.8148344E-2</v>
      </c>
      <c r="AH39" s="273">
        <v>1.8010517E-2</v>
      </c>
      <c r="AI39" s="273">
        <v>1.7615796E-2</v>
      </c>
      <c r="AJ39" s="273">
        <v>1.8402297000000001E-2</v>
      </c>
      <c r="AK39" s="273">
        <v>1.6959198000000002E-2</v>
      </c>
      <c r="AL39" s="273">
        <v>1.8422526000000002E-2</v>
      </c>
      <c r="AM39" s="273">
        <v>1.8933413999999999E-2</v>
      </c>
      <c r="AN39" s="273">
        <v>1.7006565000000001E-2</v>
      </c>
      <c r="AO39" s="273">
        <v>1.8754933000000001E-2</v>
      </c>
      <c r="AP39" s="273">
        <v>1.8365360000000001E-2</v>
      </c>
      <c r="AQ39" s="273">
        <v>1.8755344E-2</v>
      </c>
      <c r="AR39" s="273">
        <v>1.8194221999999999E-2</v>
      </c>
      <c r="AS39" s="273">
        <v>1.8600894999999999E-2</v>
      </c>
      <c r="AT39" s="273">
        <v>1.8576241E-2</v>
      </c>
      <c r="AU39" s="273">
        <v>1.8273854999999999E-2</v>
      </c>
      <c r="AV39" s="273">
        <v>1.8720621999999999E-2</v>
      </c>
      <c r="AW39" s="273">
        <v>1.8810075999999998E-2</v>
      </c>
      <c r="AX39" s="273">
        <v>1.9160367000000001E-2</v>
      </c>
      <c r="AY39" s="273">
        <v>1.9266258000000001E-2</v>
      </c>
      <c r="AZ39" s="273">
        <v>1.7611285000000001E-2</v>
      </c>
      <c r="BA39" s="273">
        <v>1.9259420999999999E-2</v>
      </c>
      <c r="BB39" s="273">
        <v>1.8097235999999999E-2</v>
      </c>
      <c r="BC39" s="273">
        <v>1.9255893E-2</v>
      </c>
      <c r="BD39" s="273">
        <v>1.8730299999999998E-2</v>
      </c>
      <c r="BE39" s="273">
        <v>1.9774199999999999E-2</v>
      </c>
      <c r="BF39" s="273">
        <v>1.96934E-2</v>
      </c>
      <c r="BG39" s="361">
        <v>1.9172000000000002E-2</v>
      </c>
      <c r="BH39" s="361">
        <v>1.96175E-2</v>
      </c>
      <c r="BI39" s="361">
        <v>1.9167099999999999E-2</v>
      </c>
      <c r="BJ39" s="361">
        <v>1.9928499999999998E-2</v>
      </c>
      <c r="BK39" s="361">
        <v>2.0358000000000001E-2</v>
      </c>
      <c r="BL39" s="361">
        <v>1.8841299999999998E-2</v>
      </c>
      <c r="BM39" s="361">
        <v>2.0089699999999999E-2</v>
      </c>
      <c r="BN39" s="361">
        <v>1.9145200000000001E-2</v>
      </c>
      <c r="BO39" s="361">
        <v>1.9673800000000002E-2</v>
      </c>
      <c r="BP39" s="361">
        <v>1.94416E-2</v>
      </c>
      <c r="BQ39" s="361">
        <v>2.0051599999999999E-2</v>
      </c>
      <c r="BR39" s="361">
        <v>1.9986E-2</v>
      </c>
      <c r="BS39" s="361">
        <v>1.9465699999999999E-2</v>
      </c>
      <c r="BT39" s="361">
        <v>1.9932800000000001E-2</v>
      </c>
      <c r="BU39" s="361">
        <v>1.94748E-2</v>
      </c>
      <c r="BV39" s="361">
        <v>2.0252599999999999E-2</v>
      </c>
    </row>
    <row r="40" spans="1:74" s="169" customFormat="1" ht="12" customHeight="1" x14ac:dyDescent="0.2">
      <c r="A40" s="600" t="s">
        <v>36</v>
      </c>
      <c r="B40" s="605" t="s">
        <v>624</v>
      </c>
      <c r="C40" s="273">
        <v>1.3417128E-2</v>
      </c>
      <c r="D40" s="273">
        <v>1.2598343999999999E-2</v>
      </c>
      <c r="E40" s="273">
        <v>1.4218873E-2</v>
      </c>
      <c r="F40" s="273">
        <v>1.4203752E-2</v>
      </c>
      <c r="G40" s="273">
        <v>1.4883151000000001E-2</v>
      </c>
      <c r="H40" s="273">
        <v>1.4774730999999999E-2</v>
      </c>
      <c r="I40" s="273">
        <v>1.4887352E-2</v>
      </c>
      <c r="J40" s="273">
        <v>1.5257155E-2</v>
      </c>
      <c r="K40" s="273">
        <v>1.4414722E-2</v>
      </c>
      <c r="L40" s="273">
        <v>1.4574093E-2</v>
      </c>
      <c r="M40" s="273">
        <v>1.3653472999999999E-2</v>
      </c>
      <c r="N40" s="273">
        <v>1.4202879999999999E-2</v>
      </c>
      <c r="O40" s="273">
        <v>1.6676163000000001E-2</v>
      </c>
      <c r="P40" s="273">
        <v>1.6038685E-2</v>
      </c>
      <c r="Q40" s="273">
        <v>1.7969467999999999E-2</v>
      </c>
      <c r="R40" s="273">
        <v>1.8293389E-2</v>
      </c>
      <c r="S40" s="273">
        <v>2.0171171000000002E-2</v>
      </c>
      <c r="T40" s="273">
        <v>2.0275993999999999E-2</v>
      </c>
      <c r="U40" s="273">
        <v>2.0617599E-2</v>
      </c>
      <c r="V40" s="273">
        <v>2.0159884999999999E-2</v>
      </c>
      <c r="W40" s="273">
        <v>1.9619722999999999E-2</v>
      </c>
      <c r="X40" s="273">
        <v>1.9874558000000001E-2</v>
      </c>
      <c r="Y40" s="273">
        <v>1.8565096E-2</v>
      </c>
      <c r="Z40" s="273">
        <v>1.9088015E-2</v>
      </c>
      <c r="AA40" s="273">
        <v>2.1554398999999998E-2</v>
      </c>
      <c r="AB40" s="273">
        <v>2.0926370999999999E-2</v>
      </c>
      <c r="AC40" s="273">
        <v>2.4508056E-2</v>
      </c>
      <c r="AD40" s="273">
        <v>2.4359776999999999E-2</v>
      </c>
      <c r="AE40" s="273">
        <v>2.5779942E-2</v>
      </c>
      <c r="AF40" s="273">
        <v>2.6305628000000001E-2</v>
      </c>
      <c r="AG40" s="273">
        <v>2.6506400999999999E-2</v>
      </c>
      <c r="AH40" s="273">
        <v>2.7605949000000001E-2</v>
      </c>
      <c r="AI40" s="273">
        <v>2.7050719000000001E-2</v>
      </c>
      <c r="AJ40" s="273">
        <v>2.8020426000000001E-2</v>
      </c>
      <c r="AK40" s="273">
        <v>2.5863566000000001E-2</v>
      </c>
      <c r="AL40" s="273">
        <v>2.6708422999999998E-2</v>
      </c>
      <c r="AM40" s="273">
        <v>2.9176002999999999E-2</v>
      </c>
      <c r="AN40" s="273">
        <v>2.7867383999999999E-2</v>
      </c>
      <c r="AO40" s="273">
        <v>3.4862302999999997E-2</v>
      </c>
      <c r="AP40" s="273">
        <v>3.6282238000000001E-2</v>
      </c>
      <c r="AQ40" s="273">
        <v>3.9283793999999997E-2</v>
      </c>
      <c r="AR40" s="273">
        <v>4.0126263000000002E-2</v>
      </c>
      <c r="AS40" s="273">
        <v>3.8986323000000003E-2</v>
      </c>
      <c r="AT40" s="273">
        <v>3.9650234999999999E-2</v>
      </c>
      <c r="AU40" s="273">
        <v>3.8551922000000002E-2</v>
      </c>
      <c r="AV40" s="273">
        <v>3.7412269999999997E-2</v>
      </c>
      <c r="AW40" s="273">
        <v>3.3649643E-2</v>
      </c>
      <c r="AX40" s="273">
        <v>3.0784539999999999E-2</v>
      </c>
      <c r="AY40" s="273">
        <v>3.5019394000000002E-2</v>
      </c>
      <c r="AZ40" s="273">
        <v>3.7108229999999999E-2</v>
      </c>
      <c r="BA40" s="273">
        <v>4.5016172E-2</v>
      </c>
      <c r="BB40" s="273">
        <v>4.7552880999999998E-2</v>
      </c>
      <c r="BC40" s="273">
        <v>4.9255860999999998E-2</v>
      </c>
      <c r="BD40" s="273">
        <v>4.96447E-2</v>
      </c>
      <c r="BE40" s="273">
        <v>4.82345E-2</v>
      </c>
      <c r="BF40" s="273">
        <v>4.8993399999999999E-2</v>
      </c>
      <c r="BG40" s="361">
        <v>4.5452300000000001E-2</v>
      </c>
      <c r="BH40" s="361">
        <v>4.2006599999999998E-2</v>
      </c>
      <c r="BI40" s="361">
        <v>3.7123999999999997E-2</v>
      </c>
      <c r="BJ40" s="361">
        <v>3.5191E-2</v>
      </c>
      <c r="BK40" s="361">
        <v>3.6455099999999997E-2</v>
      </c>
      <c r="BL40" s="361">
        <v>3.8016500000000002E-2</v>
      </c>
      <c r="BM40" s="361">
        <v>4.85849E-2</v>
      </c>
      <c r="BN40" s="361">
        <v>5.2971400000000002E-2</v>
      </c>
      <c r="BO40" s="361">
        <v>5.8001400000000002E-2</v>
      </c>
      <c r="BP40" s="361">
        <v>5.9759199999999998E-2</v>
      </c>
      <c r="BQ40" s="361">
        <v>6.0389699999999998E-2</v>
      </c>
      <c r="BR40" s="361">
        <v>6.2067999999999998E-2</v>
      </c>
      <c r="BS40" s="361">
        <v>5.7791000000000002E-2</v>
      </c>
      <c r="BT40" s="361">
        <v>5.4748600000000001E-2</v>
      </c>
      <c r="BU40" s="361">
        <v>4.7945599999999998E-2</v>
      </c>
      <c r="BV40" s="361">
        <v>4.4777200000000003E-2</v>
      </c>
    </row>
    <row r="41" spans="1:74" s="169" customFormat="1" ht="12" customHeight="1" x14ac:dyDescent="0.2">
      <c r="A41" s="603" t="s">
        <v>47</v>
      </c>
      <c r="B41" s="605" t="s">
        <v>515</v>
      </c>
      <c r="C41" s="273">
        <v>8.3640659000000006E-2</v>
      </c>
      <c r="D41" s="273">
        <v>8.1902242E-2</v>
      </c>
      <c r="E41" s="273">
        <v>8.8564465999999994E-2</v>
      </c>
      <c r="F41" s="273">
        <v>8.3726830000000002E-2</v>
      </c>
      <c r="G41" s="273">
        <v>9.1495296000000004E-2</v>
      </c>
      <c r="H41" s="273">
        <v>9.3868188000000005E-2</v>
      </c>
      <c r="I41" s="273">
        <v>8.7305952000000006E-2</v>
      </c>
      <c r="J41" s="273">
        <v>9.6929065999999994E-2</v>
      </c>
      <c r="K41" s="273">
        <v>8.4817195999999997E-2</v>
      </c>
      <c r="L41" s="273">
        <v>9.0218229999999996E-2</v>
      </c>
      <c r="M41" s="273">
        <v>8.7147095999999993E-2</v>
      </c>
      <c r="N41" s="273">
        <v>9.2656936999999995E-2</v>
      </c>
      <c r="O41" s="273">
        <v>8.2957956999999999E-2</v>
      </c>
      <c r="P41" s="273">
        <v>8.2852653999999998E-2</v>
      </c>
      <c r="Q41" s="273">
        <v>8.9239601000000002E-2</v>
      </c>
      <c r="R41" s="273">
        <v>8.7778242000000006E-2</v>
      </c>
      <c r="S41" s="273">
        <v>9.3647832E-2</v>
      </c>
      <c r="T41" s="273">
        <v>9.1228483999999999E-2</v>
      </c>
      <c r="U41" s="273">
        <v>8.9294451999999996E-2</v>
      </c>
      <c r="V41" s="273">
        <v>9.6377976000000004E-2</v>
      </c>
      <c r="W41" s="273">
        <v>8.4247487999999995E-2</v>
      </c>
      <c r="X41" s="273">
        <v>9.3189149999999998E-2</v>
      </c>
      <c r="Y41" s="273">
        <v>8.4408618000000005E-2</v>
      </c>
      <c r="Z41" s="273">
        <v>8.7105503000000001E-2</v>
      </c>
      <c r="AA41" s="273">
        <v>8.4790979000000002E-2</v>
      </c>
      <c r="AB41" s="273">
        <v>7.8481275000000003E-2</v>
      </c>
      <c r="AC41" s="273">
        <v>9.0307466000000003E-2</v>
      </c>
      <c r="AD41" s="273">
        <v>9.0411575999999994E-2</v>
      </c>
      <c r="AE41" s="273">
        <v>9.4768616E-2</v>
      </c>
      <c r="AF41" s="273">
        <v>9.4339406000000001E-2</v>
      </c>
      <c r="AG41" s="273">
        <v>9.3150928999999993E-2</v>
      </c>
      <c r="AH41" s="273">
        <v>9.2940174E-2</v>
      </c>
      <c r="AI41" s="273">
        <v>9.1247877000000005E-2</v>
      </c>
      <c r="AJ41" s="273">
        <v>9.5124274999999994E-2</v>
      </c>
      <c r="AK41" s="273">
        <v>9.0687158000000004E-2</v>
      </c>
      <c r="AL41" s="273">
        <v>9.3799479000000005E-2</v>
      </c>
      <c r="AM41" s="273">
        <v>8.7972450999999993E-2</v>
      </c>
      <c r="AN41" s="273">
        <v>8.3360224999999996E-2</v>
      </c>
      <c r="AO41" s="273">
        <v>8.8812085999999998E-2</v>
      </c>
      <c r="AP41" s="273">
        <v>9.0713558999999999E-2</v>
      </c>
      <c r="AQ41" s="273">
        <v>9.4997044000000003E-2</v>
      </c>
      <c r="AR41" s="273">
        <v>9.3063667000000003E-2</v>
      </c>
      <c r="AS41" s="273">
        <v>9.6906724E-2</v>
      </c>
      <c r="AT41" s="273">
        <v>9.6467162999999995E-2</v>
      </c>
      <c r="AU41" s="273">
        <v>8.9765496E-2</v>
      </c>
      <c r="AV41" s="273">
        <v>9.7392069999999997E-2</v>
      </c>
      <c r="AW41" s="273">
        <v>9.2768586E-2</v>
      </c>
      <c r="AX41" s="273">
        <v>9.5193101000000002E-2</v>
      </c>
      <c r="AY41" s="273">
        <v>9.0933560999999996E-2</v>
      </c>
      <c r="AZ41" s="273">
        <v>8.4161072000000003E-2</v>
      </c>
      <c r="BA41" s="273">
        <v>9.5447534000000001E-2</v>
      </c>
      <c r="BB41" s="273">
        <v>9.1483929000000005E-2</v>
      </c>
      <c r="BC41" s="273">
        <v>9.9626208999999993E-2</v>
      </c>
      <c r="BD41" s="273">
        <v>9.8035183999999997E-2</v>
      </c>
      <c r="BE41" s="273">
        <v>0.10045845</v>
      </c>
      <c r="BF41" s="273">
        <v>9.9083263000000005E-2</v>
      </c>
      <c r="BG41" s="361">
        <v>9.3189999999999995E-2</v>
      </c>
      <c r="BH41" s="361">
        <v>9.8380700000000001E-2</v>
      </c>
      <c r="BI41" s="361">
        <v>9.1968099999999997E-2</v>
      </c>
      <c r="BJ41" s="361">
        <v>9.6656500000000006E-2</v>
      </c>
      <c r="BK41" s="361">
        <v>9.2921400000000001E-2</v>
      </c>
      <c r="BL41" s="361">
        <v>8.7270899999999998E-2</v>
      </c>
      <c r="BM41" s="361">
        <v>9.5312300000000003E-2</v>
      </c>
      <c r="BN41" s="361">
        <v>9.3260700000000002E-2</v>
      </c>
      <c r="BO41" s="361">
        <v>9.8025600000000004E-2</v>
      </c>
      <c r="BP41" s="361">
        <v>9.57596E-2</v>
      </c>
      <c r="BQ41" s="361">
        <v>0.1005843</v>
      </c>
      <c r="BR41" s="361">
        <v>0.1012387</v>
      </c>
      <c r="BS41" s="361">
        <v>9.2812000000000006E-2</v>
      </c>
      <c r="BT41" s="361">
        <v>9.8493700000000003E-2</v>
      </c>
      <c r="BU41" s="361">
        <v>9.22182E-2</v>
      </c>
      <c r="BV41" s="361">
        <v>9.6619999999999998E-2</v>
      </c>
    </row>
    <row r="42" spans="1:74" s="169" customFormat="1" ht="12" customHeight="1" x14ac:dyDescent="0.2">
      <c r="A42" s="603" t="s">
        <v>48</v>
      </c>
      <c r="B42" s="605" t="s">
        <v>516</v>
      </c>
      <c r="C42" s="273">
        <v>3.3070869999999998E-3</v>
      </c>
      <c r="D42" s="273">
        <v>3.746863E-3</v>
      </c>
      <c r="E42" s="273">
        <v>5.6578389999999996E-3</v>
      </c>
      <c r="F42" s="273">
        <v>7.8741339999999996E-3</v>
      </c>
      <c r="G42" s="273">
        <v>8.5109279999999992E-3</v>
      </c>
      <c r="H42" s="273">
        <v>9.7078289999999994E-3</v>
      </c>
      <c r="I42" s="273">
        <v>1.0104561E-2</v>
      </c>
      <c r="J42" s="273">
        <v>1.1392879999999999E-2</v>
      </c>
      <c r="K42" s="273">
        <v>1.2619491E-2</v>
      </c>
      <c r="L42" s="273">
        <v>1.1054850999999999E-2</v>
      </c>
      <c r="M42" s="273">
        <v>1.3468823E-2</v>
      </c>
      <c r="N42" s="273">
        <v>1.3888202000000001E-2</v>
      </c>
      <c r="O42" s="273">
        <v>5.5835579999999998E-3</v>
      </c>
      <c r="P42" s="273">
        <v>7.7687010000000003E-3</v>
      </c>
      <c r="Q42" s="273">
        <v>1.1187132000000001E-2</v>
      </c>
      <c r="R42" s="273">
        <v>1.178539E-2</v>
      </c>
      <c r="S42" s="273">
        <v>1.2384803999999999E-2</v>
      </c>
      <c r="T42" s="273">
        <v>1.2772046E-2</v>
      </c>
      <c r="U42" s="273">
        <v>1.0464091E-2</v>
      </c>
      <c r="V42" s="273">
        <v>1.1139672999999999E-2</v>
      </c>
      <c r="W42" s="273">
        <v>9.5441699999999994E-3</v>
      </c>
      <c r="X42" s="273">
        <v>8.7358880000000007E-3</v>
      </c>
      <c r="Y42" s="273">
        <v>8.988645E-3</v>
      </c>
      <c r="Z42" s="273">
        <v>7.1354230000000001E-3</v>
      </c>
      <c r="AA42" s="273">
        <v>8.8928480000000001E-3</v>
      </c>
      <c r="AB42" s="273">
        <v>1.0387205E-2</v>
      </c>
      <c r="AC42" s="273">
        <v>1.3227823E-2</v>
      </c>
      <c r="AD42" s="273">
        <v>1.3933357E-2</v>
      </c>
      <c r="AE42" s="273">
        <v>1.4048206000000001E-2</v>
      </c>
      <c r="AF42" s="273">
        <v>1.8009926999999998E-2</v>
      </c>
      <c r="AG42" s="273">
        <v>1.6806923000000001E-2</v>
      </c>
      <c r="AH42" s="273">
        <v>1.7937558999999999E-2</v>
      </c>
      <c r="AI42" s="273">
        <v>2.1209689E-2</v>
      </c>
      <c r="AJ42" s="273">
        <v>2.4537574999999999E-2</v>
      </c>
      <c r="AK42" s="273">
        <v>2.1354409000000001E-2</v>
      </c>
      <c r="AL42" s="273">
        <v>2.5139090999999999E-2</v>
      </c>
      <c r="AM42" s="273">
        <v>1.1194967E-2</v>
      </c>
      <c r="AN42" s="273">
        <v>1.265605E-2</v>
      </c>
      <c r="AO42" s="273">
        <v>1.5490211E-2</v>
      </c>
      <c r="AP42" s="273">
        <v>1.4831713E-2</v>
      </c>
      <c r="AQ42" s="273">
        <v>1.6034385000000002E-2</v>
      </c>
      <c r="AR42" s="273">
        <v>1.5047579E-2</v>
      </c>
      <c r="AS42" s="273">
        <v>1.8013534000000001E-2</v>
      </c>
      <c r="AT42" s="273">
        <v>1.8882837999999999E-2</v>
      </c>
      <c r="AU42" s="273">
        <v>1.9267084E-2</v>
      </c>
      <c r="AV42" s="273">
        <v>1.726248E-2</v>
      </c>
      <c r="AW42" s="273">
        <v>1.5526142999999999E-2</v>
      </c>
      <c r="AX42" s="273">
        <v>1.8821305999999999E-2</v>
      </c>
      <c r="AY42" s="273">
        <v>8.3487860000000004E-3</v>
      </c>
      <c r="AZ42" s="273">
        <v>1.2519669000000001E-2</v>
      </c>
      <c r="BA42" s="273">
        <v>1.3475897000000001E-2</v>
      </c>
      <c r="BB42" s="273">
        <v>1.6051427E-2</v>
      </c>
      <c r="BC42" s="273">
        <v>1.9206865E-2</v>
      </c>
      <c r="BD42" s="273">
        <v>2.2461707000000001E-2</v>
      </c>
      <c r="BE42" s="273">
        <v>2.2629900000000001E-2</v>
      </c>
      <c r="BF42" s="273">
        <v>2.2800399999999998E-2</v>
      </c>
      <c r="BG42" s="361">
        <v>1.9404999999999999E-2</v>
      </c>
      <c r="BH42" s="361">
        <v>2.3590699999999999E-2</v>
      </c>
      <c r="BI42" s="361">
        <v>2.3499300000000001E-2</v>
      </c>
      <c r="BJ42" s="361">
        <v>2.3021400000000001E-2</v>
      </c>
      <c r="BK42" s="361">
        <v>1.8659200000000001E-2</v>
      </c>
      <c r="BL42" s="361">
        <v>1.88918E-2</v>
      </c>
      <c r="BM42" s="361">
        <v>2.11953E-2</v>
      </c>
      <c r="BN42" s="361">
        <v>2.0287300000000001E-2</v>
      </c>
      <c r="BO42" s="361">
        <v>2.0716700000000001E-2</v>
      </c>
      <c r="BP42" s="361">
        <v>2.1812999999999999E-2</v>
      </c>
      <c r="BQ42" s="361">
        <v>2.2393300000000001E-2</v>
      </c>
      <c r="BR42" s="361">
        <v>2.3211699999999998E-2</v>
      </c>
      <c r="BS42" s="361">
        <v>2.3373000000000001E-2</v>
      </c>
      <c r="BT42" s="361">
        <v>2.3604699999999999E-2</v>
      </c>
      <c r="BU42" s="361">
        <v>2.3740500000000001E-2</v>
      </c>
      <c r="BV42" s="361">
        <v>2.3311399999999999E-2</v>
      </c>
    </row>
    <row r="43" spans="1:74" s="169" customFormat="1" ht="12" customHeight="1" x14ac:dyDescent="0.2">
      <c r="A43" s="604" t="s">
        <v>1279</v>
      </c>
      <c r="B43" s="605" t="s">
        <v>1280</v>
      </c>
      <c r="C43" s="273">
        <v>6.4757812999999997E-2</v>
      </c>
      <c r="D43" s="273">
        <v>5.7525879000000002E-2</v>
      </c>
      <c r="E43" s="273">
        <v>6.4206592000000007E-2</v>
      </c>
      <c r="F43" s="273">
        <v>6.0514786000000001E-2</v>
      </c>
      <c r="G43" s="273">
        <v>6.3170412999999995E-2</v>
      </c>
      <c r="H43" s="273">
        <v>6.2050282999999998E-2</v>
      </c>
      <c r="I43" s="273">
        <v>6.2769051000000006E-2</v>
      </c>
      <c r="J43" s="273">
        <v>6.3738555000000002E-2</v>
      </c>
      <c r="K43" s="273">
        <v>6.0635201E-2</v>
      </c>
      <c r="L43" s="273">
        <v>6.3883522999999998E-2</v>
      </c>
      <c r="M43" s="273">
        <v>6.4703755000000002E-2</v>
      </c>
      <c r="N43" s="273">
        <v>6.7741797000000006E-2</v>
      </c>
      <c r="O43" s="273">
        <v>6.5545326000000001E-2</v>
      </c>
      <c r="P43" s="273">
        <v>6.0180289999999997E-2</v>
      </c>
      <c r="Q43" s="273">
        <v>6.2308513000000003E-2</v>
      </c>
      <c r="R43" s="273">
        <v>5.9596968E-2</v>
      </c>
      <c r="S43" s="273">
        <v>6.2473365000000003E-2</v>
      </c>
      <c r="T43" s="273">
        <v>5.9963806000000001E-2</v>
      </c>
      <c r="U43" s="273">
        <v>5.7018535000000002E-2</v>
      </c>
      <c r="V43" s="273">
        <v>5.8937281000000001E-2</v>
      </c>
      <c r="W43" s="273">
        <v>5.5044336999999999E-2</v>
      </c>
      <c r="X43" s="273">
        <v>5.6338592999999999E-2</v>
      </c>
      <c r="Y43" s="273">
        <v>5.5775713999999997E-2</v>
      </c>
      <c r="Z43" s="273">
        <v>5.7689361000000002E-2</v>
      </c>
      <c r="AA43" s="273">
        <v>5.5419782000000001E-2</v>
      </c>
      <c r="AB43" s="273">
        <v>5.0314919999999999E-2</v>
      </c>
      <c r="AC43" s="273">
        <v>5.7376755000000002E-2</v>
      </c>
      <c r="AD43" s="273">
        <v>5.7334465000000001E-2</v>
      </c>
      <c r="AE43" s="273">
        <v>6.0927228999999999E-2</v>
      </c>
      <c r="AF43" s="273">
        <v>5.9912959000000002E-2</v>
      </c>
      <c r="AG43" s="273">
        <v>6.0375643999999999E-2</v>
      </c>
      <c r="AH43" s="273">
        <v>5.8966605999999998E-2</v>
      </c>
      <c r="AI43" s="273">
        <v>5.7321946999999998E-2</v>
      </c>
      <c r="AJ43" s="273">
        <v>6.2789190999999994E-2</v>
      </c>
      <c r="AK43" s="273">
        <v>6.2606360999999999E-2</v>
      </c>
      <c r="AL43" s="273">
        <v>6.5940108999999997E-2</v>
      </c>
      <c r="AM43" s="273">
        <v>6.2875871999999999E-2</v>
      </c>
      <c r="AN43" s="273">
        <v>5.6408356999999999E-2</v>
      </c>
      <c r="AO43" s="273">
        <v>6.2443150000000003E-2</v>
      </c>
      <c r="AP43" s="273">
        <v>6.1794084999999999E-2</v>
      </c>
      <c r="AQ43" s="273">
        <v>6.4486082E-2</v>
      </c>
      <c r="AR43" s="273">
        <v>6.3888787000000002E-2</v>
      </c>
      <c r="AS43" s="273">
        <v>6.5270213999999993E-2</v>
      </c>
      <c r="AT43" s="273">
        <v>6.3705530999999996E-2</v>
      </c>
      <c r="AU43" s="273">
        <v>6.1325546000000002E-2</v>
      </c>
      <c r="AV43" s="273">
        <v>6.3738782999999993E-2</v>
      </c>
      <c r="AW43" s="273">
        <v>6.3477298000000001E-2</v>
      </c>
      <c r="AX43" s="273">
        <v>6.8961637000000006E-2</v>
      </c>
      <c r="AY43" s="273">
        <v>6.5372825999999995E-2</v>
      </c>
      <c r="AZ43" s="273">
        <v>5.8865379000000002E-2</v>
      </c>
      <c r="BA43" s="273">
        <v>6.4870397999999996E-2</v>
      </c>
      <c r="BB43" s="273">
        <v>6.1445558999999997E-2</v>
      </c>
      <c r="BC43" s="273">
        <v>6.5347554000000002E-2</v>
      </c>
      <c r="BD43" s="273">
        <v>6.5394900000000006E-2</v>
      </c>
      <c r="BE43" s="273">
        <v>6.4129500000000006E-2</v>
      </c>
      <c r="BF43" s="273">
        <v>6.5797400000000006E-2</v>
      </c>
      <c r="BG43" s="361">
        <v>6.2446399999999999E-2</v>
      </c>
      <c r="BH43" s="361">
        <v>6.4254599999999995E-2</v>
      </c>
      <c r="BI43" s="361">
        <v>6.2863000000000002E-2</v>
      </c>
      <c r="BJ43" s="361">
        <v>6.6132300000000005E-2</v>
      </c>
      <c r="BK43" s="361">
        <v>6.7843100000000003E-2</v>
      </c>
      <c r="BL43" s="361">
        <v>6.0805199999999997E-2</v>
      </c>
      <c r="BM43" s="361">
        <v>6.6453499999999999E-2</v>
      </c>
      <c r="BN43" s="361">
        <v>6.2719700000000003E-2</v>
      </c>
      <c r="BO43" s="361">
        <v>6.5835699999999997E-2</v>
      </c>
      <c r="BP43" s="361">
        <v>6.28108E-2</v>
      </c>
      <c r="BQ43" s="361">
        <v>6.6403000000000004E-2</v>
      </c>
      <c r="BR43" s="361">
        <v>6.5969399999999997E-2</v>
      </c>
      <c r="BS43" s="361">
        <v>6.2095900000000002E-2</v>
      </c>
      <c r="BT43" s="361">
        <v>6.3878299999999999E-2</v>
      </c>
      <c r="BU43" s="361">
        <v>6.2618499999999994E-2</v>
      </c>
      <c r="BV43" s="361">
        <v>6.5725699999999998E-2</v>
      </c>
    </row>
    <row r="44" spans="1:74" ht="12" customHeight="1" x14ac:dyDescent="0.2">
      <c r="A44" s="606" t="s">
        <v>28</v>
      </c>
      <c r="B44" s="607" t="s">
        <v>1028</v>
      </c>
      <c r="C44" s="274">
        <v>0.729641239</v>
      </c>
      <c r="D44" s="274">
        <v>0.70173033500000004</v>
      </c>
      <c r="E44" s="274">
        <v>0.80366295899999995</v>
      </c>
      <c r="F44" s="274">
        <v>0.80214067700000002</v>
      </c>
      <c r="G44" s="274">
        <v>0.82507447599999995</v>
      </c>
      <c r="H44" s="274">
        <v>0.82201449199999999</v>
      </c>
      <c r="I44" s="274">
        <v>0.78088092399999998</v>
      </c>
      <c r="J44" s="274">
        <v>0.73969261600000002</v>
      </c>
      <c r="K44" s="274">
        <v>0.66867303</v>
      </c>
      <c r="L44" s="274">
        <v>0.697382803</v>
      </c>
      <c r="M44" s="274">
        <v>0.72529279499999999</v>
      </c>
      <c r="N44" s="274">
        <v>0.75849952899999995</v>
      </c>
      <c r="O44" s="274">
        <v>0.74896575499999996</v>
      </c>
      <c r="P44" s="274">
        <v>0.680081296</v>
      </c>
      <c r="Q44" s="274">
        <v>0.78367257700000004</v>
      </c>
      <c r="R44" s="274">
        <v>0.75951722700000002</v>
      </c>
      <c r="S44" s="274">
        <v>0.80181952300000003</v>
      </c>
      <c r="T44" s="274">
        <v>0.77100228199999998</v>
      </c>
      <c r="U44" s="274">
        <v>0.74249967100000003</v>
      </c>
      <c r="V44" s="274">
        <v>0.71668258799999995</v>
      </c>
      <c r="W44" s="274">
        <v>0.64206075399999996</v>
      </c>
      <c r="X44" s="274">
        <v>0.68242356299999996</v>
      </c>
      <c r="Y44" s="274">
        <v>0.68264399099999995</v>
      </c>
      <c r="Z44" s="274">
        <v>0.76319832399999998</v>
      </c>
      <c r="AA44" s="274">
        <v>0.793050264</v>
      </c>
      <c r="AB44" s="274">
        <v>0.70904075300000002</v>
      </c>
      <c r="AC44" s="274">
        <v>0.77348465600000005</v>
      </c>
      <c r="AD44" s="274">
        <v>0.821358056</v>
      </c>
      <c r="AE44" s="274">
        <v>0.85953854699999999</v>
      </c>
      <c r="AF44" s="274">
        <v>0.82758332499999998</v>
      </c>
      <c r="AG44" s="274">
        <v>0.81295444800000005</v>
      </c>
      <c r="AH44" s="274">
        <v>0.74373874299999998</v>
      </c>
      <c r="AI44" s="274">
        <v>0.703851263</v>
      </c>
      <c r="AJ44" s="274">
        <v>0.74544450200000001</v>
      </c>
      <c r="AK44" s="274">
        <v>0.759859434</v>
      </c>
      <c r="AL44" s="274">
        <v>0.79870261300000001</v>
      </c>
      <c r="AM44" s="274">
        <v>0.81646787399999998</v>
      </c>
      <c r="AN44" s="274">
        <v>0.70243725300000004</v>
      </c>
      <c r="AO44" s="274">
        <v>0.84682646500000003</v>
      </c>
      <c r="AP44" s="274">
        <v>0.85636849599999998</v>
      </c>
      <c r="AQ44" s="274">
        <v>0.85727522099999998</v>
      </c>
      <c r="AR44" s="274">
        <v>0.85137755999999998</v>
      </c>
      <c r="AS44" s="274">
        <v>0.81738151999999997</v>
      </c>
      <c r="AT44" s="274">
        <v>0.75585904900000001</v>
      </c>
      <c r="AU44" s="274">
        <v>0.70829424299999999</v>
      </c>
      <c r="AV44" s="274">
        <v>0.76386708999999997</v>
      </c>
      <c r="AW44" s="274">
        <v>0.80875083400000003</v>
      </c>
      <c r="AX44" s="274">
        <v>0.82170981700000001</v>
      </c>
      <c r="AY44" s="274">
        <v>0.82110872800000001</v>
      </c>
      <c r="AZ44" s="274">
        <v>0.766876432</v>
      </c>
      <c r="BA44" s="274">
        <v>0.82926607399999996</v>
      </c>
      <c r="BB44" s="274">
        <v>0.82159096300000001</v>
      </c>
      <c r="BC44" s="274">
        <v>0.81728254199999995</v>
      </c>
      <c r="BD44" s="274">
        <v>0.8027976</v>
      </c>
      <c r="BE44" s="274">
        <v>0.77054730000000005</v>
      </c>
      <c r="BF44" s="274">
        <v>0.75678029999999996</v>
      </c>
      <c r="BG44" s="359">
        <v>0.70679729999999996</v>
      </c>
      <c r="BH44" s="359">
        <v>0.74384340000000004</v>
      </c>
      <c r="BI44" s="359">
        <v>0.74406989999999995</v>
      </c>
      <c r="BJ44" s="359">
        <v>0.7858366</v>
      </c>
      <c r="BK44" s="359">
        <v>0.81717930000000005</v>
      </c>
      <c r="BL44" s="359">
        <v>0.7430097</v>
      </c>
      <c r="BM44" s="359">
        <v>0.82928449999999998</v>
      </c>
      <c r="BN44" s="359">
        <v>0.85466220000000004</v>
      </c>
      <c r="BO44" s="359">
        <v>0.88312009999999996</v>
      </c>
      <c r="BP44" s="359">
        <v>0.88375800000000004</v>
      </c>
      <c r="BQ44" s="359">
        <v>0.87229840000000003</v>
      </c>
      <c r="BR44" s="359">
        <v>0.80926969999999998</v>
      </c>
      <c r="BS44" s="359">
        <v>0.75404800000000005</v>
      </c>
      <c r="BT44" s="359">
        <v>0.79747409999999996</v>
      </c>
      <c r="BU44" s="359">
        <v>0.8052011</v>
      </c>
      <c r="BV44" s="359">
        <v>0.86079530000000004</v>
      </c>
    </row>
    <row r="45" spans="1:74" ht="12" customHeight="1" x14ac:dyDescent="0.2">
      <c r="A45" s="606"/>
      <c r="B45" s="608" t="s">
        <v>1068</v>
      </c>
      <c r="C45" s="609"/>
      <c r="D45" s="609"/>
      <c r="E45" s="609"/>
      <c r="F45" s="609"/>
      <c r="G45" s="609"/>
      <c r="H45" s="609"/>
      <c r="I45" s="609"/>
      <c r="J45" s="609"/>
      <c r="K45" s="609"/>
      <c r="L45" s="609"/>
      <c r="M45" s="609"/>
      <c r="N45" s="609"/>
      <c r="O45" s="609"/>
      <c r="P45" s="609"/>
      <c r="Q45" s="609"/>
      <c r="R45" s="609"/>
      <c r="S45" s="609"/>
      <c r="T45" s="609"/>
      <c r="U45" s="609"/>
      <c r="V45" s="609"/>
      <c r="W45" s="609"/>
      <c r="X45" s="609"/>
      <c r="Y45" s="609"/>
      <c r="Z45" s="609"/>
      <c r="AA45" s="609"/>
      <c r="AB45" s="609"/>
      <c r="AC45" s="609"/>
      <c r="AD45" s="609"/>
      <c r="AE45" s="609"/>
      <c r="AF45" s="609"/>
      <c r="AG45" s="609"/>
      <c r="AH45" s="609"/>
      <c r="AI45" s="609"/>
      <c r="AJ45" s="609"/>
      <c r="AK45" s="609"/>
      <c r="AL45" s="609"/>
      <c r="AM45" s="609"/>
      <c r="AN45" s="609"/>
      <c r="AO45" s="609"/>
      <c r="AP45" s="609"/>
      <c r="AQ45" s="609"/>
      <c r="AR45" s="609"/>
      <c r="AS45" s="609"/>
      <c r="AT45" s="609"/>
      <c r="AU45" s="609"/>
      <c r="AV45" s="609"/>
      <c r="AW45" s="609"/>
      <c r="AX45" s="609"/>
      <c r="AY45" s="609"/>
      <c r="AZ45" s="609"/>
      <c r="BA45" s="609"/>
      <c r="BB45" s="609"/>
      <c r="BC45" s="609"/>
      <c r="BD45" s="609"/>
      <c r="BE45" s="609"/>
      <c r="BF45" s="727"/>
      <c r="BG45" s="609"/>
      <c r="BH45" s="609"/>
      <c r="BI45" s="609"/>
      <c r="BJ45" s="609"/>
      <c r="BK45" s="609"/>
      <c r="BL45" s="609"/>
      <c r="BM45" s="609"/>
      <c r="BN45" s="609"/>
      <c r="BO45" s="609"/>
      <c r="BP45" s="609"/>
      <c r="BQ45" s="609"/>
      <c r="BR45" s="609"/>
      <c r="BS45" s="609"/>
      <c r="BT45" s="609"/>
      <c r="BU45" s="609"/>
      <c r="BV45" s="609"/>
    </row>
    <row r="46" spans="1:74" s="613" customFormat="1" ht="12" customHeight="1" x14ac:dyDescent="0.2">
      <c r="A46" s="610"/>
      <c r="B46" s="611" t="s">
        <v>0</v>
      </c>
      <c r="C46" s="612"/>
      <c r="D46" s="612"/>
      <c r="E46" s="612"/>
      <c r="F46" s="612"/>
      <c r="G46" s="612"/>
      <c r="H46" s="612"/>
      <c r="I46" s="612"/>
      <c r="J46" s="612"/>
      <c r="K46" s="612"/>
      <c r="L46" s="612"/>
      <c r="M46" s="612"/>
      <c r="N46" s="612"/>
      <c r="O46" s="612"/>
      <c r="P46" s="612"/>
      <c r="Q46" s="612"/>
      <c r="R46" s="612"/>
      <c r="S46" s="612"/>
      <c r="T46" s="612"/>
      <c r="U46" s="612"/>
      <c r="V46" s="612"/>
      <c r="W46" s="612"/>
      <c r="X46" s="612"/>
      <c r="Y46" s="612"/>
      <c r="Z46" s="612"/>
      <c r="AA46" s="612"/>
      <c r="AB46" s="612"/>
      <c r="AC46" s="612"/>
      <c r="AD46" s="612"/>
      <c r="AE46" s="612"/>
      <c r="AF46" s="612"/>
      <c r="AG46" s="612"/>
      <c r="AH46" s="612"/>
      <c r="AI46" s="612"/>
      <c r="AJ46" s="612"/>
      <c r="AK46" s="612"/>
      <c r="AL46" s="612"/>
      <c r="AM46" s="612"/>
      <c r="AN46" s="612"/>
      <c r="AO46" s="612"/>
      <c r="AP46" s="612"/>
      <c r="AQ46" s="612"/>
      <c r="AR46" s="612"/>
      <c r="AS46" s="612"/>
      <c r="AT46" s="612"/>
      <c r="AU46" s="612"/>
      <c r="AV46" s="612"/>
      <c r="AW46" s="612"/>
      <c r="AX46" s="612"/>
      <c r="AY46" s="612"/>
      <c r="AZ46" s="612"/>
      <c r="BA46" s="612"/>
      <c r="BB46" s="612"/>
      <c r="BC46" s="612"/>
      <c r="BD46" s="612"/>
      <c r="BE46" s="612"/>
      <c r="BF46" s="728"/>
      <c r="BG46" s="612"/>
      <c r="BH46" s="612"/>
      <c r="BI46" s="612"/>
      <c r="BJ46" s="612"/>
      <c r="BK46" s="612"/>
      <c r="BL46" s="612"/>
      <c r="BM46" s="612"/>
      <c r="BN46" s="612"/>
      <c r="BO46" s="612"/>
      <c r="BP46" s="612"/>
      <c r="BQ46" s="612"/>
      <c r="BR46" s="612"/>
      <c r="BS46" s="612"/>
      <c r="BT46" s="612"/>
      <c r="BU46" s="612"/>
      <c r="BV46" s="612"/>
    </row>
    <row r="47" spans="1:74" s="613" customFormat="1" ht="12" customHeight="1" x14ac:dyDescent="0.2">
      <c r="A47" s="610"/>
      <c r="B47" s="611" t="s">
        <v>1085</v>
      </c>
      <c r="C47" s="612"/>
      <c r="D47" s="612"/>
      <c r="E47" s="612"/>
      <c r="F47" s="612"/>
      <c r="G47" s="612"/>
      <c r="H47" s="612"/>
      <c r="I47" s="612"/>
      <c r="J47" s="612"/>
      <c r="K47" s="612"/>
      <c r="L47" s="612"/>
      <c r="M47" s="612"/>
      <c r="N47" s="612"/>
      <c r="O47" s="612"/>
      <c r="P47" s="612"/>
      <c r="Q47" s="612"/>
      <c r="R47" s="612"/>
      <c r="S47" s="612"/>
      <c r="T47" s="612"/>
      <c r="U47" s="612"/>
      <c r="V47" s="612"/>
      <c r="W47" s="612"/>
      <c r="X47" s="612"/>
      <c r="Y47" s="612"/>
      <c r="Z47" s="612"/>
      <c r="AA47" s="612"/>
      <c r="AB47" s="612"/>
      <c r="AC47" s="612"/>
      <c r="AD47" s="612"/>
      <c r="AE47" s="612"/>
      <c r="AF47" s="612"/>
      <c r="AG47" s="612"/>
      <c r="AH47" s="612"/>
      <c r="AI47" s="612"/>
      <c r="AJ47" s="612"/>
      <c r="AK47" s="612"/>
      <c r="AL47" s="612"/>
      <c r="AM47" s="612"/>
      <c r="AN47" s="612"/>
      <c r="AO47" s="612"/>
      <c r="AP47" s="612"/>
      <c r="AQ47" s="612"/>
      <c r="AR47" s="612"/>
      <c r="AS47" s="612"/>
      <c r="AT47" s="612"/>
      <c r="AU47" s="612"/>
      <c r="AV47" s="612"/>
      <c r="AW47" s="612"/>
      <c r="AX47" s="612"/>
      <c r="AY47" s="612"/>
      <c r="AZ47" s="612"/>
      <c r="BA47" s="612"/>
      <c r="BB47" s="612"/>
      <c r="BC47" s="612"/>
      <c r="BD47" s="612"/>
      <c r="BE47" s="612"/>
      <c r="BF47" s="728"/>
      <c r="BG47" s="612"/>
      <c r="BH47" s="612"/>
      <c r="BI47" s="612"/>
      <c r="BJ47" s="612"/>
      <c r="BK47" s="612"/>
      <c r="BL47" s="612"/>
      <c r="BM47" s="612"/>
      <c r="BN47" s="612"/>
      <c r="BO47" s="612"/>
      <c r="BP47" s="612"/>
      <c r="BQ47" s="612"/>
      <c r="BR47" s="612"/>
      <c r="BS47" s="612"/>
      <c r="BT47" s="612"/>
      <c r="BU47" s="612"/>
      <c r="BV47" s="612"/>
    </row>
    <row r="48" spans="1:74" s="613" customFormat="1" ht="12.75" x14ac:dyDescent="0.2">
      <c r="A48" s="610"/>
      <c r="B48" s="611" t="s">
        <v>1086</v>
      </c>
      <c r="C48" s="612"/>
      <c r="D48" s="612"/>
      <c r="E48" s="612"/>
      <c r="F48" s="612"/>
      <c r="G48" s="612"/>
      <c r="H48" s="612"/>
      <c r="I48" s="612"/>
      <c r="J48" s="612"/>
      <c r="K48" s="612"/>
      <c r="L48" s="612"/>
      <c r="M48" s="612"/>
      <c r="N48" s="612"/>
      <c r="O48" s="612"/>
      <c r="P48" s="612"/>
      <c r="Q48" s="612"/>
      <c r="R48" s="612"/>
      <c r="S48" s="612"/>
      <c r="T48" s="612"/>
      <c r="U48" s="612"/>
      <c r="V48" s="612"/>
      <c r="W48" s="612"/>
      <c r="X48" s="612"/>
      <c r="Y48" s="612"/>
      <c r="Z48" s="612"/>
      <c r="AA48" s="612"/>
      <c r="AB48" s="612"/>
      <c r="AC48" s="612"/>
      <c r="AD48" s="612"/>
      <c r="AE48" s="612"/>
      <c r="AF48" s="612"/>
      <c r="AG48" s="612"/>
      <c r="AH48" s="612"/>
      <c r="AI48" s="612"/>
      <c r="AJ48" s="612"/>
      <c r="AK48" s="612"/>
      <c r="AL48" s="612"/>
      <c r="AM48" s="612"/>
      <c r="AN48" s="612"/>
      <c r="AO48" s="612"/>
      <c r="AP48" s="612"/>
      <c r="AQ48" s="612"/>
      <c r="AR48" s="612"/>
      <c r="AS48" s="612"/>
      <c r="AT48" s="612"/>
      <c r="AU48" s="612"/>
      <c r="AV48" s="612"/>
      <c r="AW48" s="612"/>
      <c r="AX48" s="612"/>
      <c r="AY48" s="612"/>
      <c r="AZ48" s="612"/>
      <c r="BA48" s="612"/>
      <c r="BB48" s="612"/>
      <c r="BC48" s="612"/>
      <c r="BD48" s="612"/>
      <c r="BE48" s="612"/>
      <c r="BF48" s="728"/>
      <c r="BG48" s="612"/>
      <c r="BH48" s="612"/>
      <c r="BI48" s="612"/>
      <c r="BJ48" s="612"/>
      <c r="BK48" s="612"/>
      <c r="BL48" s="612"/>
      <c r="BM48" s="612"/>
      <c r="BN48" s="612"/>
      <c r="BO48" s="612"/>
      <c r="BP48" s="612"/>
      <c r="BQ48" s="612"/>
      <c r="BR48" s="612"/>
      <c r="BS48" s="612"/>
      <c r="BT48" s="612"/>
      <c r="BU48" s="612"/>
      <c r="BV48" s="612"/>
    </row>
    <row r="49" spans="1:74" s="613" customFormat="1" x14ac:dyDescent="0.2">
      <c r="A49" s="610"/>
      <c r="B49" s="614" t="s">
        <v>337</v>
      </c>
      <c r="C49" s="615"/>
      <c r="D49" s="615"/>
      <c r="E49" s="615"/>
      <c r="F49" s="615"/>
      <c r="G49" s="615"/>
      <c r="H49" s="615"/>
      <c r="I49" s="615"/>
      <c r="J49" s="615"/>
      <c r="K49" s="615"/>
      <c r="L49" s="615"/>
      <c r="M49" s="615"/>
      <c r="N49" s="615"/>
      <c r="O49" s="615"/>
      <c r="P49" s="615"/>
      <c r="Q49" s="615"/>
      <c r="R49" s="615"/>
      <c r="S49" s="615"/>
      <c r="T49" s="615"/>
      <c r="U49" s="615"/>
      <c r="V49" s="615"/>
      <c r="W49" s="615"/>
      <c r="X49" s="615"/>
      <c r="Y49" s="615"/>
      <c r="Z49" s="615"/>
      <c r="AA49" s="615"/>
      <c r="AB49" s="615"/>
      <c r="AC49" s="615"/>
      <c r="AD49" s="615"/>
      <c r="AE49" s="615"/>
      <c r="AF49" s="615"/>
      <c r="AG49" s="615"/>
      <c r="AH49" s="615"/>
      <c r="AI49" s="615"/>
      <c r="AJ49" s="615"/>
      <c r="AK49" s="615"/>
      <c r="AL49" s="615"/>
      <c r="AM49" s="615"/>
      <c r="AN49" s="615"/>
      <c r="AO49" s="615"/>
      <c r="AP49" s="615"/>
      <c r="AQ49" s="615"/>
      <c r="AR49" s="615"/>
      <c r="AS49" s="615"/>
      <c r="AT49" s="615"/>
      <c r="AU49" s="615"/>
      <c r="AV49" s="615"/>
      <c r="AW49" s="615"/>
      <c r="AX49" s="615"/>
      <c r="AY49" s="615"/>
      <c r="AZ49" s="615"/>
      <c r="BA49" s="615"/>
      <c r="BB49" s="615"/>
      <c r="BC49" s="615"/>
      <c r="BD49" s="615"/>
      <c r="BE49" s="615"/>
      <c r="BF49" s="729"/>
      <c r="BG49" s="615"/>
      <c r="BH49" s="615"/>
      <c r="BI49" s="615"/>
      <c r="BJ49" s="615"/>
      <c r="BK49" s="615"/>
      <c r="BL49" s="615"/>
      <c r="BM49" s="615"/>
      <c r="BN49" s="615"/>
      <c r="BO49" s="615"/>
      <c r="BP49" s="615"/>
      <c r="BQ49" s="615"/>
      <c r="BR49" s="615"/>
      <c r="BS49" s="615"/>
      <c r="BT49" s="615"/>
      <c r="BU49" s="615"/>
      <c r="BV49" s="615"/>
    </row>
    <row r="50" spans="1:74" s="613" customFormat="1" ht="15" customHeight="1" x14ac:dyDescent="0.2">
      <c r="A50" s="610"/>
      <c r="B50" s="611" t="s">
        <v>519</v>
      </c>
      <c r="C50" s="612"/>
      <c r="D50" s="612"/>
      <c r="E50" s="612"/>
      <c r="F50" s="612"/>
      <c r="G50" s="612"/>
      <c r="H50" s="612"/>
      <c r="I50" s="612"/>
      <c r="J50" s="612"/>
      <c r="K50" s="612"/>
      <c r="L50" s="612"/>
      <c r="M50" s="612"/>
      <c r="N50" s="612"/>
      <c r="O50" s="612"/>
      <c r="P50" s="612"/>
      <c r="Q50" s="612"/>
      <c r="R50" s="612"/>
      <c r="S50" s="612"/>
      <c r="T50" s="612"/>
      <c r="U50" s="612"/>
      <c r="V50" s="612"/>
      <c r="W50" s="612"/>
      <c r="X50" s="612"/>
      <c r="Y50" s="612"/>
      <c r="Z50" s="612"/>
      <c r="AA50" s="612"/>
      <c r="AB50" s="612"/>
      <c r="AC50" s="612"/>
      <c r="AD50" s="612"/>
      <c r="AE50" s="612"/>
      <c r="AF50" s="612"/>
      <c r="AG50" s="612"/>
      <c r="AH50" s="612"/>
      <c r="AI50" s="612"/>
      <c r="AJ50" s="612"/>
      <c r="AK50" s="612"/>
      <c r="AL50" s="612"/>
      <c r="AM50" s="612"/>
      <c r="AN50" s="612"/>
      <c r="AO50" s="612"/>
      <c r="AP50" s="612"/>
      <c r="AQ50" s="612"/>
      <c r="AR50" s="612"/>
      <c r="AS50" s="612"/>
      <c r="AT50" s="612"/>
      <c r="AU50" s="612"/>
      <c r="AV50" s="612"/>
      <c r="AW50" s="612"/>
      <c r="AX50" s="612"/>
      <c r="AY50" s="612"/>
      <c r="AZ50" s="612"/>
      <c r="BA50" s="612"/>
      <c r="BB50" s="612"/>
      <c r="BC50" s="612"/>
      <c r="BD50" s="612"/>
      <c r="BE50" s="612"/>
      <c r="BF50" s="728"/>
      <c r="BG50" s="612"/>
      <c r="BH50" s="612"/>
      <c r="BI50" s="612"/>
      <c r="BJ50" s="612"/>
      <c r="BK50" s="612"/>
      <c r="BL50" s="612"/>
      <c r="BM50" s="612"/>
      <c r="BN50" s="612"/>
      <c r="BO50" s="612"/>
      <c r="BP50" s="612"/>
      <c r="BQ50" s="612"/>
      <c r="BR50" s="612"/>
      <c r="BS50" s="612"/>
      <c r="BT50" s="612"/>
      <c r="BU50" s="612"/>
      <c r="BV50" s="612"/>
    </row>
    <row r="51" spans="1:74" s="613" customFormat="1" ht="20.100000000000001" customHeight="1" x14ac:dyDescent="0.2">
      <c r="A51" s="610"/>
      <c r="B51" s="809" t="s">
        <v>1281</v>
      </c>
      <c r="C51" s="769"/>
      <c r="D51" s="769"/>
      <c r="E51" s="769"/>
      <c r="F51" s="769"/>
      <c r="G51" s="769"/>
      <c r="H51" s="769"/>
      <c r="I51" s="769"/>
      <c r="J51" s="769"/>
      <c r="K51" s="769"/>
      <c r="L51" s="769"/>
      <c r="M51" s="769"/>
      <c r="N51" s="769"/>
      <c r="O51" s="769"/>
      <c r="P51" s="769"/>
      <c r="Q51" s="765"/>
      <c r="R51" s="612"/>
      <c r="S51" s="612"/>
      <c r="T51" s="612"/>
      <c r="U51" s="612"/>
      <c r="V51" s="612"/>
      <c r="W51" s="612"/>
      <c r="X51" s="612"/>
      <c r="Y51" s="612"/>
      <c r="Z51" s="612"/>
      <c r="AA51" s="612"/>
      <c r="AB51" s="612"/>
      <c r="AC51" s="612"/>
      <c r="AD51" s="612"/>
      <c r="AE51" s="612"/>
      <c r="AF51" s="612"/>
      <c r="AG51" s="612"/>
      <c r="AH51" s="612"/>
      <c r="AI51" s="612"/>
      <c r="AJ51" s="612"/>
      <c r="AK51" s="612"/>
      <c r="AL51" s="612"/>
      <c r="AM51" s="612"/>
      <c r="AN51" s="612"/>
      <c r="AO51" s="612"/>
      <c r="AP51" s="612"/>
      <c r="AQ51" s="612"/>
      <c r="AR51" s="612"/>
      <c r="AS51" s="612"/>
      <c r="AT51" s="612"/>
      <c r="AU51" s="612"/>
      <c r="AV51" s="612"/>
      <c r="AW51" s="612"/>
      <c r="AX51" s="612"/>
      <c r="AY51" s="612"/>
      <c r="AZ51" s="612"/>
      <c r="BA51" s="612"/>
      <c r="BB51" s="612"/>
      <c r="BC51" s="612"/>
      <c r="BD51" s="612"/>
      <c r="BE51" s="612"/>
      <c r="BF51" s="728"/>
      <c r="BG51" s="612"/>
      <c r="BH51" s="612"/>
      <c r="BI51" s="612"/>
      <c r="BJ51" s="612"/>
      <c r="BK51" s="612"/>
      <c r="BL51" s="612"/>
      <c r="BM51" s="612"/>
      <c r="BN51" s="612"/>
      <c r="BO51" s="612"/>
      <c r="BP51" s="612"/>
      <c r="BQ51" s="612"/>
      <c r="BR51" s="612"/>
      <c r="BS51" s="612"/>
      <c r="BT51" s="612"/>
      <c r="BU51" s="612"/>
      <c r="BV51" s="612"/>
    </row>
    <row r="52" spans="1:74" s="613" customFormat="1" ht="12" customHeight="1" x14ac:dyDescent="0.2">
      <c r="A52" s="610"/>
      <c r="B52" s="616" t="s">
        <v>520</v>
      </c>
      <c r="C52" s="612"/>
      <c r="D52" s="612"/>
      <c r="E52" s="612"/>
      <c r="F52" s="612"/>
      <c r="G52" s="612"/>
      <c r="H52" s="612"/>
      <c r="I52" s="612"/>
      <c r="J52" s="612"/>
      <c r="K52" s="612"/>
      <c r="L52" s="612"/>
      <c r="M52" s="612"/>
      <c r="N52" s="612"/>
      <c r="O52" s="612"/>
      <c r="P52" s="612"/>
      <c r="Q52" s="612"/>
      <c r="R52" s="612"/>
      <c r="S52" s="612"/>
      <c r="T52" s="612"/>
      <c r="U52" s="612"/>
      <c r="V52" s="612"/>
      <c r="W52" s="612"/>
      <c r="X52" s="612"/>
      <c r="Y52" s="612"/>
      <c r="Z52" s="612"/>
      <c r="AA52" s="612"/>
      <c r="AB52" s="612"/>
      <c r="AC52" s="612"/>
      <c r="AD52" s="612"/>
      <c r="AE52" s="612"/>
      <c r="AF52" s="612"/>
      <c r="AG52" s="612"/>
      <c r="AH52" s="612"/>
      <c r="AI52" s="612"/>
      <c r="AJ52" s="612"/>
      <c r="AK52" s="612"/>
      <c r="AL52" s="612"/>
      <c r="AM52" s="612"/>
      <c r="AN52" s="612"/>
      <c r="AO52" s="612"/>
      <c r="AP52" s="612"/>
      <c r="AQ52" s="612"/>
      <c r="AR52" s="612"/>
      <c r="AS52" s="612"/>
      <c r="AT52" s="612"/>
      <c r="AU52" s="612"/>
      <c r="AV52" s="612"/>
      <c r="AW52" s="612"/>
      <c r="AX52" s="612"/>
      <c r="AY52" s="612"/>
      <c r="AZ52" s="612"/>
      <c r="BA52" s="612"/>
      <c r="BB52" s="612"/>
      <c r="BC52" s="612"/>
      <c r="BD52" s="612"/>
      <c r="BE52" s="612"/>
      <c r="BF52" s="728"/>
      <c r="BG52" s="612"/>
      <c r="BH52" s="612"/>
      <c r="BI52" s="612"/>
      <c r="BJ52" s="612"/>
      <c r="BK52" s="612"/>
      <c r="BL52" s="612"/>
      <c r="BM52" s="612"/>
      <c r="BN52" s="612"/>
      <c r="BO52" s="612"/>
      <c r="BP52" s="612"/>
      <c r="BQ52" s="612"/>
      <c r="BR52" s="612"/>
      <c r="BS52" s="612"/>
      <c r="BT52" s="612"/>
      <c r="BU52" s="612"/>
      <c r="BV52" s="612"/>
    </row>
    <row r="53" spans="1:74" s="613" customFormat="1" ht="22.35" customHeight="1" x14ac:dyDescent="0.2">
      <c r="A53" s="610"/>
      <c r="B53" s="617" t="s">
        <v>521</v>
      </c>
      <c r="C53" s="612"/>
      <c r="D53" s="612"/>
      <c r="E53" s="612"/>
      <c r="F53" s="612"/>
      <c r="G53" s="612"/>
      <c r="H53" s="612"/>
      <c r="I53" s="612"/>
      <c r="J53" s="612"/>
      <c r="K53" s="612"/>
      <c r="L53" s="612"/>
      <c r="M53" s="612"/>
      <c r="N53" s="612"/>
      <c r="O53" s="612"/>
      <c r="P53" s="612"/>
      <c r="Q53" s="612"/>
      <c r="R53" s="612"/>
      <c r="S53" s="612"/>
      <c r="T53" s="612"/>
      <c r="U53" s="612"/>
      <c r="V53" s="612"/>
      <c r="W53" s="612"/>
      <c r="X53" s="612"/>
      <c r="Y53" s="612"/>
      <c r="Z53" s="612"/>
      <c r="AA53" s="612"/>
      <c r="AB53" s="612"/>
      <c r="AC53" s="612"/>
      <c r="AD53" s="612"/>
      <c r="AE53" s="612"/>
      <c r="AF53" s="612"/>
      <c r="AG53" s="612"/>
      <c r="AH53" s="612"/>
      <c r="AI53" s="612"/>
      <c r="AJ53" s="612"/>
      <c r="AK53" s="612"/>
      <c r="AL53" s="612"/>
      <c r="AM53" s="612"/>
      <c r="AN53" s="612"/>
      <c r="AO53" s="612"/>
      <c r="AP53" s="612"/>
      <c r="AQ53" s="612"/>
      <c r="AR53" s="612"/>
      <c r="AS53" s="612"/>
      <c r="AT53" s="612"/>
      <c r="AU53" s="612"/>
      <c r="AV53" s="612"/>
      <c r="AW53" s="612"/>
      <c r="AX53" s="612"/>
      <c r="AY53" s="612"/>
      <c r="AZ53" s="612"/>
      <c r="BA53" s="612"/>
      <c r="BB53" s="612"/>
      <c r="BC53" s="612"/>
      <c r="BD53" s="612"/>
      <c r="BE53" s="612"/>
      <c r="BF53" s="728"/>
      <c r="BG53" s="612"/>
      <c r="BH53" s="612"/>
      <c r="BI53" s="612"/>
      <c r="BJ53" s="612"/>
      <c r="BK53" s="612"/>
      <c r="BL53" s="612"/>
      <c r="BM53" s="612"/>
      <c r="BN53" s="612"/>
      <c r="BO53" s="612"/>
      <c r="BP53" s="612"/>
      <c r="BQ53" s="612"/>
      <c r="BR53" s="612"/>
      <c r="BS53" s="612"/>
      <c r="BT53" s="612"/>
      <c r="BU53" s="612"/>
      <c r="BV53" s="612"/>
    </row>
    <row r="54" spans="1:74" s="613" customFormat="1" ht="12" customHeight="1" x14ac:dyDescent="0.2">
      <c r="A54" s="610"/>
      <c r="B54" s="618" t="s">
        <v>1099</v>
      </c>
      <c r="C54" s="619"/>
      <c r="D54" s="619"/>
      <c r="E54" s="619"/>
      <c r="F54" s="619"/>
      <c r="G54" s="619"/>
      <c r="H54" s="619"/>
      <c r="I54" s="619"/>
      <c r="J54" s="619"/>
      <c r="K54" s="619"/>
      <c r="L54" s="619"/>
      <c r="M54" s="619"/>
      <c r="N54" s="619"/>
      <c r="O54" s="619"/>
      <c r="P54" s="619"/>
      <c r="Q54" s="619"/>
      <c r="R54" s="619"/>
      <c r="S54" s="619"/>
      <c r="T54" s="619"/>
      <c r="U54" s="619"/>
      <c r="V54" s="619"/>
      <c r="W54" s="619"/>
      <c r="X54" s="619"/>
      <c r="Y54" s="619"/>
      <c r="Z54" s="619"/>
      <c r="AA54" s="619"/>
      <c r="AB54" s="619"/>
      <c r="AC54" s="619"/>
      <c r="AD54" s="619"/>
      <c r="AE54" s="619"/>
      <c r="AF54" s="619"/>
      <c r="AG54" s="619"/>
      <c r="AH54" s="619"/>
      <c r="AI54" s="619"/>
      <c r="AJ54" s="619"/>
      <c r="AK54" s="619"/>
      <c r="AL54" s="619"/>
      <c r="AM54" s="619"/>
      <c r="AN54" s="619"/>
      <c r="AO54" s="619"/>
      <c r="AP54" s="619"/>
      <c r="AQ54" s="619"/>
      <c r="AR54" s="619"/>
      <c r="AS54" s="619"/>
      <c r="AT54" s="619"/>
      <c r="AU54" s="619"/>
      <c r="AV54" s="619"/>
      <c r="AW54" s="619"/>
      <c r="AX54" s="619"/>
      <c r="AY54" s="619"/>
      <c r="AZ54" s="619"/>
      <c r="BA54" s="619"/>
      <c r="BB54" s="619"/>
      <c r="BC54" s="619"/>
      <c r="BD54" s="619"/>
      <c r="BE54" s="619"/>
      <c r="BF54" s="730"/>
      <c r="BG54" s="619"/>
      <c r="BH54" s="619"/>
      <c r="BI54" s="619"/>
      <c r="BJ54" s="619"/>
      <c r="BK54" s="619"/>
      <c r="BL54" s="619"/>
      <c r="BM54" s="619"/>
      <c r="BN54" s="619"/>
      <c r="BO54" s="619"/>
      <c r="BP54" s="619"/>
      <c r="BQ54" s="619"/>
      <c r="BR54" s="619"/>
      <c r="BS54" s="619"/>
      <c r="BT54" s="619"/>
      <c r="BU54" s="619"/>
      <c r="BV54" s="619"/>
    </row>
    <row r="55" spans="1:74" s="613" customFormat="1" ht="12" customHeight="1" x14ac:dyDescent="0.2">
      <c r="A55" s="610"/>
      <c r="B55" s="777" t="s">
        <v>1216</v>
      </c>
      <c r="C55" s="765"/>
      <c r="D55" s="765"/>
      <c r="E55" s="765"/>
      <c r="F55" s="765"/>
      <c r="G55" s="765"/>
      <c r="H55" s="765"/>
      <c r="I55" s="765"/>
      <c r="J55" s="765"/>
      <c r="K55" s="765"/>
      <c r="L55" s="765"/>
      <c r="M55" s="765"/>
      <c r="N55" s="765"/>
      <c r="O55" s="765"/>
      <c r="P55" s="765"/>
      <c r="Q55" s="765"/>
      <c r="R55" s="620"/>
      <c r="S55" s="620"/>
      <c r="T55" s="620"/>
      <c r="U55" s="620"/>
      <c r="V55" s="620"/>
      <c r="W55" s="620"/>
      <c r="X55" s="620"/>
      <c r="Y55" s="620"/>
      <c r="Z55" s="620"/>
      <c r="AA55" s="620"/>
      <c r="AB55" s="620"/>
      <c r="AC55" s="620"/>
      <c r="AD55" s="620"/>
      <c r="AE55" s="620"/>
      <c r="AF55" s="620"/>
      <c r="AG55" s="620"/>
      <c r="AH55" s="620"/>
      <c r="AI55" s="620"/>
      <c r="AJ55" s="620"/>
      <c r="AK55" s="620"/>
      <c r="AL55" s="620"/>
      <c r="AM55" s="620"/>
      <c r="AN55" s="620"/>
      <c r="AO55" s="620"/>
      <c r="AP55" s="620"/>
      <c r="AQ55" s="620"/>
      <c r="AR55" s="620"/>
      <c r="AS55" s="620"/>
      <c r="AT55" s="620"/>
      <c r="AU55" s="620"/>
      <c r="AV55" s="620"/>
      <c r="AW55" s="620"/>
      <c r="AX55" s="620"/>
      <c r="AY55" s="620"/>
      <c r="AZ55" s="620"/>
      <c r="BA55" s="620"/>
      <c r="BB55" s="620"/>
      <c r="BC55" s="620"/>
      <c r="BD55" s="620"/>
      <c r="BE55" s="620"/>
      <c r="BF55" s="730"/>
      <c r="BG55" s="620"/>
      <c r="BH55" s="620"/>
      <c r="BI55" s="620"/>
      <c r="BJ55" s="620"/>
      <c r="BK55" s="620"/>
      <c r="BL55" s="620"/>
      <c r="BM55" s="620"/>
      <c r="BN55" s="620"/>
      <c r="BO55" s="620"/>
      <c r="BP55" s="620"/>
      <c r="BQ55" s="620"/>
      <c r="BR55" s="620"/>
      <c r="BS55" s="620"/>
      <c r="BT55" s="620"/>
      <c r="BU55" s="620"/>
      <c r="BV55" s="620"/>
    </row>
  </sheetData>
  <mergeCells count="9">
    <mergeCell ref="B55:Q55"/>
    <mergeCell ref="BK3:BV3"/>
    <mergeCell ref="A1:A2"/>
    <mergeCell ref="C3:N3"/>
    <mergeCell ref="O3:Z3"/>
    <mergeCell ref="AA3:AL3"/>
    <mergeCell ref="AM3:AX3"/>
    <mergeCell ref="AY3:BJ3"/>
    <mergeCell ref="B51:Q51"/>
  </mergeCells>
  <phoneticPr fontId="0"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6">
    <pageSetUpPr fitToPage="1"/>
  </sheetPr>
  <dimension ref="A1:BV160"/>
  <sheetViews>
    <sheetView showGridLines="0" workbookViewId="0">
      <pane xSplit="2" ySplit="4" topLeftCell="AY5" activePane="bottomRight" state="frozen"/>
      <selection activeCell="BC15" sqref="BC15"/>
      <selection pane="topRight" activeCell="BC15" sqref="BC15"/>
      <selection pane="bottomLeft" activeCell="BC15" sqref="BC15"/>
      <selection pane="bottomRight" activeCell="BG51" sqref="BG51"/>
    </sheetView>
  </sheetViews>
  <sheetFormatPr defaultColWidth="9.5703125" defaultRowHeight="11.25" x14ac:dyDescent="0.2"/>
  <cols>
    <col min="1" max="1" width="8.42578125" style="135" customWidth="1"/>
    <col min="2" max="2" width="42.5703125" style="135" customWidth="1"/>
    <col min="3" max="50" width="7.42578125" style="135" customWidth="1"/>
    <col min="51" max="57" width="7.42578125" style="360" customWidth="1"/>
    <col min="58" max="58" width="7.42578125" style="731" customWidth="1"/>
    <col min="59" max="62" width="7.42578125" style="360" customWidth="1"/>
    <col min="63" max="74" width="7.42578125" style="135" customWidth="1"/>
    <col min="75" max="16384" width="9.5703125" style="135"/>
  </cols>
  <sheetData>
    <row r="1" spans="1:74" ht="13.35" customHeight="1" x14ac:dyDescent="0.25">
      <c r="A1" s="756" t="s">
        <v>1043</v>
      </c>
      <c r="B1" s="812" t="s">
        <v>110</v>
      </c>
      <c r="C1" s="813"/>
      <c r="D1" s="813"/>
      <c r="E1" s="813"/>
      <c r="F1" s="813"/>
      <c r="G1" s="813"/>
      <c r="H1" s="813"/>
      <c r="I1" s="813"/>
      <c r="J1" s="813"/>
      <c r="K1" s="813"/>
      <c r="L1" s="813"/>
      <c r="M1" s="813"/>
      <c r="N1" s="813"/>
      <c r="O1" s="813"/>
      <c r="P1" s="813"/>
      <c r="Q1" s="813"/>
      <c r="R1" s="813"/>
      <c r="S1" s="813"/>
      <c r="T1" s="813"/>
      <c r="U1" s="813"/>
      <c r="V1" s="813"/>
      <c r="W1" s="813"/>
      <c r="X1" s="813"/>
      <c r="Y1" s="813"/>
      <c r="Z1" s="813"/>
      <c r="AA1" s="813"/>
      <c r="AB1" s="813"/>
      <c r="AC1" s="813"/>
      <c r="AD1" s="813"/>
      <c r="AE1" s="813"/>
      <c r="AF1" s="813"/>
      <c r="AG1" s="813"/>
      <c r="AH1" s="813"/>
      <c r="AI1" s="813"/>
      <c r="AJ1" s="813"/>
      <c r="AK1" s="813"/>
      <c r="AL1" s="813"/>
      <c r="AM1" s="261"/>
    </row>
    <row r="2" spans="1:74" s="47" customFormat="1" ht="12.75" x14ac:dyDescent="0.2">
      <c r="A2" s="757"/>
      <c r="B2" s="543" t="str">
        <f>"U.S. Energy Information Administration  |  Short-Term Energy Outlook  - "&amp;Dates!D1</f>
        <v>U.S. Energy Information Administration  |  Short-Term Energy Outlook  - September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2"/>
      <c r="AY2" s="409"/>
      <c r="AZ2" s="409"/>
      <c r="BA2" s="409"/>
      <c r="BB2" s="409"/>
      <c r="BC2" s="409"/>
      <c r="BD2" s="409"/>
      <c r="BE2" s="409"/>
      <c r="BF2" s="674"/>
      <c r="BG2" s="409"/>
      <c r="BH2" s="409"/>
      <c r="BI2" s="409"/>
      <c r="BJ2" s="409"/>
    </row>
    <row r="3" spans="1:74" s="12" customFormat="1" ht="12.75" x14ac:dyDescent="0.2">
      <c r="A3" s="14"/>
      <c r="B3" s="15"/>
      <c r="C3" s="761">
        <f>Dates!D3</f>
        <v>2011</v>
      </c>
      <c r="D3" s="752"/>
      <c r="E3" s="752"/>
      <c r="F3" s="752"/>
      <c r="G3" s="752"/>
      <c r="H3" s="752"/>
      <c r="I3" s="752"/>
      <c r="J3" s="752"/>
      <c r="K3" s="752"/>
      <c r="L3" s="752"/>
      <c r="M3" s="752"/>
      <c r="N3" s="753"/>
      <c r="O3" s="761">
        <f>C3+1</f>
        <v>2012</v>
      </c>
      <c r="P3" s="762"/>
      <c r="Q3" s="762"/>
      <c r="R3" s="762"/>
      <c r="S3" s="762"/>
      <c r="T3" s="762"/>
      <c r="U3" s="762"/>
      <c r="V3" s="762"/>
      <c r="W3" s="762"/>
      <c r="X3" s="752"/>
      <c r="Y3" s="752"/>
      <c r="Z3" s="753"/>
      <c r="AA3" s="751">
        <f>O3+1</f>
        <v>2013</v>
      </c>
      <c r="AB3" s="752"/>
      <c r="AC3" s="752"/>
      <c r="AD3" s="752"/>
      <c r="AE3" s="752"/>
      <c r="AF3" s="752"/>
      <c r="AG3" s="752"/>
      <c r="AH3" s="752"/>
      <c r="AI3" s="752"/>
      <c r="AJ3" s="752"/>
      <c r="AK3" s="752"/>
      <c r="AL3" s="753"/>
      <c r="AM3" s="751">
        <f>AA3+1</f>
        <v>2014</v>
      </c>
      <c r="AN3" s="752"/>
      <c r="AO3" s="752"/>
      <c r="AP3" s="752"/>
      <c r="AQ3" s="752"/>
      <c r="AR3" s="752"/>
      <c r="AS3" s="752"/>
      <c r="AT3" s="752"/>
      <c r="AU3" s="752"/>
      <c r="AV3" s="752"/>
      <c r="AW3" s="752"/>
      <c r="AX3" s="753"/>
      <c r="AY3" s="751">
        <f>AM3+1</f>
        <v>2015</v>
      </c>
      <c r="AZ3" s="758"/>
      <c r="BA3" s="758"/>
      <c r="BB3" s="758"/>
      <c r="BC3" s="758"/>
      <c r="BD3" s="758"/>
      <c r="BE3" s="758"/>
      <c r="BF3" s="758"/>
      <c r="BG3" s="758"/>
      <c r="BH3" s="758"/>
      <c r="BI3" s="758"/>
      <c r="BJ3" s="759"/>
      <c r="BK3" s="751">
        <f>AY3+1</f>
        <v>2016</v>
      </c>
      <c r="BL3" s="752"/>
      <c r="BM3" s="752"/>
      <c r="BN3" s="752"/>
      <c r="BO3" s="752"/>
      <c r="BP3" s="752"/>
      <c r="BQ3" s="752"/>
      <c r="BR3" s="752"/>
      <c r="BS3" s="752"/>
      <c r="BT3" s="752"/>
      <c r="BU3" s="752"/>
      <c r="BV3" s="753"/>
    </row>
    <row r="4" spans="1:74" s="12" customFormat="1" x14ac:dyDescent="0.2">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 customHeight="1" x14ac:dyDescent="0.2">
      <c r="A5" s="140"/>
      <c r="B5" s="136" t="s">
        <v>1038</v>
      </c>
      <c r="C5" s="137"/>
      <c r="D5" s="137"/>
      <c r="E5" s="137"/>
      <c r="F5" s="137"/>
      <c r="G5" s="137"/>
      <c r="H5" s="137"/>
      <c r="I5" s="137"/>
      <c r="J5" s="137"/>
      <c r="K5" s="137"/>
      <c r="L5" s="137"/>
      <c r="M5" s="137"/>
      <c r="N5" s="137"/>
      <c r="O5" s="137"/>
      <c r="P5" s="137"/>
      <c r="Q5" s="137"/>
      <c r="R5" s="137"/>
      <c r="S5" s="137"/>
      <c r="T5" s="137"/>
      <c r="U5" s="137"/>
      <c r="V5" s="137"/>
      <c r="W5" s="137"/>
      <c r="X5" s="137"/>
      <c r="Y5" s="137"/>
      <c r="Z5" s="137"/>
      <c r="AA5" s="137"/>
      <c r="AB5" s="137"/>
      <c r="AC5" s="137"/>
      <c r="AD5" s="137"/>
      <c r="AE5" s="137"/>
      <c r="AF5" s="137"/>
      <c r="AG5" s="137"/>
      <c r="AH5" s="137"/>
      <c r="AI5" s="137"/>
      <c r="AJ5" s="137"/>
      <c r="AK5" s="137"/>
      <c r="AL5" s="137"/>
      <c r="AM5" s="137"/>
      <c r="AN5" s="137"/>
      <c r="AO5" s="137"/>
      <c r="AP5" s="137"/>
      <c r="AQ5" s="137"/>
      <c r="AR5" s="137"/>
      <c r="AS5" s="137"/>
      <c r="AT5" s="137"/>
      <c r="AU5" s="137"/>
      <c r="AV5" s="137"/>
      <c r="AW5" s="137"/>
      <c r="AX5" s="137"/>
      <c r="AY5" s="420"/>
      <c r="AZ5" s="420"/>
      <c r="BA5" s="420"/>
      <c r="BB5" s="420"/>
      <c r="BC5" s="420"/>
      <c r="BD5" s="420"/>
      <c r="BE5" s="420"/>
      <c r="BF5" s="732"/>
      <c r="BG5" s="420"/>
      <c r="BH5" s="420"/>
      <c r="BI5" s="420"/>
      <c r="BJ5" s="420"/>
      <c r="BK5" s="420"/>
      <c r="BL5" s="420"/>
      <c r="BM5" s="420"/>
      <c r="BN5" s="420"/>
      <c r="BO5" s="420"/>
      <c r="BP5" s="420"/>
      <c r="BQ5" s="420"/>
      <c r="BR5" s="420"/>
      <c r="BS5" s="420"/>
      <c r="BT5" s="420"/>
      <c r="BU5" s="420"/>
      <c r="BV5" s="420"/>
    </row>
    <row r="6" spans="1:74" ht="11.1" customHeight="1" x14ac:dyDescent="0.2">
      <c r="A6" s="140"/>
      <c r="B6" s="36" t="s">
        <v>729</v>
      </c>
      <c r="C6" s="138"/>
      <c r="D6" s="138"/>
      <c r="E6" s="138"/>
      <c r="F6" s="138"/>
      <c r="G6" s="138"/>
      <c r="H6" s="138"/>
      <c r="I6" s="138"/>
      <c r="J6" s="138"/>
      <c r="K6" s="138"/>
      <c r="L6" s="138"/>
      <c r="M6" s="138"/>
      <c r="N6" s="138"/>
      <c r="O6" s="138"/>
      <c r="P6" s="138"/>
      <c r="Q6" s="138"/>
      <c r="R6" s="138"/>
      <c r="S6" s="138"/>
      <c r="T6" s="138"/>
      <c r="U6" s="138"/>
      <c r="V6" s="138"/>
      <c r="W6" s="138"/>
      <c r="X6" s="138"/>
      <c r="Y6" s="138"/>
      <c r="Z6" s="138"/>
      <c r="AA6" s="138"/>
      <c r="AB6" s="138"/>
      <c r="AC6" s="138"/>
      <c r="AD6" s="138"/>
      <c r="AE6" s="138"/>
      <c r="AF6" s="138"/>
      <c r="AG6" s="138"/>
      <c r="AH6" s="138"/>
      <c r="AI6" s="138"/>
      <c r="AJ6" s="138"/>
      <c r="AK6" s="138"/>
      <c r="AL6" s="138"/>
      <c r="AM6" s="138"/>
      <c r="AN6" s="138"/>
      <c r="AO6" s="138"/>
      <c r="AP6" s="138"/>
      <c r="AQ6" s="138"/>
      <c r="AR6" s="138"/>
      <c r="AS6" s="138"/>
      <c r="AT6" s="138"/>
      <c r="AU6" s="138"/>
      <c r="AV6" s="138"/>
      <c r="AW6" s="138"/>
      <c r="AX6" s="138"/>
      <c r="AY6" s="421"/>
      <c r="AZ6" s="421"/>
      <c r="BA6" s="421"/>
      <c r="BB6" s="421"/>
      <c r="BC6" s="421"/>
      <c r="BD6" s="421"/>
      <c r="BE6" s="547"/>
      <c r="BF6" s="547"/>
      <c r="BG6" s="421"/>
      <c r="BH6" s="547"/>
      <c r="BI6" s="421"/>
      <c r="BJ6" s="421"/>
      <c r="BK6" s="421"/>
      <c r="BL6" s="421"/>
      <c r="BM6" s="421"/>
      <c r="BN6" s="421"/>
      <c r="BO6" s="421"/>
      <c r="BP6" s="421"/>
      <c r="BQ6" s="421"/>
      <c r="BR6" s="421"/>
      <c r="BS6" s="421"/>
      <c r="BT6" s="421"/>
      <c r="BU6" s="421"/>
      <c r="BV6" s="421"/>
    </row>
    <row r="7" spans="1:74" ht="11.1" customHeight="1" x14ac:dyDescent="0.2">
      <c r="A7" s="140" t="s">
        <v>730</v>
      </c>
      <c r="B7" s="39" t="s">
        <v>1178</v>
      </c>
      <c r="C7" s="241">
        <v>14875.94074</v>
      </c>
      <c r="D7" s="241">
        <v>14875.15185</v>
      </c>
      <c r="E7" s="241">
        <v>14892.807409999999</v>
      </c>
      <c r="F7" s="241">
        <v>14964.877780000001</v>
      </c>
      <c r="G7" s="241">
        <v>14992.444439999999</v>
      </c>
      <c r="H7" s="241">
        <v>15011.477779999999</v>
      </c>
      <c r="I7" s="241">
        <v>14990.2</v>
      </c>
      <c r="J7" s="241">
        <v>15016</v>
      </c>
      <c r="K7" s="241">
        <v>15057.1</v>
      </c>
      <c r="L7" s="241">
        <v>15146.418519999999</v>
      </c>
      <c r="M7" s="241">
        <v>15193.429630000001</v>
      </c>
      <c r="N7" s="241">
        <v>15231.05185</v>
      </c>
      <c r="O7" s="241">
        <v>15250.174069999999</v>
      </c>
      <c r="P7" s="241">
        <v>15275.851849999999</v>
      </c>
      <c r="Q7" s="241">
        <v>15298.97407</v>
      </c>
      <c r="R7" s="241">
        <v>15311.259260000001</v>
      </c>
      <c r="S7" s="241">
        <v>15335.48148</v>
      </c>
      <c r="T7" s="241">
        <v>15363.359259999999</v>
      </c>
      <c r="U7" s="241">
        <v>15413.425929999999</v>
      </c>
      <c r="V7" s="241">
        <v>15434.714819999999</v>
      </c>
      <c r="W7" s="241">
        <v>15445.759260000001</v>
      </c>
      <c r="X7" s="241">
        <v>15417.74444</v>
      </c>
      <c r="Y7" s="241">
        <v>15429.911109999999</v>
      </c>
      <c r="Z7" s="241">
        <v>15453.444439999999</v>
      </c>
      <c r="AA7" s="241">
        <v>15508.90741</v>
      </c>
      <c r="AB7" s="241">
        <v>15539.751850000001</v>
      </c>
      <c r="AC7" s="241">
        <v>15566.54074</v>
      </c>
      <c r="AD7" s="241">
        <v>15568.2963</v>
      </c>
      <c r="AE7" s="241">
        <v>15602.707410000001</v>
      </c>
      <c r="AF7" s="241">
        <v>15648.7963</v>
      </c>
      <c r="AG7" s="241">
        <v>15727.614820000001</v>
      </c>
      <c r="AH7" s="241">
        <v>15781.27037</v>
      </c>
      <c r="AI7" s="241">
        <v>15830.81482</v>
      </c>
      <c r="AJ7" s="241">
        <v>15903.477779999999</v>
      </c>
      <c r="AK7" s="241">
        <v>15924.377780000001</v>
      </c>
      <c r="AL7" s="241">
        <v>15920.74444</v>
      </c>
      <c r="AM7" s="241">
        <v>15820.87407</v>
      </c>
      <c r="AN7" s="241">
        <v>15821.951849999999</v>
      </c>
      <c r="AO7" s="241">
        <v>15852.274069999999</v>
      </c>
      <c r="AP7" s="241">
        <v>15948.38889</v>
      </c>
      <c r="AQ7" s="241">
        <v>16009.78889</v>
      </c>
      <c r="AR7" s="241">
        <v>16073.022220000001</v>
      </c>
      <c r="AS7" s="241">
        <v>16156.251850000001</v>
      </c>
      <c r="AT7" s="241">
        <v>16209.529630000001</v>
      </c>
      <c r="AU7" s="241">
        <v>16251.01852</v>
      </c>
      <c r="AV7" s="241">
        <v>16279.23704</v>
      </c>
      <c r="AW7" s="241">
        <v>16298.259260000001</v>
      </c>
      <c r="AX7" s="241">
        <v>16306.6037</v>
      </c>
      <c r="AY7" s="241">
        <v>16304.27037</v>
      </c>
      <c r="AZ7" s="241">
        <v>16291.259260000001</v>
      </c>
      <c r="BA7" s="241">
        <v>16267.570369999999</v>
      </c>
      <c r="BB7" s="241">
        <v>16352.166670000001</v>
      </c>
      <c r="BC7" s="241">
        <v>16381.4</v>
      </c>
      <c r="BD7" s="241">
        <v>16408.833330000001</v>
      </c>
      <c r="BE7" s="241">
        <v>16427.133330000001</v>
      </c>
      <c r="BF7" s="241">
        <v>16456.466670000002</v>
      </c>
      <c r="BG7" s="334">
        <v>16489.5</v>
      </c>
      <c r="BH7" s="334">
        <v>16532.84</v>
      </c>
      <c r="BI7" s="334">
        <v>16568.32</v>
      </c>
      <c r="BJ7" s="334">
        <v>16602.54</v>
      </c>
      <c r="BK7" s="334">
        <v>16632.650000000001</v>
      </c>
      <c r="BL7" s="334">
        <v>16666.509999999998</v>
      </c>
      <c r="BM7" s="334">
        <v>16701.259999999998</v>
      </c>
      <c r="BN7" s="334">
        <v>16736.71</v>
      </c>
      <c r="BO7" s="334">
        <v>16773.38</v>
      </c>
      <c r="BP7" s="334">
        <v>16811.080000000002</v>
      </c>
      <c r="BQ7" s="334">
        <v>16847.939999999999</v>
      </c>
      <c r="BR7" s="334">
        <v>16889.11</v>
      </c>
      <c r="BS7" s="334">
        <v>16932.71</v>
      </c>
      <c r="BT7" s="334">
        <v>16982.580000000002</v>
      </c>
      <c r="BU7" s="334">
        <v>17028.18</v>
      </c>
      <c r="BV7" s="334">
        <v>17073.34</v>
      </c>
    </row>
    <row r="8" spans="1:74" ht="11.1" customHeight="1" x14ac:dyDescent="0.2">
      <c r="A8" s="140"/>
      <c r="B8" s="36" t="s">
        <v>1073</v>
      </c>
      <c r="C8" s="241"/>
      <c r="D8" s="241"/>
      <c r="E8" s="241"/>
      <c r="F8" s="241"/>
      <c r="G8" s="241"/>
      <c r="H8" s="241"/>
      <c r="I8" s="241"/>
      <c r="J8" s="241"/>
      <c r="K8" s="241"/>
      <c r="L8" s="241"/>
      <c r="M8" s="241"/>
      <c r="N8" s="241"/>
      <c r="O8" s="241"/>
      <c r="P8" s="241"/>
      <c r="Q8" s="241"/>
      <c r="R8" s="241"/>
      <c r="S8" s="241"/>
      <c r="T8" s="241"/>
      <c r="U8" s="241"/>
      <c r="V8" s="241"/>
      <c r="W8" s="241"/>
      <c r="X8" s="241"/>
      <c r="Y8" s="241"/>
      <c r="Z8" s="241"/>
      <c r="AA8" s="241"/>
      <c r="AB8" s="241"/>
      <c r="AC8" s="241"/>
      <c r="AD8" s="241"/>
      <c r="AE8" s="241"/>
      <c r="AF8" s="241"/>
      <c r="AG8" s="241"/>
      <c r="AH8" s="241"/>
      <c r="AI8" s="241"/>
      <c r="AJ8" s="241"/>
      <c r="AK8" s="241"/>
      <c r="AL8" s="241"/>
      <c r="AM8" s="241"/>
      <c r="AN8" s="241"/>
      <c r="AO8" s="241"/>
      <c r="AP8" s="241"/>
      <c r="AQ8" s="241"/>
      <c r="AR8" s="241"/>
      <c r="AS8" s="241"/>
      <c r="AT8" s="241"/>
      <c r="AU8" s="241"/>
      <c r="AV8" s="241"/>
      <c r="AW8" s="241"/>
      <c r="AX8" s="241"/>
      <c r="AY8" s="241"/>
      <c r="AZ8" s="241"/>
      <c r="BA8" s="241"/>
      <c r="BB8" s="241"/>
      <c r="BC8" s="241"/>
      <c r="BD8" s="241"/>
      <c r="BE8" s="241"/>
      <c r="BF8" s="241"/>
      <c r="BG8" s="334"/>
      <c r="BH8" s="334"/>
      <c r="BI8" s="334"/>
      <c r="BJ8" s="334"/>
      <c r="BK8" s="334"/>
      <c r="BL8" s="334"/>
      <c r="BM8" s="334"/>
      <c r="BN8" s="334"/>
      <c r="BO8" s="334"/>
      <c r="BP8" s="334"/>
      <c r="BQ8" s="334"/>
      <c r="BR8" s="334"/>
      <c r="BS8" s="334"/>
      <c r="BT8" s="334"/>
      <c r="BU8" s="334"/>
      <c r="BV8" s="334"/>
    </row>
    <row r="9" spans="1:74" ht="11.1" customHeight="1" x14ac:dyDescent="0.2">
      <c r="A9" s="140" t="s">
        <v>1074</v>
      </c>
      <c r="B9" s="39" t="s">
        <v>1178</v>
      </c>
      <c r="C9" s="241">
        <v>10201.164989999999</v>
      </c>
      <c r="D9" s="241">
        <v>10210.02727</v>
      </c>
      <c r="E9" s="241">
        <v>10240.257460000001</v>
      </c>
      <c r="F9" s="241">
        <v>10235.23551</v>
      </c>
      <c r="G9" s="241">
        <v>10229.425800000001</v>
      </c>
      <c r="H9" s="241">
        <v>10248.331980000001</v>
      </c>
      <c r="I9" s="241">
        <v>10277.1836</v>
      </c>
      <c r="J9" s="241">
        <v>10271.570830000001</v>
      </c>
      <c r="K9" s="241">
        <v>10297.862230000001</v>
      </c>
      <c r="L9" s="241">
        <v>10326.812320000001</v>
      </c>
      <c r="M9" s="241">
        <v>10313.321980000001</v>
      </c>
      <c r="N9" s="241">
        <v>10310.17095</v>
      </c>
      <c r="O9" s="241">
        <v>10357.33793</v>
      </c>
      <c r="P9" s="241">
        <v>10407.55747</v>
      </c>
      <c r="Q9" s="241">
        <v>10397.80897</v>
      </c>
      <c r="R9" s="241">
        <v>10417.60138</v>
      </c>
      <c r="S9" s="241">
        <v>10421.54017</v>
      </c>
      <c r="T9" s="241">
        <v>10421.441699999999</v>
      </c>
      <c r="U9" s="241">
        <v>10458.564780000001</v>
      </c>
      <c r="V9" s="241">
        <v>10455.709150000001</v>
      </c>
      <c r="W9" s="241">
        <v>10496.869489999999</v>
      </c>
      <c r="X9" s="241">
        <v>10491.15825</v>
      </c>
      <c r="Y9" s="241">
        <v>10523.554770000001</v>
      </c>
      <c r="Z9" s="241">
        <v>10547.089029999999</v>
      </c>
      <c r="AA9" s="241">
        <v>10589.82488</v>
      </c>
      <c r="AB9" s="241">
        <v>10617.691800000001</v>
      </c>
      <c r="AC9" s="241">
        <v>10633.44695</v>
      </c>
      <c r="AD9" s="241">
        <v>10640.24136</v>
      </c>
      <c r="AE9" s="241">
        <v>10659.14754</v>
      </c>
      <c r="AF9" s="241">
        <v>10681.79557</v>
      </c>
      <c r="AG9" s="241">
        <v>10690.26397</v>
      </c>
      <c r="AH9" s="241">
        <v>10707.3977</v>
      </c>
      <c r="AI9" s="241">
        <v>10742.25597</v>
      </c>
      <c r="AJ9" s="241">
        <v>10775.73566</v>
      </c>
      <c r="AK9" s="241">
        <v>10831.37104</v>
      </c>
      <c r="AL9" s="241">
        <v>10827.136839999999</v>
      </c>
      <c r="AM9" s="241">
        <v>10795.52807</v>
      </c>
      <c r="AN9" s="241">
        <v>10833.93125</v>
      </c>
      <c r="AO9" s="241">
        <v>10903.35239</v>
      </c>
      <c r="AP9" s="241">
        <v>10896.754919999999</v>
      </c>
      <c r="AQ9" s="241">
        <v>10905.9126</v>
      </c>
      <c r="AR9" s="241">
        <v>10934.961160000001</v>
      </c>
      <c r="AS9" s="241">
        <v>10945.79283</v>
      </c>
      <c r="AT9" s="241">
        <v>11017.6757</v>
      </c>
      <c r="AU9" s="241">
        <v>11035.10484</v>
      </c>
      <c r="AV9" s="241">
        <v>11077.446809999999</v>
      </c>
      <c r="AW9" s="241">
        <v>11136.922500000001</v>
      </c>
      <c r="AX9" s="241">
        <v>11144.50467</v>
      </c>
      <c r="AY9" s="241">
        <v>11162.032279999999</v>
      </c>
      <c r="AZ9" s="241">
        <v>11160.259819999999</v>
      </c>
      <c r="BA9" s="241">
        <v>11211.26712</v>
      </c>
      <c r="BB9" s="241">
        <v>11214.71356</v>
      </c>
      <c r="BC9" s="241">
        <v>11276.84794</v>
      </c>
      <c r="BD9" s="241">
        <v>11284.980369999999</v>
      </c>
      <c r="BE9" s="241">
        <v>11311.013300000001</v>
      </c>
      <c r="BF9" s="241">
        <v>11337.79796</v>
      </c>
      <c r="BG9" s="334">
        <v>11364.85</v>
      </c>
      <c r="BH9" s="334">
        <v>11394.51</v>
      </c>
      <c r="BI9" s="334">
        <v>11420.32</v>
      </c>
      <c r="BJ9" s="334">
        <v>11444.65</v>
      </c>
      <c r="BK9" s="334">
        <v>11463.12</v>
      </c>
      <c r="BL9" s="334">
        <v>11487.72</v>
      </c>
      <c r="BM9" s="334">
        <v>11514.11</v>
      </c>
      <c r="BN9" s="334">
        <v>11545.07</v>
      </c>
      <c r="BO9" s="334">
        <v>11572.9</v>
      </c>
      <c r="BP9" s="334">
        <v>11600.42</v>
      </c>
      <c r="BQ9" s="334">
        <v>11627.06</v>
      </c>
      <c r="BR9" s="334">
        <v>11654.34</v>
      </c>
      <c r="BS9" s="334">
        <v>11681.7</v>
      </c>
      <c r="BT9" s="334">
        <v>11707.98</v>
      </c>
      <c r="BU9" s="334">
        <v>11736.39</v>
      </c>
      <c r="BV9" s="334">
        <v>11765.75</v>
      </c>
    </row>
    <row r="10" spans="1:74" ht="11.1" customHeight="1" x14ac:dyDescent="0.2">
      <c r="A10" s="140"/>
      <c r="B10" s="139" t="s">
        <v>744</v>
      </c>
      <c r="C10" s="243"/>
      <c r="D10" s="243"/>
      <c r="E10" s="243"/>
      <c r="F10" s="243"/>
      <c r="G10" s="243"/>
      <c r="H10" s="243"/>
      <c r="I10" s="243"/>
      <c r="J10" s="243"/>
      <c r="K10" s="243"/>
      <c r="L10" s="243"/>
      <c r="M10" s="243"/>
      <c r="N10" s="243"/>
      <c r="O10" s="243"/>
      <c r="P10" s="243"/>
      <c r="Q10" s="243"/>
      <c r="R10" s="243"/>
      <c r="S10" s="243"/>
      <c r="T10" s="243"/>
      <c r="U10" s="243"/>
      <c r="V10" s="243"/>
      <c r="W10" s="243"/>
      <c r="X10" s="243"/>
      <c r="Y10" s="243"/>
      <c r="Z10" s="243"/>
      <c r="AA10" s="243"/>
      <c r="AB10" s="243"/>
      <c r="AC10" s="243"/>
      <c r="AD10" s="243"/>
      <c r="AE10" s="243"/>
      <c r="AF10" s="243"/>
      <c r="AG10" s="243"/>
      <c r="AH10" s="243"/>
      <c r="AI10" s="243"/>
      <c r="AJ10" s="243"/>
      <c r="AK10" s="243"/>
      <c r="AL10" s="243"/>
      <c r="AM10" s="243"/>
      <c r="AN10" s="243"/>
      <c r="AO10" s="243"/>
      <c r="AP10" s="243"/>
      <c r="AQ10" s="243"/>
      <c r="AR10" s="243"/>
      <c r="AS10" s="243"/>
      <c r="AT10" s="243"/>
      <c r="AU10" s="243"/>
      <c r="AV10" s="243"/>
      <c r="AW10" s="243"/>
      <c r="AX10" s="243"/>
      <c r="AY10" s="243"/>
      <c r="AZ10" s="243"/>
      <c r="BA10" s="243"/>
      <c r="BB10" s="243"/>
      <c r="BC10" s="243"/>
      <c r="BD10" s="243"/>
      <c r="BE10" s="243"/>
      <c r="BF10" s="243"/>
      <c r="BG10" s="355"/>
      <c r="BH10" s="355"/>
      <c r="BI10" s="355"/>
      <c r="BJ10" s="355"/>
      <c r="BK10" s="355"/>
      <c r="BL10" s="355"/>
      <c r="BM10" s="355"/>
      <c r="BN10" s="355"/>
      <c r="BO10" s="355"/>
      <c r="BP10" s="355"/>
      <c r="BQ10" s="355"/>
      <c r="BR10" s="355"/>
      <c r="BS10" s="355"/>
      <c r="BT10" s="355"/>
      <c r="BU10" s="355"/>
      <c r="BV10" s="355"/>
    </row>
    <row r="11" spans="1:74" ht="11.1" customHeight="1" x14ac:dyDescent="0.2">
      <c r="A11" s="140" t="s">
        <v>745</v>
      </c>
      <c r="B11" s="39" t="s">
        <v>1178</v>
      </c>
      <c r="C11" s="241">
        <v>2093.0777779999999</v>
      </c>
      <c r="D11" s="241">
        <v>2096.6777780000002</v>
      </c>
      <c r="E11" s="241">
        <v>2105.4444440000002</v>
      </c>
      <c r="F11" s="241">
        <v>2119.5259259999998</v>
      </c>
      <c r="G11" s="241">
        <v>2138.514815</v>
      </c>
      <c r="H11" s="241">
        <v>2162.5592590000001</v>
      </c>
      <c r="I11" s="241">
        <v>2203.4666670000001</v>
      </c>
      <c r="J11" s="241">
        <v>2228.7666669999999</v>
      </c>
      <c r="K11" s="241">
        <v>2250.2666669999999</v>
      </c>
      <c r="L11" s="241">
        <v>2263.3444439999998</v>
      </c>
      <c r="M11" s="241">
        <v>2280.7111110000001</v>
      </c>
      <c r="N11" s="241">
        <v>2297.7444439999999</v>
      </c>
      <c r="O11" s="241">
        <v>2317.7333330000001</v>
      </c>
      <c r="P11" s="241">
        <v>2331.6333330000002</v>
      </c>
      <c r="Q11" s="241">
        <v>2342.7333330000001</v>
      </c>
      <c r="R11" s="241">
        <v>2348.3074069999998</v>
      </c>
      <c r="S11" s="241">
        <v>2355.8518519999998</v>
      </c>
      <c r="T11" s="241">
        <v>2362.6407410000002</v>
      </c>
      <c r="U11" s="241">
        <v>2364.674074</v>
      </c>
      <c r="V11" s="241">
        <v>2372.9518520000001</v>
      </c>
      <c r="W11" s="241">
        <v>2383.4740740000002</v>
      </c>
      <c r="X11" s="241">
        <v>2402.5370370000001</v>
      </c>
      <c r="Y11" s="241">
        <v>2412.825926</v>
      </c>
      <c r="Z11" s="241">
        <v>2420.637037</v>
      </c>
      <c r="AA11" s="241">
        <v>2420.7407410000001</v>
      </c>
      <c r="AB11" s="241">
        <v>2427.5185190000002</v>
      </c>
      <c r="AC11" s="241">
        <v>2435.7407410000001</v>
      </c>
      <c r="AD11" s="241">
        <v>2445.7333330000001</v>
      </c>
      <c r="AE11" s="241">
        <v>2456.6</v>
      </c>
      <c r="AF11" s="241">
        <v>2468.666667</v>
      </c>
      <c r="AG11" s="241">
        <v>2483.7703700000002</v>
      </c>
      <c r="AH11" s="241">
        <v>2496.8592589999998</v>
      </c>
      <c r="AI11" s="241">
        <v>2509.7703700000002</v>
      </c>
      <c r="AJ11" s="241">
        <v>2527.7629630000001</v>
      </c>
      <c r="AK11" s="241">
        <v>2536.3740739999998</v>
      </c>
      <c r="AL11" s="241">
        <v>2540.862963</v>
      </c>
      <c r="AM11" s="241">
        <v>2527.2444439999999</v>
      </c>
      <c r="AN11" s="241">
        <v>2533.9777779999999</v>
      </c>
      <c r="AO11" s="241">
        <v>2547.0777779999999</v>
      </c>
      <c r="AP11" s="241">
        <v>2576.4555559999999</v>
      </c>
      <c r="AQ11" s="241">
        <v>2594.855556</v>
      </c>
      <c r="AR11" s="241">
        <v>2612.188889</v>
      </c>
      <c r="AS11" s="241">
        <v>2629.892593</v>
      </c>
      <c r="AT11" s="241">
        <v>2644.014815</v>
      </c>
      <c r="AU11" s="241">
        <v>2655.9925929999999</v>
      </c>
      <c r="AV11" s="241">
        <v>2667.6481480000002</v>
      </c>
      <c r="AW11" s="241">
        <v>2673.97037</v>
      </c>
      <c r="AX11" s="241">
        <v>2676.7814819999999</v>
      </c>
      <c r="AY11" s="241">
        <v>2676.0814820000001</v>
      </c>
      <c r="AZ11" s="241">
        <v>2671.8703700000001</v>
      </c>
      <c r="BA11" s="241">
        <v>2664.1481480000002</v>
      </c>
      <c r="BB11" s="241">
        <v>2668.1777780000002</v>
      </c>
      <c r="BC11" s="241">
        <v>2674.8194440000002</v>
      </c>
      <c r="BD11" s="241">
        <v>2686.2027779999999</v>
      </c>
      <c r="BE11" s="241">
        <v>2708.281704</v>
      </c>
      <c r="BF11" s="241">
        <v>2724.682926</v>
      </c>
      <c r="BG11" s="334">
        <v>2741.36</v>
      </c>
      <c r="BH11" s="334">
        <v>2758.5479999999998</v>
      </c>
      <c r="BI11" s="334">
        <v>2775.6019999999999</v>
      </c>
      <c r="BJ11" s="334">
        <v>2792.7570000000001</v>
      </c>
      <c r="BK11" s="334">
        <v>2812.4810000000002</v>
      </c>
      <c r="BL11" s="334">
        <v>2827.9859999999999</v>
      </c>
      <c r="BM11" s="334">
        <v>2841.7420000000002</v>
      </c>
      <c r="BN11" s="334">
        <v>2851.7249999999999</v>
      </c>
      <c r="BO11" s="334">
        <v>2863.4969999999998</v>
      </c>
      <c r="BP11" s="334">
        <v>2875.0360000000001</v>
      </c>
      <c r="BQ11" s="334">
        <v>2884.002</v>
      </c>
      <c r="BR11" s="334">
        <v>2896.8290000000002</v>
      </c>
      <c r="BS11" s="334">
        <v>2911.1770000000001</v>
      </c>
      <c r="BT11" s="334">
        <v>2928.8609999999999</v>
      </c>
      <c r="BU11" s="334">
        <v>2944.89</v>
      </c>
      <c r="BV11" s="334">
        <v>2961.078</v>
      </c>
    </row>
    <row r="12" spans="1:74" ht="11.1" customHeight="1" x14ac:dyDescent="0.2">
      <c r="A12" s="140"/>
      <c r="B12" s="141" t="s">
        <v>750</v>
      </c>
      <c r="C12" s="220"/>
      <c r="D12" s="220"/>
      <c r="E12" s="220"/>
      <c r="F12" s="220"/>
      <c r="G12" s="220"/>
      <c r="H12" s="220"/>
      <c r="I12" s="220"/>
      <c r="J12" s="220"/>
      <c r="K12" s="220"/>
      <c r="L12" s="220"/>
      <c r="M12" s="220"/>
      <c r="N12" s="220"/>
      <c r="O12" s="220"/>
      <c r="P12" s="220"/>
      <c r="Q12" s="220"/>
      <c r="R12" s="220"/>
      <c r="S12" s="220"/>
      <c r="T12" s="220"/>
      <c r="U12" s="220"/>
      <c r="V12" s="220"/>
      <c r="W12" s="220"/>
      <c r="X12" s="220"/>
      <c r="Y12" s="220"/>
      <c r="Z12" s="220"/>
      <c r="AA12" s="220"/>
      <c r="AB12" s="220"/>
      <c r="AC12" s="220"/>
      <c r="AD12" s="220"/>
      <c r="AE12" s="220"/>
      <c r="AF12" s="220"/>
      <c r="AG12" s="220"/>
      <c r="AH12" s="220"/>
      <c r="AI12" s="220"/>
      <c r="AJ12" s="220"/>
      <c r="AK12" s="220"/>
      <c r="AL12" s="220"/>
      <c r="AM12" s="220"/>
      <c r="AN12" s="220"/>
      <c r="AO12" s="220"/>
      <c r="AP12" s="220"/>
      <c r="AQ12" s="220"/>
      <c r="AR12" s="220"/>
      <c r="AS12" s="220"/>
      <c r="AT12" s="220"/>
      <c r="AU12" s="220"/>
      <c r="AV12" s="220"/>
      <c r="AW12" s="220"/>
      <c r="AX12" s="220"/>
      <c r="AY12" s="220"/>
      <c r="AZ12" s="220"/>
      <c r="BA12" s="220"/>
      <c r="BB12" s="220"/>
      <c r="BC12" s="220"/>
      <c r="BD12" s="220"/>
      <c r="BE12" s="220"/>
      <c r="BF12" s="220"/>
      <c r="BG12" s="333"/>
      <c r="BH12" s="333"/>
      <c r="BI12" s="333"/>
      <c r="BJ12" s="333"/>
      <c r="BK12" s="333"/>
      <c r="BL12" s="333"/>
      <c r="BM12" s="333"/>
      <c r="BN12" s="333"/>
      <c r="BO12" s="333"/>
      <c r="BP12" s="333"/>
      <c r="BQ12" s="333"/>
      <c r="BR12" s="333"/>
      <c r="BS12" s="333"/>
      <c r="BT12" s="333"/>
      <c r="BU12" s="333"/>
      <c r="BV12" s="333"/>
    </row>
    <row r="13" spans="1:74" ht="11.1" customHeight="1" x14ac:dyDescent="0.2">
      <c r="A13" s="140" t="s">
        <v>751</v>
      </c>
      <c r="B13" s="39" t="s">
        <v>1178</v>
      </c>
      <c r="C13" s="636">
        <v>27.548148149999999</v>
      </c>
      <c r="D13" s="636">
        <v>23.603703700000001</v>
      </c>
      <c r="E13" s="636">
        <v>27.748148149999999</v>
      </c>
      <c r="F13" s="636">
        <v>67.744444439999995</v>
      </c>
      <c r="G13" s="636">
        <v>67.244444439999995</v>
      </c>
      <c r="H13" s="636">
        <v>54.011111110000002</v>
      </c>
      <c r="I13" s="636">
        <v>-16.399999999999999</v>
      </c>
      <c r="J13" s="636">
        <v>-21.766666669999999</v>
      </c>
      <c r="K13" s="636">
        <v>-6.5333333329999999</v>
      </c>
      <c r="L13" s="636">
        <v>74.396296300000003</v>
      </c>
      <c r="M13" s="636">
        <v>97.007407409999999</v>
      </c>
      <c r="N13" s="636">
        <v>106.3962963</v>
      </c>
      <c r="O13" s="636">
        <v>81.585185190000004</v>
      </c>
      <c r="P13" s="636">
        <v>80.262962959999996</v>
      </c>
      <c r="Q13" s="636">
        <v>81.451851849999997</v>
      </c>
      <c r="R13" s="636">
        <v>92.588888890000007</v>
      </c>
      <c r="S13" s="636">
        <v>93.222222220000006</v>
      </c>
      <c r="T13" s="636">
        <v>90.788888889999996</v>
      </c>
      <c r="U13" s="636">
        <v>88.429629629999994</v>
      </c>
      <c r="V13" s="636">
        <v>77.507407409999999</v>
      </c>
      <c r="W13" s="636">
        <v>61.162962960000002</v>
      </c>
      <c r="X13" s="636">
        <v>17.485185189999999</v>
      </c>
      <c r="Y13" s="636">
        <v>6.7296296299999998</v>
      </c>
      <c r="Z13" s="636">
        <v>6.9851851849999997</v>
      </c>
      <c r="AA13" s="636">
        <v>36.962962959999999</v>
      </c>
      <c r="AB13" s="636">
        <v>45.207407410000002</v>
      </c>
      <c r="AC13" s="636">
        <v>50.429629630000001</v>
      </c>
      <c r="AD13" s="636">
        <v>40.703703699999998</v>
      </c>
      <c r="AE13" s="636">
        <v>48.825925929999997</v>
      </c>
      <c r="AF13" s="636">
        <v>62.870370370000003</v>
      </c>
      <c r="AG13" s="636">
        <v>102.6</v>
      </c>
      <c r="AH13" s="636">
        <v>113.66666669999999</v>
      </c>
      <c r="AI13" s="636">
        <v>115.83333330000001</v>
      </c>
      <c r="AJ13" s="636">
        <v>101.70740739999999</v>
      </c>
      <c r="AK13" s="636">
        <v>91.618518519999995</v>
      </c>
      <c r="AL13" s="636">
        <v>78.174074070000003</v>
      </c>
      <c r="AM13" s="636">
        <v>40.514814819999998</v>
      </c>
      <c r="AN13" s="636">
        <v>36.003703700000003</v>
      </c>
      <c r="AO13" s="636">
        <v>43.781481479999997</v>
      </c>
      <c r="AP13" s="636">
        <v>90.011111110000002</v>
      </c>
      <c r="AQ13" s="636">
        <v>102.74444440000001</v>
      </c>
      <c r="AR13" s="636">
        <v>108.1444444</v>
      </c>
      <c r="AS13" s="636">
        <v>95.751851849999994</v>
      </c>
      <c r="AT13" s="636">
        <v>94.329629629999999</v>
      </c>
      <c r="AU13" s="636">
        <v>93.418518520000006</v>
      </c>
      <c r="AV13" s="636">
        <v>90.944444439999998</v>
      </c>
      <c r="AW13" s="636">
        <v>92.611111109999996</v>
      </c>
      <c r="AX13" s="636">
        <v>96.344444440000004</v>
      </c>
      <c r="AY13" s="636">
        <v>102.1444444</v>
      </c>
      <c r="AZ13" s="636">
        <v>110.01111109999999</v>
      </c>
      <c r="BA13" s="636">
        <v>119.94444439999999</v>
      </c>
      <c r="BB13" s="636">
        <v>114.87173629999999</v>
      </c>
      <c r="BC13" s="636">
        <v>108.9929341</v>
      </c>
      <c r="BD13" s="636">
        <v>98.335329630000004</v>
      </c>
      <c r="BE13" s="636">
        <v>72.192336299999994</v>
      </c>
      <c r="BF13" s="636">
        <v>60.007067409999998</v>
      </c>
      <c r="BG13" s="637">
        <v>51.072936300000002</v>
      </c>
      <c r="BH13" s="637">
        <v>50.620297039999997</v>
      </c>
      <c r="BI13" s="637">
        <v>44.26567593</v>
      </c>
      <c r="BJ13" s="637">
        <v>37.239427040000002</v>
      </c>
      <c r="BK13" s="637">
        <v>27.165636299999999</v>
      </c>
      <c r="BL13" s="637">
        <v>20.578067409999999</v>
      </c>
      <c r="BM13" s="637">
        <v>15.1008063</v>
      </c>
      <c r="BN13" s="637">
        <v>9.4527522220000009</v>
      </c>
      <c r="BO13" s="637">
        <v>7.156932222</v>
      </c>
      <c r="BP13" s="637">
        <v>6.9322455559999998</v>
      </c>
      <c r="BQ13" s="637">
        <v>10.460853699999999</v>
      </c>
      <c r="BR13" s="637">
        <v>13.11681259</v>
      </c>
      <c r="BS13" s="637">
        <v>16.582283700000001</v>
      </c>
      <c r="BT13" s="637">
        <v>22.413421110000002</v>
      </c>
      <c r="BU13" s="637">
        <v>26.330801109999999</v>
      </c>
      <c r="BV13" s="637">
        <v>29.890577780000001</v>
      </c>
    </row>
    <row r="14" spans="1:74" ht="11.1" customHeight="1" x14ac:dyDescent="0.2">
      <c r="A14" s="140"/>
      <c r="B14" s="141" t="s">
        <v>1206</v>
      </c>
      <c r="C14" s="215"/>
      <c r="D14" s="215"/>
      <c r="E14" s="215"/>
      <c r="F14" s="215"/>
      <c r="G14" s="215"/>
      <c r="H14" s="215"/>
      <c r="I14" s="215"/>
      <c r="J14" s="215"/>
      <c r="K14" s="215"/>
      <c r="L14" s="215"/>
      <c r="M14" s="215"/>
      <c r="N14" s="215"/>
      <c r="O14" s="215"/>
      <c r="P14" s="215"/>
      <c r="Q14" s="215"/>
      <c r="R14" s="215"/>
      <c r="S14" s="215"/>
      <c r="T14" s="215"/>
      <c r="U14" s="215"/>
      <c r="V14" s="215"/>
      <c r="W14" s="215"/>
      <c r="X14" s="215"/>
      <c r="Y14" s="215"/>
      <c r="Z14" s="215"/>
      <c r="AA14" s="215"/>
      <c r="AB14" s="215"/>
      <c r="AC14" s="215"/>
      <c r="AD14" s="215"/>
      <c r="AE14" s="215"/>
      <c r="AF14" s="215"/>
      <c r="AG14" s="215"/>
      <c r="AH14" s="215"/>
      <c r="AI14" s="215"/>
      <c r="AJ14" s="215"/>
      <c r="AK14" s="215"/>
      <c r="AL14" s="215"/>
      <c r="AM14" s="215"/>
      <c r="AN14" s="215"/>
      <c r="AO14" s="215"/>
      <c r="AP14" s="215"/>
      <c r="AQ14" s="215"/>
      <c r="AR14" s="215"/>
      <c r="AS14" s="215"/>
      <c r="AT14" s="215"/>
      <c r="AU14" s="215"/>
      <c r="AV14" s="215"/>
      <c r="AW14" s="215"/>
      <c r="AX14" s="215"/>
      <c r="AY14" s="215"/>
      <c r="AZ14" s="215"/>
      <c r="BA14" s="215"/>
      <c r="BB14" s="215"/>
      <c r="BC14" s="215"/>
      <c r="BD14" s="215"/>
      <c r="BE14" s="215"/>
      <c r="BF14" s="215"/>
      <c r="BG14" s="356"/>
      <c r="BH14" s="356"/>
      <c r="BI14" s="356"/>
      <c r="BJ14" s="356"/>
      <c r="BK14" s="356"/>
      <c r="BL14" s="356"/>
      <c r="BM14" s="356"/>
      <c r="BN14" s="356"/>
      <c r="BO14" s="356"/>
      <c r="BP14" s="356"/>
      <c r="BQ14" s="356"/>
      <c r="BR14" s="356"/>
      <c r="BS14" s="356"/>
      <c r="BT14" s="356"/>
      <c r="BU14" s="356"/>
      <c r="BV14" s="356"/>
    </row>
    <row r="15" spans="1:74" ht="11.1" customHeight="1" x14ac:dyDescent="0.2">
      <c r="A15" s="140" t="s">
        <v>1208</v>
      </c>
      <c r="B15" s="39" t="s">
        <v>1178</v>
      </c>
      <c r="C15" s="241">
        <v>3023.6555560000002</v>
      </c>
      <c r="D15" s="241">
        <v>3010.122222</v>
      </c>
      <c r="E15" s="241">
        <v>3002.8222219999998</v>
      </c>
      <c r="F15" s="241">
        <v>3012.4074070000001</v>
      </c>
      <c r="G15" s="241">
        <v>3009.5851849999999</v>
      </c>
      <c r="H15" s="241">
        <v>3005.0074070000001</v>
      </c>
      <c r="I15" s="241">
        <v>2995.2518519999999</v>
      </c>
      <c r="J15" s="241">
        <v>2989.7296299999998</v>
      </c>
      <c r="K15" s="241">
        <v>2985.0185190000002</v>
      </c>
      <c r="L15" s="241">
        <v>2983.5037040000002</v>
      </c>
      <c r="M15" s="241">
        <v>2978.6259260000002</v>
      </c>
      <c r="N15" s="241">
        <v>2972.7703700000002</v>
      </c>
      <c r="O15" s="241">
        <v>2962.0259259999998</v>
      </c>
      <c r="P15" s="241">
        <v>2957.1481480000002</v>
      </c>
      <c r="Q15" s="241">
        <v>2954.2259260000001</v>
      </c>
      <c r="R15" s="241">
        <v>2952.5481479999999</v>
      </c>
      <c r="S15" s="241">
        <v>2954.0703699999999</v>
      </c>
      <c r="T15" s="241">
        <v>2958.0814820000001</v>
      </c>
      <c r="U15" s="241">
        <v>2977.5592590000001</v>
      </c>
      <c r="V15" s="241">
        <v>2976.8148150000002</v>
      </c>
      <c r="W15" s="241">
        <v>2968.825926</v>
      </c>
      <c r="X15" s="241">
        <v>2941.4444440000002</v>
      </c>
      <c r="Y15" s="241">
        <v>2928.0777779999999</v>
      </c>
      <c r="Z15" s="241">
        <v>2916.5777779999999</v>
      </c>
      <c r="AA15" s="241">
        <v>2904.9444440000002</v>
      </c>
      <c r="AB15" s="241">
        <v>2898.6777780000002</v>
      </c>
      <c r="AC15" s="241">
        <v>2895.7777780000001</v>
      </c>
      <c r="AD15" s="241">
        <v>2900.7629630000001</v>
      </c>
      <c r="AE15" s="241">
        <v>2901.2074069999999</v>
      </c>
      <c r="AF15" s="241">
        <v>2901.6296299999999</v>
      </c>
      <c r="AG15" s="241">
        <v>2906.311111</v>
      </c>
      <c r="AH15" s="241">
        <v>2903.4777779999999</v>
      </c>
      <c r="AI15" s="241">
        <v>2897.4111109999999</v>
      </c>
      <c r="AJ15" s="241">
        <v>2880.5555559999998</v>
      </c>
      <c r="AK15" s="241">
        <v>2873.688889</v>
      </c>
      <c r="AL15" s="241">
        <v>2869.2555560000001</v>
      </c>
      <c r="AM15" s="241">
        <v>2867.8185189999999</v>
      </c>
      <c r="AN15" s="241">
        <v>2867.8296300000002</v>
      </c>
      <c r="AO15" s="241">
        <v>2869.8518519999998</v>
      </c>
      <c r="AP15" s="241">
        <v>2873.7222219999999</v>
      </c>
      <c r="AQ15" s="241">
        <v>2879.8888889999998</v>
      </c>
      <c r="AR15" s="241">
        <v>2888.188889</v>
      </c>
      <c r="AS15" s="241">
        <v>2908.1777780000002</v>
      </c>
      <c r="AT15" s="241">
        <v>2913.5777779999999</v>
      </c>
      <c r="AU15" s="241">
        <v>2913.9444440000002</v>
      </c>
      <c r="AV15" s="241">
        <v>2901.188889</v>
      </c>
      <c r="AW15" s="241">
        <v>2897.5555559999998</v>
      </c>
      <c r="AX15" s="241">
        <v>2894.9555559999999</v>
      </c>
      <c r="AY15" s="241">
        <v>2893.3888889999998</v>
      </c>
      <c r="AZ15" s="241">
        <v>2892.855556</v>
      </c>
      <c r="BA15" s="241">
        <v>2893.355556</v>
      </c>
      <c r="BB15" s="241">
        <v>2895.851259</v>
      </c>
      <c r="BC15" s="241">
        <v>2898.446148</v>
      </c>
      <c r="BD15" s="241">
        <v>2901.8025929999999</v>
      </c>
      <c r="BE15" s="241">
        <v>2908.236148</v>
      </c>
      <c r="BF15" s="241">
        <v>2911.3790370000002</v>
      </c>
      <c r="BG15" s="334">
        <v>2913.547</v>
      </c>
      <c r="BH15" s="334">
        <v>2913.5509999999999</v>
      </c>
      <c r="BI15" s="334">
        <v>2914.66</v>
      </c>
      <c r="BJ15" s="334">
        <v>2915.6860000000001</v>
      </c>
      <c r="BK15" s="334">
        <v>2916.2669999999998</v>
      </c>
      <c r="BL15" s="334">
        <v>2917.3969999999999</v>
      </c>
      <c r="BM15" s="334">
        <v>2918.7130000000002</v>
      </c>
      <c r="BN15" s="334">
        <v>2920.4839999999999</v>
      </c>
      <c r="BO15" s="334">
        <v>2921.9740000000002</v>
      </c>
      <c r="BP15" s="334">
        <v>2923.45</v>
      </c>
      <c r="BQ15" s="334">
        <v>2924.61</v>
      </c>
      <c r="BR15" s="334">
        <v>2926.2849999999999</v>
      </c>
      <c r="BS15" s="334">
        <v>2928.1729999999998</v>
      </c>
      <c r="BT15" s="334">
        <v>2930.47</v>
      </c>
      <c r="BU15" s="334">
        <v>2932.6370000000002</v>
      </c>
      <c r="BV15" s="334">
        <v>2934.87</v>
      </c>
    </row>
    <row r="16" spans="1:74" ht="11.1" customHeight="1" x14ac:dyDescent="0.2">
      <c r="A16" s="140"/>
      <c r="B16" s="141" t="s">
        <v>1207</v>
      </c>
      <c r="C16" s="215"/>
      <c r="D16" s="215"/>
      <c r="E16" s="215"/>
      <c r="F16" s="215"/>
      <c r="G16" s="215"/>
      <c r="H16" s="215"/>
      <c r="I16" s="215"/>
      <c r="J16" s="215"/>
      <c r="K16" s="215"/>
      <c r="L16" s="215"/>
      <c r="M16" s="215"/>
      <c r="N16" s="215"/>
      <c r="O16" s="215"/>
      <c r="P16" s="215"/>
      <c r="Q16" s="215"/>
      <c r="R16" s="215"/>
      <c r="S16" s="215"/>
      <c r="T16" s="215"/>
      <c r="U16" s="215"/>
      <c r="V16" s="215"/>
      <c r="W16" s="215"/>
      <c r="X16" s="215"/>
      <c r="Y16" s="215"/>
      <c r="Z16" s="215"/>
      <c r="AA16" s="215"/>
      <c r="AB16" s="215"/>
      <c r="AC16" s="215"/>
      <c r="AD16" s="215"/>
      <c r="AE16" s="215"/>
      <c r="AF16" s="215"/>
      <c r="AG16" s="215"/>
      <c r="AH16" s="215"/>
      <c r="AI16" s="215"/>
      <c r="AJ16" s="215"/>
      <c r="AK16" s="215"/>
      <c r="AL16" s="215"/>
      <c r="AM16" s="215"/>
      <c r="AN16" s="215"/>
      <c r="AO16" s="215"/>
      <c r="AP16" s="215"/>
      <c r="AQ16" s="215"/>
      <c r="AR16" s="215"/>
      <c r="AS16" s="215"/>
      <c r="AT16" s="215"/>
      <c r="AU16" s="215"/>
      <c r="AV16" s="215"/>
      <c r="AW16" s="215"/>
      <c r="AX16" s="215"/>
      <c r="AY16" s="215"/>
      <c r="AZ16" s="215"/>
      <c r="BA16" s="215"/>
      <c r="BB16" s="215"/>
      <c r="BC16" s="215"/>
      <c r="BD16" s="215"/>
      <c r="BE16" s="215"/>
      <c r="BF16" s="215"/>
      <c r="BG16" s="356"/>
      <c r="BH16" s="356"/>
      <c r="BI16" s="356"/>
      <c r="BJ16" s="356"/>
      <c r="BK16" s="356"/>
      <c r="BL16" s="356"/>
      <c r="BM16" s="356"/>
      <c r="BN16" s="356"/>
      <c r="BO16" s="356"/>
      <c r="BP16" s="356"/>
      <c r="BQ16" s="356"/>
      <c r="BR16" s="356"/>
      <c r="BS16" s="356"/>
      <c r="BT16" s="356"/>
      <c r="BU16" s="356"/>
      <c r="BV16" s="356"/>
    </row>
    <row r="17" spans="1:74" ht="11.1" customHeight="1" x14ac:dyDescent="0.2">
      <c r="A17" s="140" t="s">
        <v>1209</v>
      </c>
      <c r="B17" s="39" t="s">
        <v>1178</v>
      </c>
      <c r="C17" s="241">
        <v>1856.307519</v>
      </c>
      <c r="D17" s="241">
        <v>1861.60763</v>
      </c>
      <c r="E17" s="241">
        <v>1868.987852</v>
      </c>
      <c r="F17" s="241">
        <v>1882.476185</v>
      </c>
      <c r="G17" s="241">
        <v>1890.9956299999999</v>
      </c>
      <c r="H17" s="241">
        <v>1898.5741849999999</v>
      </c>
      <c r="I17" s="241">
        <v>1904.0816299999999</v>
      </c>
      <c r="J17" s="241">
        <v>1910.626074</v>
      </c>
      <c r="K17" s="241">
        <v>1917.0772959999999</v>
      </c>
      <c r="L17" s="241">
        <v>1925.20063</v>
      </c>
      <c r="M17" s="241">
        <v>1930.1414070000001</v>
      </c>
      <c r="N17" s="241">
        <v>1933.6649629999999</v>
      </c>
      <c r="O17" s="241">
        <v>1931.4290739999999</v>
      </c>
      <c r="P17" s="241">
        <v>1935.3748519999999</v>
      </c>
      <c r="Q17" s="241">
        <v>1941.1600739999999</v>
      </c>
      <c r="R17" s="241">
        <v>1953.105333</v>
      </c>
      <c r="S17" s="241">
        <v>1959.329</v>
      </c>
      <c r="T17" s="241">
        <v>1964.1516670000001</v>
      </c>
      <c r="U17" s="241">
        <v>1966.139259</v>
      </c>
      <c r="V17" s="241">
        <v>1969.235482</v>
      </c>
      <c r="W17" s="241">
        <v>1972.006259</v>
      </c>
      <c r="X17" s="241">
        <v>1975.720926</v>
      </c>
      <c r="Y17" s="241">
        <v>1976.888815</v>
      </c>
      <c r="Z17" s="241">
        <v>1976.7792589999999</v>
      </c>
      <c r="AA17" s="241">
        <v>1968.559667</v>
      </c>
      <c r="AB17" s="241">
        <v>1971.019667</v>
      </c>
      <c r="AC17" s="241">
        <v>1977.326667</v>
      </c>
      <c r="AD17" s="241">
        <v>1993.4310370000001</v>
      </c>
      <c r="AE17" s="241">
        <v>2002.969259</v>
      </c>
      <c r="AF17" s="241">
        <v>2011.8917039999999</v>
      </c>
      <c r="AG17" s="241">
        <v>2015.8348149999999</v>
      </c>
      <c r="AH17" s="241">
        <v>2026.79837</v>
      </c>
      <c r="AI17" s="241">
        <v>2040.418815</v>
      </c>
      <c r="AJ17" s="241">
        <v>2074.8232589999998</v>
      </c>
      <c r="AK17" s="241">
        <v>2080.1621479999999</v>
      </c>
      <c r="AL17" s="241">
        <v>2074.5625930000001</v>
      </c>
      <c r="AM17" s="241">
        <v>2028.1158519999999</v>
      </c>
      <c r="AN17" s="241">
        <v>2023.0709629999999</v>
      </c>
      <c r="AO17" s="241">
        <v>2029.5191850000001</v>
      </c>
      <c r="AP17" s="241">
        <v>2067.3157780000001</v>
      </c>
      <c r="AQ17" s="241">
        <v>2081.8587779999998</v>
      </c>
      <c r="AR17" s="241">
        <v>2093.0034439999999</v>
      </c>
      <c r="AS17" s="241">
        <v>2096.2282959999998</v>
      </c>
      <c r="AT17" s="241">
        <v>2103.9674070000001</v>
      </c>
      <c r="AU17" s="241">
        <v>2111.6992959999998</v>
      </c>
      <c r="AV17" s="241">
        <v>2127.5697409999998</v>
      </c>
      <c r="AW17" s="241">
        <v>2129.1778519999998</v>
      </c>
      <c r="AX17" s="241">
        <v>2124.6694069999999</v>
      </c>
      <c r="AY17" s="241">
        <v>2114.0444069999999</v>
      </c>
      <c r="AZ17" s="241">
        <v>2097.3028519999998</v>
      </c>
      <c r="BA17" s="241">
        <v>2074.4447409999998</v>
      </c>
      <c r="BB17" s="241">
        <v>2116.4151849999998</v>
      </c>
      <c r="BC17" s="241">
        <v>2123.3409630000001</v>
      </c>
      <c r="BD17" s="241">
        <v>2128.0768520000001</v>
      </c>
      <c r="BE17" s="241">
        <v>2125.4935190000001</v>
      </c>
      <c r="BF17" s="241">
        <v>2129.6966299999999</v>
      </c>
      <c r="BG17" s="334">
        <v>2135.5569999999998</v>
      </c>
      <c r="BH17" s="334">
        <v>2144.8440000000001</v>
      </c>
      <c r="BI17" s="334">
        <v>2152.6909999999998</v>
      </c>
      <c r="BJ17" s="334">
        <v>2160.8679999999999</v>
      </c>
      <c r="BK17" s="334">
        <v>2169.991</v>
      </c>
      <c r="BL17" s="334">
        <v>2178.3649999999998</v>
      </c>
      <c r="BM17" s="334">
        <v>2186.607</v>
      </c>
      <c r="BN17" s="334">
        <v>2194.4299999999998</v>
      </c>
      <c r="BO17" s="334">
        <v>2202.6210000000001</v>
      </c>
      <c r="BP17" s="334">
        <v>2210.8960000000002</v>
      </c>
      <c r="BQ17" s="334">
        <v>2219.2919999999999</v>
      </c>
      <c r="BR17" s="334">
        <v>2227.7020000000002</v>
      </c>
      <c r="BS17" s="334">
        <v>2236.1660000000002</v>
      </c>
      <c r="BT17" s="334">
        <v>2244.66</v>
      </c>
      <c r="BU17" s="334">
        <v>2253.2460000000001</v>
      </c>
      <c r="BV17" s="334">
        <v>2261.9009999999998</v>
      </c>
    </row>
    <row r="18" spans="1:74" ht="11.1" customHeight="1" x14ac:dyDescent="0.2">
      <c r="A18" s="140"/>
      <c r="B18" s="141" t="s">
        <v>1211</v>
      </c>
      <c r="C18" s="215"/>
      <c r="D18" s="215"/>
      <c r="E18" s="215"/>
      <c r="F18" s="215"/>
      <c r="G18" s="215"/>
      <c r="H18" s="215"/>
      <c r="I18" s="215"/>
      <c r="J18" s="215"/>
      <c r="K18" s="215"/>
      <c r="L18" s="215"/>
      <c r="M18" s="215"/>
      <c r="N18" s="215"/>
      <c r="O18" s="215"/>
      <c r="P18" s="215"/>
      <c r="Q18" s="215"/>
      <c r="R18" s="215"/>
      <c r="S18" s="215"/>
      <c r="T18" s="215"/>
      <c r="U18" s="215"/>
      <c r="V18" s="215"/>
      <c r="W18" s="215"/>
      <c r="X18" s="215"/>
      <c r="Y18" s="215"/>
      <c r="Z18" s="215"/>
      <c r="AA18" s="215"/>
      <c r="AB18" s="215"/>
      <c r="AC18" s="215"/>
      <c r="AD18" s="215"/>
      <c r="AE18" s="215"/>
      <c r="AF18" s="215"/>
      <c r="AG18" s="215"/>
      <c r="AH18" s="215"/>
      <c r="AI18" s="215"/>
      <c r="AJ18" s="215"/>
      <c r="AK18" s="215"/>
      <c r="AL18" s="215"/>
      <c r="AM18" s="215"/>
      <c r="AN18" s="215"/>
      <c r="AO18" s="215"/>
      <c r="AP18" s="215"/>
      <c r="AQ18" s="215"/>
      <c r="AR18" s="215"/>
      <c r="AS18" s="215"/>
      <c r="AT18" s="215"/>
      <c r="AU18" s="215"/>
      <c r="AV18" s="215"/>
      <c r="AW18" s="215"/>
      <c r="AX18" s="215"/>
      <c r="AY18" s="215"/>
      <c r="AZ18" s="215"/>
      <c r="BA18" s="215"/>
      <c r="BB18" s="215"/>
      <c r="BC18" s="215"/>
      <c r="BD18" s="215"/>
      <c r="BE18" s="215"/>
      <c r="BF18" s="215"/>
      <c r="BG18" s="356"/>
      <c r="BH18" s="356"/>
      <c r="BI18" s="356"/>
      <c r="BJ18" s="356"/>
      <c r="BK18" s="356"/>
      <c r="BL18" s="356"/>
      <c r="BM18" s="356"/>
      <c r="BN18" s="356"/>
      <c r="BO18" s="356"/>
      <c r="BP18" s="356"/>
      <c r="BQ18" s="356"/>
      <c r="BR18" s="356"/>
      <c r="BS18" s="356"/>
      <c r="BT18" s="356"/>
      <c r="BU18" s="356"/>
      <c r="BV18" s="356"/>
    </row>
    <row r="19" spans="1:74" ht="11.1" customHeight="1" x14ac:dyDescent="0.2">
      <c r="A19" s="631" t="s">
        <v>1210</v>
      </c>
      <c r="B19" s="39" t="s">
        <v>1178</v>
      </c>
      <c r="C19" s="241">
        <v>2322.610482</v>
      </c>
      <c r="D19" s="241">
        <v>2328.4930370000002</v>
      </c>
      <c r="E19" s="241">
        <v>2334.342482</v>
      </c>
      <c r="F19" s="241">
        <v>2339.8868149999998</v>
      </c>
      <c r="G19" s="241">
        <v>2345.874037</v>
      </c>
      <c r="H19" s="241">
        <v>2352.0321479999998</v>
      </c>
      <c r="I19" s="241">
        <v>2357.4863329999998</v>
      </c>
      <c r="J19" s="241">
        <v>2364.6423329999998</v>
      </c>
      <c r="K19" s="241">
        <v>2372.625333</v>
      </c>
      <c r="L19" s="241">
        <v>2384.914444</v>
      </c>
      <c r="M19" s="241">
        <v>2391.9421109999998</v>
      </c>
      <c r="N19" s="241">
        <v>2397.1874440000001</v>
      </c>
      <c r="O19" s="241">
        <v>2396.2862960000002</v>
      </c>
      <c r="P19" s="241">
        <v>2401.2400739999998</v>
      </c>
      <c r="Q19" s="241">
        <v>2407.6846300000002</v>
      </c>
      <c r="R19" s="241">
        <v>2421.637444</v>
      </c>
      <c r="S19" s="241">
        <v>2426.550444</v>
      </c>
      <c r="T19" s="241">
        <v>2428.4411110000001</v>
      </c>
      <c r="U19" s="241">
        <v>2425.9137409999998</v>
      </c>
      <c r="V19" s="241">
        <v>2422.8065190000002</v>
      </c>
      <c r="W19" s="241">
        <v>2417.7237409999998</v>
      </c>
      <c r="X19" s="241">
        <v>2405.1194820000001</v>
      </c>
      <c r="Y19" s="241">
        <v>2400.2450370000001</v>
      </c>
      <c r="Z19" s="241">
        <v>2397.554482</v>
      </c>
      <c r="AA19" s="241">
        <v>2392.4255929999999</v>
      </c>
      <c r="AB19" s="241">
        <v>2397.5694819999999</v>
      </c>
      <c r="AC19" s="241">
        <v>2408.363926</v>
      </c>
      <c r="AD19" s="241">
        <v>2439.1272960000001</v>
      </c>
      <c r="AE19" s="241">
        <v>2450.484074</v>
      </c>
      <c r="AF19" s="241">
        <v>2456.75263</v>
      </c>
      <c r="AG19" s="241">
        <v>2450.467482</v>
      </c>
      <c r="AH19" s="241">
        <v>2452.1587039999999</v>
      </c>
      <c r="AI19" s="241">
        <v>2454.360815</v>
      </c>
      <c r="AJ19" s="241">
        <v>2456.9367779999998</v>
      </c>
      <c r="AK19" s="241">
        <v>2460.2634440000002</v>
      </c>
      <c r="AL19" s="241">
        <v>2464.2037780000001</v>
      </c>
      <c r="AM19" s="241">
        <v>2461.6712590000002</v>
      </c>
      <c r="AN19" s="241">
        <v>2472.1538150000001</v>
      </c>
      <c r="AO19" s="241">
        <v>2488.564926</v>
      </c>
      <c r="AP19" s="241">
        <v>2529.602222</v>
      </c>
      <c r="AQ19" s="241">
        <v>2543.8472219999999</v>
      </c>
      <c r="AR19" s="241">
        <v>2549.9975559999998</v>
      </c>
      <c r="AS19" s="241">
        <v>2527.0327779999998</v>
      </c>
      <c r="AT19" s="241">
        <v>2532.7591109999998</v>
      </c>
      <c r="AU19" s="241">
        <v>2546.1561109999998</v>
      </c>
      <c r="AV19" s="241">
        <v>2580.1852589999999</v>
      </c>
      <c r="AW19" s="241">
        <v>2599.2024820000001</v>
      </c>
      <c r="AX19" s="241">
        <v>2616.1692589999998</v>
      </c>
      <c r="AY19" s="241">
        <v>2631.0855929999998</v>
      </c>
      <c r="AZ19" s="241">
        <v>2643.9514819999999</v>
      </c>
      <c r="BA19" s="241">
        <v>2654.7669259999998</v>
      </c>
      <c r="BB19" s="241">
        <v>2657.3451110000001</v>
      </c>
      <c r="BC19" s="241">
        <v>2665.524778</v>
      </c>
      <c r="BD19" s="241">
        <v>2674.389111</v>
      </c>
      <c r="BE19" s="241">
        <v>2684.3947039999998</v>
      </c>
      <c r="BF19" s="241">
        <v>2694.285926</v>
      </c>
      <c r="BG19" s="334">
        <v>2704.5189999999998</v>
      </c>
      <c r="BH19" s="334">
        <v>2716.2150000000001</v>
      </c>
      <c r="BI19" s="334">
        <v>2726.2930000000001</v>
      </c>
      <c r="BJ19" s="334">
        <v>2735.873</v>
      </c>
      <c r="BK19" s="334">
        <v>2743.9</v>
      </c>
      <c r="BL19" s="334">
        <v>2753.2750000000001</v>
      </c>
      <c r="BM19" s="334">
        <v>2762.944</v>
      </c>
      <c r="BN19" s="334">
        <v>2772.7379999999998</v>
      </c>
      <c r="BO19" s="334">
        <v>2783.1179999999999</v>
      </c>
      <c r="BP19" s="334">
        <v>2793.9180000000001</v>
      </c>
      <c r="BQ19" s="334">
        <v>2805.567</v>
      </c>
      <c r="BR19" s="334">
        <v>2816.8820000000001</v>
      </c>
      <c r="BS19" s="334">
        <v>2828.2919999999999</v>
      </c>
      <c r="BT19" s="334">
        <v>2837.962</v>
      </c>
      <c r="BU19" s="334">
        <v>2850.942</v>
      </c>
      <c r="BV19" s="334">
        <v>2865.395</v>
      </c>
    </row>
    <row r="20" spans="1:74" ht="11.1" customHeight="1" x14ac:dyDescent="0.2">
      <c r="A20" s="140"/>
      <c r="B20" s="36" t="s">
        <v>733</v>
      </c>
      <c r="C20" s="242"/>
      <c r="D20" s="242"/>
      <c r="E20" s="242"/>
      <c r="F20" s="242"/>
      <c r="G20" s="242"/>
      <c r="H20" s="242"/>
      <c r="I20" s="242"/>
      <c r="J20" s="242"/>
      <c r="K20" s="242"/>
      <c r="L20" s="242"/>
      <c r="M20" s="242"/>
      <c r="N20" s="242"/>
      <c r="O20" s="242"/>
      <c r="P20" s="242"/>
      <c r="Q20" s="242"/>
      <c r="R20" s="242"/>
      <c r="S20" s="242"/>
      <c r="T20" s="242"/>
      <c r="U20" s="242"/>
      <c r="V20" s="242"/>
      <c r="W20" s="242"/>
      <c r="X20" s="242"/>
      <c r="Y20" s="242"/>
      <c r="Z20" s="242"/>
      <c r="AA20" s="242"/>
      <c r="AB20" s="242"/>
      <c r="AC20" s="242"/>
      <c r="AD20" s="242"/>
      <c r="AE20" s="242"/>
      <c r="AF20" s="242"/>
      <c r="AG20" s="242"/>
      <c r="AH20" s="242"/>
      <c r="AI20" s="242"/>
      <c r="AJ20" s="242"/>
      <c r="AK20" s="242"/>
      <c r="AL20" s="242"/>
      <c r="AM20" s="242"/>
      <c r="AN20" s="242"/>
      <c r="AO20" s="242"/>
      <c r="AP20" s="242"/>
      <c r="AQ20" s="242"/>
      <c r="AR20" s="242"/>
      <c r="AS20" s="242"/>
      <c r="AT20" s="242"/>
      <c r="AU20" s="242"/>
      <c r="AV20" s="242"/>
      <c r="AW20" s="242"/>
      <c r="AX20" s="242"/>
      <c r="AY20" s="653"/>
      <c r="AZ20" s="653"/>
      <c r="BA20" s="653"/>
      <c r="BB20" s="653"/>
      <c r="BC20" s="653"/>
      <c r="BD20" s="653"/>
      <c r="BE20" s="653"/>
      <c r="BF20" s="653"/>
      <c r="BG20" s="354"/>
      <c r="BH20" s="354"/>
      <c r="BI20" s="354"/>
      <c r="BJ20" s="354"/>
      <c r="BK20" s="354"/>
      <c r="BL20" s="354"/>
      <c r="BM20" s="354"/>
      <c r="BN20" s="354"/>
      <c r="BO20" s="354"/>
      <c r="BP20" s="354"/>
      <c r="BQ20" s="354"/>
      <c r="BR20" s="354"/>
      <c r="BS20" s="354"/>
      <c r="BT20" s="354"/>
      <c r="BU20" s="354"/>
      <c r="BV20" s="354"/>
    </row>
    <row r="21" spans="1:74" ht="11.1" customHeight="1" x14ac:dyDescent="0.2">
      <c r="A21" s="140" t="s">
        <v>734</v>
      </c>
      <c r="B21" s="39" t="s">
        <v>1178</v>
      </c>
      <c r="C21" s="241">
        <v>11297.4</v>
      </c>
      <c r="D21" s="241">
        <v>11329</v>
      </c>
      <c r="E21" s="241">
        <v>11312.4</v>
      </c>
      <c r="F21" s="241">
        <v>11282.8</v>
      </c>
      <c r="G21" s="241">
        <v>11277.1</v>
      </c>
      <c r="H21" s="241">
        <v>11325.8</v>
      </c>
      <c r="I21" s="241">
        <v>11371.2</v>
      </c>
      <c r="J21" s="241">
        <v>11363.5</v>
      </c>
      <c r="K21" s="241">
        <v>11330.8</v>
      </c>
      <c r="L21" s="241">
        <v>11340.8</v>
      </c>
      <c r="M21" s="241">
        <v>11329.3</v>
      </c>
      <c r="N21" s="241">
        <v>11416</v>
      </c>
      <c r="O21" s="241">
        <v>11500.3</v>
      </c>
      <c r="P21" s="241">
        <v>11562.5</v>
      </c>
      <c r="Q21" s="241">
        <v>11586.8</v>
      </c>
      <c r="R21" s="241">
        <v>11609.4</v>
      </c>
      <c r="S21" s="241">
        <v>11611.6</v>
      </c>
      <c r="T21" s="241">
        <v>11627.6</v>
      </c>
      <c r="U21" s="241">
        <v>11597.1</v>
      </c>
      <c r="V21" s="241">
        <v>11576.6</v>
      </c>
      <c r="W21" s="241">
        <v>11638.5</v>
      </c>
      <c r="X21" s="241">
        <v>11709.1</v>
      </c>
      <c r="Y21" s="241">
        <v>11877.2</v>
      </c>
      <c r="Z21" s="241">
        <v>12214.1</v>
      </c>
      <c r="AA21" s="241">
        <v>11487.6</v>
      </c>
      <c r="AB21" s="241">
        <v>11543.5</v>
      </c>
      <c r="AC21" s="241">
        <v>11584.7</v>
      </c>
      <c r="AD21" s="241">
        <v>11612.5</v>
      </c>
      <c r="AE21" s="241">
        <v>11653.5</v>
      </c>
      <c r="AF21" s="241">
        <v>11675.1</v>
      </c>
      <c r="AG21" s="241">
        <v>11665.6</v>
      </c>
      <c r="AH21" s="241">
        <v>11709.3</v>
      </c>
      <c r="AI21" s="241">
        <v>11742.7</v>
      </c>
      <c r="AJ21" s="241">
        <v>11713</v>
      </c>
      <c r="AK21" s="241">
        <v>11725.6</v>
      </c>
      <c r="AL21" s="241">
        <v>11696.6</v>
      </c>
      <c r="AM21" s="241">
        <v>11753.2</v>
      </c>
      <c r="AN21" s="241">
        <v>11811.5</v>
      </c>
      <c r="AO21" s="241">
        <v>11865.4</v>
      </c>
      <c r="AP21" s="241">
        <v>11879.5</v>
      </c>
      <c r="AQ21" s="241">
        <v>11897.7</v>
      </c>
      <c r="AR21" s="241">
        <v>11923.8</v>
      </c>
      <c r="AS21" s="241">
        <v>11939.4</v>
      </c>
      <c r="AT21" s="241">
        <v>11981.7</v>
      </c>
      <c r="AU21" s="241">
        <v>11989.8</v>
      </c>
      <c r="AV21" s="241">
        <v>12027.9</v>
      </c>
      <c r="AW21" s="241">
        <v>12090.7</v>
      </c>
      <c r="AX21" s="241">
        <v>12159.4</v>
      </c>
      <c r="AY21" s="241">
        <v>12236.7</v>
      </c>
      <c r="AZ21" s="241">
        <v>12268.9</v>
      </c>
      <c r="BA21" s="241">
        <v>12247.7</v>
      </c>
      <c r="BB21" s="241">
        <v>12295.4</v>
      </c>
      <c r="BC21" s="241">
        <v>12317.1</v>
      </c>
      <c r="BD21" s="241">
        <v>12324.464819999999</v>
      </c>
      <c r="BE21" s="241">
        <v>12386.004440000001</v>
      </c>
      <c r="BF21" s="241">
        <v>12419.751109999999</v>
      </c>
      <c r="BG21" s="334">
        <v>12446.53</v>
      </c>
      <c r="BH21" s="334">
        <v>12451.16</v>
      </c>
      <c r="BI21" s="334">
        <v>12475.41</v>
      </c>
      <c r="BJ21" s="334">
        <v>12504.1</v>
      </c>
      <c r="BK21" s="334">
        <v>12548.82</v>
      </c>
      <c r="BL21" s="334">
        <v>12577.68</v>
      </c>
      <c r="BM21" s="334">
        <v>12602.28</v>
      </c>
      <c r="BN21" s="334">
        <v>12610.5</v>
      </c>
      <c r="BO21" s="334">
        <v>12635.65</v>
      </c>
      <c r="BP21" s="334">
        <v>12665.6</v>
      </c>
      <c r="BQ21" s="334">
        <v>12706.83</v>
      </c>
      <c r="BR21" s="334">
        <v>12741.58</v>
      </c>
      <c r="BS21" s="334">
        <v>12776.3</v>
      </c>
      <c r="BT21" s="334">
        <v>12803.44</v>
      </c>
      <c r="BU21" s="334">
        <v>12843.76</v>
      </c>
      <c r="BV21" s="334">
        <v>12889.71</v>
      </c>
    </row>
    <row r="22" spans="1:74" ht="11.1" customHeight="1" x14ac:dyDescent="0.2">
      <c r="A22" s="140"/>
      <c r="B22" s="139" t="s">
        <v>755</v>
      </c>
      <c r="C22" s="220"/>
      <c r="D22" s="220"/>
      <c r="E22" s="220"/>
      <c r="F22" s="220"/>
      <c r="G22" s="220"/>
      <c r="H22" s="220"/>
      <c r="I22" s="220"/>
      <c r="J22" s="220"/>
      <c r="K22" s="220"/>
      <c r="L22" s="220"/>
      <c r="M22" s="220"/>
      <c r="N22" s="220"/>
      <c r="O22" s="220"/>
      <c r="P22" s="220"/>
      <c r="Q22" s="220"/>
      <c r="R22" s="220"/>
      <c r="S22" s="220"/>
      <c r="T22" s="220"/>
      <c r="U22" s="220"/>
      <c r="V22" s="220"/>
      <c r="W22" s="220"/>
      <c r="X22" s="220"/>
      <c r="Y22" s="220"/>
      <c r="Z22" s="220"/>
      <c r="AA22" s="220"/>
      <c r="AB22" s="220"/>
      <c r="AC22" s="220"/>
      <c r="AD22" s="220"/>
      <c r="AE22" s="220"/>
      <c r="AF22" s="220"/>
      <c r="AG22" s="220"/>
      <c r="AH22" s="220"/>
      <c r="AI22" s="220"/>
      <c r="AJ22" s="220"/>
      <c r="AK22" s="220"/>
      <c r="AL22" s="220"/>
      <c r="AM22" s="220"/>
      <c r="AN22" s="220"/>
      <c r="AO22" s="220"/>
      <c r="AP22" s="220"/>
      <c r="AQ22" s="220"/>
      <c r="AR22" s="220"/>
      <c r="AS22" s="220"/>
      <c r="AT22" s="220"/>
      <c r="AU22" s="220"/>
      <c r="AV22" s="220"/>
      <c r="AW22" s="220"/>
      <c r="AX22" s="220"/>
      <c r="AY22" s="220"/>
      <c r="AZ22" s="220"/>
      <c r="BA22" s="220"/>
      <c r="BB22" s="220"/>
      <c r="BC22" s="220"/>
      <c r="BD22" s="220"/>
      <c r="BE22" s="220"/>
      <c r="BF22" s="220"/>
      <c r="BG22" s="333"/>
      <c r="BH22" s="333"/>
      <c r="BI22" s="333"/>
      <c r="BJ22" s="333"/>
      <c r="BK22" s="333"/>
      <c r="BL22" s="333"/>
      <c r="BM22" s="333"/>
      <c r="BN22" s="333"/>
      <c r="BO22" s="333"/>
      <c r="BP22" s="333"/>
      <c r="BQ22" s="333"/>
      <c r="BR22" s="333"/>
      <c r="BS22" s="333"/>
      <c r="BT22" s="333"/>
      <c r="BU22" s="333"/>
      <c r="BV22" s="333"/>
    </row>
    <row r="23" spans="1:74" ht="11.1" customHeight="1" x14ac:dyDescent="0.2">
      <c r="A23" s="140" t="s">
        <v>756</v>
      </c>
      <c r="B23" s="210" t="s">
        <v>626</v>
      </c>
      <c r="C23" s="259">
        <v>130.82599999999999</v>
      </c>
      <c r="D23" s="259">
        <v>130.99299999999999</v>
      </c>
      <c r="E23" s="259">
        <v>131.19900000000001</v>
      </c>
      <c r="F23" s="259">
        <v>131.52000000000001</v>
      </c>
      <c r="G23" s="259">
        <v>131.62299999999999</v>
      </c>
      <c r="H23" s="259">
        <v>131.80799999999999</v>
      </c>
      <c r="I23" s="259">
        <v>131.92500000000001</v>
      </c>
      <c r="J23" s="259">
        <v>132.053</v>
      </c>
      <c r="K23" s="259">
        <v>132.27600000000001</v>
      </c>
      <c r="L23" s="259">
        <v>132.459</v>
      </c>
      <c r="M23" s="259">
        <v>132.60499999999999</v>
      </c>
      <c r="N23" s="259">
        <v>132.83099999999999</v>
      </c>
      <c r="O23" s="259">
        <v>133.21100000000001</v>
      </c>
      <c r="P23" s="259">
        <v>133.458</v>
      </c>
      <c r="Q23" s="259">
        <v>133.67400000000001</v>
      </c>
      <c r="R23" s="259">
        <v>133.761</v>
      </c>
      <c r="S23" s="259">
        <v>133.874</v>
      </c>
      <c r="T23" s="259">
        <v>133.90899999999999</v>
      </c>
      <c r="U23" s="259">
        <v>134.08600000000001</v>
      </c>
      <c r="V23" s="259">
        <v>134.274</v>
      </c>
      <c r="W23" s="259">
        <v>134.41800000000001</v>
      </c>
      <c r="X23" s="259">
        <v>134.631</v>
      </c>
      <c r="Y23" s="259">
        <v>134.79499999999999</v>
      </c>
      <c r="Z23" s="259">
        <v>135.08799999999999</v>
      </c>
      <c r="AA23" s="259">
        <v>135.29300000000001</v>
      </c>
      <c r="AB23" s="259">
        <v>135.607</v>
      </c>
      <c r="AC23" s="259">
        <v>135.72200000000001</v>
      </c>
      <c r="AD23" s="259">
        <v>135.90899999999999</v>
      </c>
      <c r="AE23" s="259">
        <v>136.12799999999999</v>
      </c>
      <c r="AF23" s="259">
        <v>136.255</v>
      </c>
      <c r="AG23" s="259">
        <v>136.41900000000001</v>
      </c>
      <c r="AH23" s="259">
        <v>136.67500000000001</v>
      </c>
      <c r="AI23" s="259">
        <v>136.82499999999999</v>
      </c>
      <c r="AJ23" s="259">
        <v>137.05000000000001</v>
      </c>
      <c r="AK23" s="259">
        <v>137.36699999999999</v>
      </c>
      <c r="AL23" s="259">
        <v>137.476</v>
      </c>
      <c r="AM23" s="259">
        <v>137.642</v>
      </c>
      <c r="AN23" s="259">
        <v>137.83000000000001</v>
      </c>
      <c r="AO23" s="259">
        <v>138.05500000000001</v>
      </c>
      <c r="AP23" s="259">
        <v>138.38499999999999</v>
      </c>
      <c r="AQ23" s="259">
        <v>138.62100000000001</v>
      </c>
      <c r="AR23" s="259">
        <v>138.90700000000001</v>
      </c>
      <c r="AS23" s="259">
        <v>139.15600000000001</v>
      </c>
      <c r="AT23" s="259">
        <v>139.369</v>
      </c>
      <c r="AU23" s="259">
        <v>139.619</v>
      </c>
      <c r="AV23" s="259">
        <v>139.84</v>
      </c>
      <c r="AW23" s="259">
        <v>140.26300000000001</v>
      </c>
      <c r="AX23" s="259">
        <v>140.59200000000001</v>
      </c>
      <c r="AY23" s="259">
        <v>140.79300000000001</v>
      </c>
      <c r="AZ23" s="259">
        <v>141.059</v>
      </c>
      <c r="BA23" s="259">
        <v>141.178</v>
      </c>
      <c r="BB23" s="259">
        <v>141.36500000000001</v>
      </c>
      <c r="BC23" s="259">
        <v>141.619</v>
      </c>
      <c r="BD23" s="259">
        <v>141.84200000000001</v>
      </c>
      <c r="BE23" s="259">
        <v>142.0514173</v>
      </c>
      <c r="BF23" s="259">
        <v>142.2407432</v>
      </c>
      <c r="BG23" s="347">
        <v>142.41079999999999</v>
      </c>
      <c r="BH23" s="347">
        <v>142.54349999999999</v>
      </c>
      <c r="BI23" s="347">
        <v>142.68879999999999</v>
      </c>
      <c r="BJ23" s="347">
        <v>142.82849999999999</v>
      </c>
      <c r="BK23" s="347">
        <v>142.94929999999999</v>
      </c>
      <c r="BL23" s="347">
        <v>143.08789999999999</v>
      </c>
      <c r="BM23" s="347">
        <v>143.23079999999999</v>
      </c>
      <c r="BN23" s="347">
        <v>143.3734</v>
      </c>
      <c r="BO23" s="347">
        <v>143.52879999999999</v>
      </c>
      <c r="BP23" s="347">
        <v>143.69210000000001</v>
      </c>
      <c r="BQ23" s="347">
        <v>143.8528</v>
      </c>
      <c r="BR23" s="347">
        <v>144.04</v>
      </c>
      <c r="BS23" s="347">
        <v>144.24289999999999</v>
      </c>
      <c r="BT23" s="347">
        <v>144.48769999999999</v>
      </c>
      <c r="BU23" s="347">
        <v>144.7028</v>
      </c>
      <c r="BV23" s="347">
        <v>144.9144</v>
      </c>
    </row>
    <row r="24" spans="1:74" s="143" customFormat="1" ht="11.1" customHeight="1" x14ac:dyDescent="0.2">
      <c r="A24" s="140"/>
      <c r="B24" s="139" t="s">
        <v>1075</v>
      </c>
      <c r="C24" s="259"/>
      <c r="D24" s="259"/>
      <c r="E24" s="259"/>
      <c r="F24" s="259"/>
      <c r="G24" s="259"/>
      <c r="H24" s="259"/>
      <c r="I24" s="259"/>
      <c r="J24" s="259"/>
      <c r="K24" s="259"/>
      <c r="L24" s="259"/>
      <c r="M24" s="259"/>
      <c r="N24" s="259"/>
      <c r="O24" s="259"/>
      <c r="P24" s="259"/>
      <c r="Q24" s="259"/>
      <c r="R24" s="259"/>
      <c r="S24" s="259"/>
      <c r="T24" s="259"/>
      <c r="U24" s="259"/>
      <c r="V24" s="259"/>
      <c r="W24" s="259"/>
      <c r="X24" s="259"/>
      <c r="Y24" s="259"/>
      <c r="Z24" s="259"/>
      <c r="AA24" s="259"/>
      <c r="AB24" s="259"/>
      <c r="AC24" s="259"/>
      <c r="AD24" s="259"/>
      <c r="AE24" s="259"/>
      <c r="AF24" s="259"/>
      <c r="AG24" s="259"/>
      <c r="AH24" s="259"/>
      <c r="AI24" s="259"/>
      <c r="AJ24" s="259"/>
      <c r="AK24" s="259"/>
      <c r="AL24" s="259"/>
      <c r="AM24" s="259"/>
      <c r="AN24" s="259"/>
      <c r="AO24" s="259"/>
      <c r="AP24" s="259"/>
      <c r="AQ24" s="259"/>
      <c r="AR24" s="259"/>
      <c r="AS24" s="259"/>
      <c r="AT24" s="259"/>
      <c r="AU24" s="259"/>
      <c r="AV24" s="259"/>
      <c r="AW24" s="259"/>
      <c r="AX24" s="259"/>
      <c r="AY24" s="259"/>
      <c r="AZ24" s="259"/>
      <c r="BA24" s="259"/>
      <c r="BB24" s="259"/>
      <c r="BC24" s="259"/>
      <c r="BD24" s="259"/>
      <c r="BE24" s="259"/>
      <c r="BF24" s="259"/>
      <c r="BG24" s="347"/>
      <c r="BH24" s="347"/>
      <c r="BI24" s="347"/>
      <c r="BJ24" s="347"/>
      <c r="BK24" s="347"/>
      <c r="BL24" s="347"/>
      <c r="BM24" s="347"/>
      <c r="BN24" s="347"/>
      <c r="BO24" s="347"/>
      <c r="BP24" s="347"/>
      <c r="BQ24" s="347"/>
      <c r="BR24" s="347"/>
      <c r="BS24" s="347"/>
      <c r="BT24" s="347"/>
      <c r="BU24" s="347"/>
      <c r="BV24" s="347"/>
    </row>
    <row r="25" spans="1:74" s="143" customFormat="1" ht="11.1" customHeight="1" x14ac:dyDescent="0.2">
      <c r="A25" s="140" t="s">
        <v>1077</v>
      </c>
      <c r="B25" s="210" t="s">
        <v>1076</v>
      </c>
      <c r="C25" s="259">
        <v>9.1999999999999993</v>
      </c>
      <c r="D25" s="259">
        <v>9</v>
      </c>
      <c r="E25" s="259">
        <v>9</v>
      </c>
      <c r="F25" s="259">
        <v>9.1</v>
      </c>
      <c r="G25" s="259">
        <v>9</v>
      </c>
      <c r="H25" s="259">
        <v>9.1</v>
      </c>
      <c r="I25" s="259">
        <v>9</v>
      </c>
      <c r="J25" s="259">
        <v>9</v>
      </c>
      <c r="K25" s="259">
        <v>9</v>
      </c>
      <c r="L25" s="259">
        <v>8.8000000000000007</v>
      </c>
      <c r="M25" s="259">
        <v>8.6</v>
      </c>
      <c r="N25" s="259">
        <v>8.5</v>
      </c>
      <c r="O25" s="259">
        <v>8.3000000000000007</v>
      </c>
      <c r="P25" s="259">
        <v>8.3000000000000007</v>
      </c>
      <c r="Q25" s="259">
        <v>8.1999999999999993</v>
      </c>
      <c r="R25" s="259">
        <v>8.1999999999999993</v>
      </c>
      <c r="S25" s="259">
        <v>8.1999999999999993</v>
      </c>
      <c r="T25" s="259">
        <v>8.1999999999999993</v>
      </c>
      <c r="U25" s="259">
        <v>8.1999999999999993</v>
      </c>
      <c r="V25" s="259">
        <v>8</v>
      </c>
      <c r="W25" s="259">
        <v>7.8</v>
      </c>
      <c r="X25" s="259">
        <v>7.8</v>
      </c>
      <c r="Y25" s="259">
        <v>7.7</v>
      </c>
      <c r="Z25" s="259">
        <v>7.9</v>
      </c>
      <c r="AA25" s="259">
        <v>8</v>
      </c>
      <c r="AB25" s="259">
        <v>7.7</v>
      </c>
      <c r="AC25" s="259">
        <v>7.5</v>
      </c>
      <c r="AD25" s="259">
        <v>7.6</v>
      </c>
      <c r="AE25" s="259">
        <v>7.5</v>
      </c>
      <c r="AF25" s="259">
        <v>7.5</v>
      </c>
      <c r="AG25" s="259">
        <v>7.3</v>
      </c>
      <c r="AH25" s="259">
        <v>7.2</v>
      </c>
      <c r="AI25" s="259">
        <v>7.2</v>
      </c>
      <c r="AJ25" s="259">
        <v>7.2</v>
      </c>
      <c r="AK25" s="259">
        <v>7</v>
      </c>
      <c r="AL25" s="259">
        <v>6.7</v>
      </c>
      <c r="AM25" s="259">
        <v>6.6</v>
      </c>
      <c r="AN25" s="259">
        <v>6.7</v>
      </c>
      <c r="AO25" s="259">
        <v>6.6</v>
      </c>
      <c r="AP25" s="259">
        <v>6.2</v>
      </c>
      <c r="AQ25" s="259">
        <v>6.3</v>
      </c>
      <c r="AR25" s="259">
        <v>6.1</v>
      </c>
      <c r="AS25" s="259">
        <v>6.2</v>
      </c>
      <c r="AT25" s="259">
        <v>6.1</v>
      </c>
      <c r="AU25" s="259">
        <v>5.9</v>
      </c>
      <c r="AV25" s="259">
        <v>5.7</v>
      </c>
      <c r="AW25" s="259">
        <v>5.8</v>
      </c>
      <c r="AX25" s="259">
        <v>5.6</v>
      </c>
      <c r="AY25" s="259">
        <v>5.7</v>
      </c>
      <c r="AZ25" s="259">
        <v>5.5</v>
      </c>
      <c r="BA25" s="259">
        <v>5.5</v>
      </c>
      <c r="BB25" s="259">
        <v>5.4</v>
      </c>
      <c r="BC25" s="259">
        <v>5.5</v>
      </c>
      <c r="BD25" s="259">
        <v>5.3</v>
      </c>
      <c r="BE25" s="259">
        <v>5.3295409630000004</v>
      </c>
      <c r="BF25" s="259">
        <v>5.3088527409999999</v>
      </c>
      <c r="BG25" s="347">
        <v>5.2968890000000002</v>
      </c>
      <c r="BH25" s="347">
        <v>5.3060400000000003</v>
      </c>
      <c r="BI25" s="347">
        <v>5.3022340000000003</v>
      </c>
      <c r="BJ25" s="347">
        <v>5.2978610000000002</v>
      </c>
      <c r="BK25" s="347">
        <v>5.2867860000000002</v>
      </c>
      <c r="BL25" s="347">
        <v>5.2858809999999998</v>
      </c>
      <c r="BM25" s="347">
        <v>5.2890110000000004</v>
      </c>
      <c r="BN25" s="347">
        <v>5.3034160000000004</v>
      </c>
      <c r="BO25" s="347">
        <v>5.3091869999999997</v>
      </c>
      <c r="BP25" s="347">
        <v>5.3135630000000003</v>
      </c>
      <c r="BQ25" s="347">
        <v>5.3183090000000002</v>
      </c>
      <c r="BR25" s="347">
        <v>5.3185719999999996</v>
      </c>
      <c r="BS25" s="347">
        <v>5.3161170000000002</v>
      </c>
      <c r="BT25" s="347">
        <v>5.3112690000000002</v>
      </c>
      <c r="BU25" s="347">
        <v>5.303134</v>
      </c>
      <c r="BV25" s="347">
        <v>5.2920350000000003</v>
      </c>
    </row>
    <row r="26" spans="1:74" ht="11.1" customHeight="1" x14ac:dyDescent="0.2">
      <c r="A26" s="140"/>
      <c r="B26" s="139" t="s">
        <v>1078</v>
      </c>
      <c r="C26" s="244"/>
      <c r="D26" s="244"/>
      <c r="E26" s="244"/>
      <c r="F26" s="244"/>
      <c r="G26" s="244"/>
      <c r="H26" s="244"/>
      <c r="I26" s="244"/>
      <c r="J26" s="244"/>
      <c r="K26" s="244"/>
      <c r="L26" s="244"/>
      <c r="M26" s="244"/>
      <c r="N26" s="244"/>
      <c r="O26" s="244"/>
      <c r="P26" s="244"/>
      <c r="Q26" s="244"/>
      <c r="R26" s="244"/>
      <c r="S26" s="244"/>
      <c r="T26" s="244"/>
      <c r="U26" s="244"/>
      <c r="V26" s="244"/>
      <c r="W26" s="244"/>
      <c r="X26" s="244"/>
      <c r="Y26" s="244"/>
      <c r="Z26" s="244"/>
      <c r="AA26" s="244"/>
      <c r="AB26" s="244"/>
      <c r="AC26" s="244"/>
      <c r="AD26" s="244"/>
      <c r="AE26" s="244"/>
      <c r="AF26" s="244"/>
      <c r="AG26" s="244"/>
      <c r="AH26" s="244"/>
      <c r="AI26" s="244"/>
      <c r="AJ26" s="244"/>
      <c r="AK26" s="244"/>
      <c r="AL26" s="244"/>
      <c r="AM26" s="244"/>
      <c r="AN26" s="244"/>
      <c r="AO26" s="244"/>
      <c r="AP26" s="244"/>
      <c r="AQ26" s="244"/>
      <c r="AR26" s="244"/>
      <c r="AS26" s="244"/>
      <c r="AT26" s="244"/>
      <c r="AU26" s="244"/>
      <c r="AV26" s="244"/>
      <c r="AW26" s="244"/>
      <c r="AX26" s="244"/>
      <c r="AY26" s="244"/>
      <c r="AZ26" s="244"/>
      <c r="BA26" s="244"/>
      <c r="BB26" s="244"/>
      <c r="BC26" s="244"/>
      <c r="BD26" s="244"/>
      <c r="BE26" s="244"/>
      <c r="BF26" s="244"/>
      <c r="BG26" s="357"/>
      <c r="BH26" s="357"/>
      <c r="BI26" s="357"/>
      <c r="BJ26" s="357"/>
      <c r="BK26" s="357"/>
      <c r="BL26" s="357"/>
      <c r="BM26" s="357"/>
      <c r="BN26" s="357"/>
      <c r="BO26" s="357"/>
      <c r="BP26" s="357"/>
      <c r="BQ26" s="357"/>
      <c r="BR26" s="357"/>
      <c r="BS26" s="357"/>
      <c r="BT26" s="357"/>
      <c r="BU26" s="357"/>
      <c r="BV26" s="357"/>
    </row>
    <row r="27" spans="1:74" ht="11.1" customHeight="1" x14ac:dyDescent="0.2">
      <c r="A27" s="140" t="s">
        <v>1079</v>
      </c>
      <c r="B27" s="210" t="s">
        <v>1080</v>
      </c>
      <c r="C27" s="487">
        <v>0.63</v>
      </c>
      <c r="D27" s="487">
        <v>0.51700000000000002</v>
      </c>
      <c r="E27" s="487">
        <v>0.6</v>
      </c>
      <c r="F27" s="487">
        <v>0.55400000000000005</v>
      </c>
      <c r="G27" s="487">
        <v>0.56100000000000005</v>
      </c>
      <c r="H27" s="487">
        <v>0.60799999999999998</v>
      </c>
      <c r="I27" s="487">
        <v>0.623</v>
      </c>
      <c r="J27" s="487">
        <v>0.58499999999999996</v>
      </c>
      <c r="K27" s="487">
        <v>0.65</v>
      </c>
      <c r="L27" s="487">
        <v>0.61</v>
      </c>
      <c r="M27" s="487">
        <v>0.71099999999999997</v>
      </c>
      <c r="N27" s="487">
        <v>0.69399999999999995</v>
      </c>
      <c r="O27" s="487">
        <v>0.72299999999999998</v>
      </c>
      <c r="P27" s="487">
        <v>0.70399999999999996</v>
      </c>
      <c r="Q27" s="487">
        <v>0.69499999999999995</v>
      </c>
      <c r="R27" s="487">
        <v>0.753</v>
      </c>
      <c r="S27" s="487">
        <v>0.70799999999999996</v>
      </c>
      <c r="T27" s="487">
        <v>0.75700000000000001</v>
      </c>
      <c r="U27" s="487">
        <v>0.74</v>
      </c>
      <c r="V27" s="487">
        <v>0.754</v>
      </c>
      <c r="W27" s="487">
        <v>0.84699999999999998</v>
      </c>
      <c r="X27" s="487">
        <v>0.91500000000000004</v>
      </c>
      <c r="Y27" s="487">
        <v>0.83299999999999996</v>
      </c>
      <c r="Z27" s="487">
        <v>0.97599999999999998</v>
      </c>
      <c r="AA27" s="487">
        <v>0.88800000000000001</v>
      </c>
      <c r="AB27" s="487">
        <v>0.97</v>
      </c>
      <c r="AC27" s="487">
        <v>0.999</v>
      </c>
      <c r="AD27" s="487">
        <v>0.82599999999999996</v>
      </c>
      <c r="AE27" s="487">
        <v>0.92</v>
      </c>
      <c r="AF27" s="487">
        <v>0.85199999999999998</v>
      </c>
      <c r="AG27" s="487">
        <v>0.89100000000000001</v>
      </c>
      <c r="AH27" s="487">
        <v>0.89800000000000002</v>
      </c>
      <c r="AI27" s="487">
        <v>0.86</v>
      </c>
      <c r="AJ27" s="487">
        <v>0.92100000000000004</v>
      </c>
      <c r="AK27" s="487">
        <v>1.1040000000000001</v>
      </c>
      <c r="AL27" s="487">
        <v>1.01</v>
      </c>
      <c r="AM27" s="487">
        <v>0.88800000000000001</v>
      </c>
      <c r="AN27" s="487">
        <v>0.95099999999999996</v>
      </c>
      <c r="AO27" s="487">
        <v>0.96299999999999997</v>
      </c>
      <c r="AP27" s="487">
        <v>1.0389999999999999</v>
      </c>
      <c r="AQ27" s="487">
        <v>0.98599999999999999</v>
      </c>
      <c r="AR27" s="487">
        <v>0.92700000000000005</v>
      </c>
      <c r="AS27" s="487">
        <v>1.095</v>
      </c>
      <c r="AT27" s="487">
        <v>0.96599999999999997</v>
      </c>
      <c r="AU27" s="487">
        <v>1.026</v>
      </c>
      <c r="AV27" s="487">
        <v>1.079</v>
      </c>
      <c r="AW27" s="487">
        <v>1.0069999999999999</v>
      </c>
      <c r="AX27" s="487">
        <v>1.08</v>
      </c>
      <c r="AY27" s="487">
        <v>1.08</v>
      </c>
      <c r="AZ27" s="487">
        <v>0.9</v>
      </c>
      <c r="BA27" s="487">
        <v>0.95399999999999996</v>
      </c>
      <c r="BB27" s="487">
        <v>1.19</v>
      </c>
      <c r="BC27" s="487">
        <v>1.069</v>
      </c>
      <c r="BD27" s="487">
        <v>1.1739999999999999</v>
      </c>
      <c r="BE27" s="487">
        <v>1.1332690620000001</v>
      </c>
      <c r="BF27" s="487">
        <v>1.1387119880000001</v>
      </c>
      <c r="BG27" s="488">
        <v>1.1507400000000001</v>
      </c>
      <c r="BH27" s="488">
        <v>1.1815869999999999</v>
      </c>
      <c r="BI27" s="488">
        <v>1.1976089999999999</v>
      </c>
      <c r="BJ27" s="488">
        <v>1.211042</v>
      </c>
      <c r="BK27" s="488">
        <v>1.2193529999999999</v>
      </c>
      <c r="BL27" s="488">
        <v>1.2295039999999999</v>
      </c>
      <c r="BM27" s="488">
        <v>1.2389619999999999</v>
      </c>
      <c r="BN27" s="488">
        <v>1.243333</v>
      </c>
      <c r="BO27" s="488">
        <v>1.254704</v>
      </c>
      <c r="BP27" s="488">
        <v>1.2686789999999999</v>
      </c>
      <c r="BQ27" s="488">
        <v>1.2868740000000001</v>
      </c>
      <c r="BR27" s="488">
        <v>1.3048470000000001</v>
      </c>
      <c r="BS27" s="488">
        <v>1.3242149999999999</v>
      </c>
      <c r="BT27" s="488">
        <v>1.348425</v>
      </c>
      <c r="BU27" s="488">
        <v>1.367993</v>
      </c>
      <c r="BV27" s="488">
        <v>1.3863669999999999</v>
      </c>
    </row>
    <row r="28" spans="1:74" s="143" customFormat="1" ht="11.1" customHeight="1" x14ac:dyDescent="0.2">
      <c r="A28" s="142"/>
      <c r="B28" s="210"/>
      <c r="C28" s="259"/>
      <c r="D28" s="259"/>
      <c r="E28" s="259"/>
      <c r="F28" s="259"/>
      <c r="G28" s="259"/>
      <c r="H28" s="259"/>
      <c r="I28" s="259"/>
      <c r="J28" s="259"/>
      <c r="K28" s="259"/>
      <c r="L28" s="259"/>
      <c r="M28" s="259"/>
      <c r="N28" s="259"/>
      <c r="O28" s="259"/>
      <c r="P28" s="259"/>
      <c r="Q28" s="259"/>
      <c r="R28" s="259"/>
      <c r="S28" s="259"/>
      <c r="T28" s="259"/>
      <c r="U28" s="259"/>
      <c r="V28" s="259"/>
      <c r="W28" s="259"/>
      <c r="X28" s="259"/>
      <c r="Y28" s="259"/>
      <c r="Z28" s="259"/>
      <c r="AA28" s="259"/>
      <c r="AB28" s="259"/>
      <c r="AC28" s="259"/>
      <c r="AD28" s="259"/>
      <c r="AE28" s="259"/>
      <c r="AF28" s="259"/>
      <c r="AG28" s="259"/>
      <c r="AH28" s="259"/>
      <c r="AI28" s="259"/>
      <c r="AJ28" s="259"/>
      <c r="AK28" s="259"/>
      <c r="AL28" s="259"/>
      <c r="AM28" s="259"/>
      <c r="AN28" s="259"/>
      <c r="AO28" s="259"/>
      <c r="AP28" s="259"/>
      <c r="AQ28" s="259"/>
      <c r="AR28" s="259"/>
      <c r="AS28" s="259"/>
      <c r="AT28" s="259"/>
      <c r="AU28" s="259"/>
      <c r="AV28" s="259"/>
      <c r="AW28" s="259"/>
      <c r="AX28" s="259"/>
      <c r="AY28" s="259"/>
      <c r="AZ28" s="259"/>
      <c r="BA28" s="259"/>
      <c r="BB28" s="259"/>
      <c r="BC28" s="259"/>
      <c r="BD28" s="259"/>
      <c r="BE28" s="259"/>
      <c r="BF28" s="259"/>
      <c r="BG28" s="347"/>
      <c r="BH28" s="347"/>
      <c r="BI28" s="347"/>
      <c r="BJ28" s="347"/>
      <c r="BK28" s="347"/>
      <c r="BL28" s="347"/>
      <c r="BM28" s="347"/>
      <c r="BN28" s="347"/>
      <c r="BO28" s="347"/>
      <c r="BP28" s="347"/>
      <c r="BQ28" s="347"/>
      <c r="BR28" s="347"/>
      <c r="BS28" s="347"/>
      <c r="BT28" s="347"/>
      <c r="BU28" s="347"/>
      <c r="BV28" s="347"/>
    </row>
    <row r="29" spans="1:74" ht="11.1" customHeight="1" x14ac:dyDescent="0.2">
      <c r="A29" s="134"/>
      <c r="B29" s="325" t="s">
        <v>986</v>
      </c>
      <c r="C29" s="221"/>
      <c r="D29" s="221"/>
      <c r="E29" s="221"/>
      <c r="F29" s="221"/>
      <c r="G29" s="221"/>
      <c r="H29" s="221"/>
      <c r="I29" s="221"/>
      <c r="J29" s="221"/>
      <c r="K29" s="221"/>
      <c r="L29" s="221"/>
      <c r="M29" s="221"/>
      <c r="N29" s="221"/>
      <c r="O29" s="221"/>
      <c r="P29" s="221"/>
      <c r="Q29" s="221"/>
      <c r="R29" s="221"/>
      <c r="S29" s="221"/>
      <c r="T29" s="221"/>
      <c r="U29" s="221"/>
      <c r="V29" s="221"/>
      <c r="W29" s="221"/>
      <c r="X29" s="221"/>
      <c r="Y29" s="221"/>
      <c r="Z29" s="221"/>
      <c r="AA29" s="221"/>
      <c r="AB29" s="221"/>
      <c r="AC29" s="221"/>
      <c r="AD29" s="221"/>
      <c r="AE29" s="221"/>
      <c r="AF29" s="221"/>
      <c r="AG29" s="221"/>
      <c r="AH29" s="221"/>
      <c r="AI29" s="221"/>
      <c r="AJ29" s="221"/>
      <c r="AK29" s="221"/>
      <c r="AL29" s="221"/>
      <c r="AM29" s="221"/>
      <c r="AN29" s="221"/>
      <c r="AO29" s="221"/>
      <c r="AP29" s="221"/>
      <c r="AQ29" s="221"/>
      <c r="AR29" s="221"/>
      <c r="AS29" s="221"/>
      <c r="AT29" s="221"/>
      <c r="AU29" s="221"/>
      <c r="AV29" s="221"/>
      <c r="AW29" s="221"/>
      <c r="AX29" s="221"/>
      <c r="AY29" s="221"/>
      <c r="AZ29" s="221"/>
      <c r="BA29" s="221"/>
      <c r="BB29" s="221"/>
      <c r="BC29" s="221"/>
      <c r="BD29" s="221"/>
      <c r="BE29" s="221"/>
      <c r="BF29" s="221"/>
      <c r="BG29" s="335"/>
      <c r="BH29" s="335"/>
      <c r="BI29" s="335"/>
      <c r="BJ29" s="335"/>
      <c r="BK29" s="335"/>
      <c r="BL29" s="335"/>
      <c r="BM29" s="335"/>
      <c r="BN29" s="335"/>
      <c r="BO29" s="335"/>
      <c r="BP29" s="335"/>
      <c r="BQ29" s="335"/>
      <c r="BR29" s="335"/>
      <c r="BS29" s="335"/>
      <c r="BT29" s="335"/>
      <c r="BU29" s="335"/>
      <c r="BV29" s="335"/>
    </row>
    <row r="30" spans="1:74" ht="11.1" customHeight="1" x14ac:dyDescent="0.2">
      <c r="A30" s="631" t="s">
        <v>758</v>
      </c>
      <c r="B30" s="632" t="s">
        <v>757</v>
      </c>
      <c r="C30" s="259">
        <v>92.612399999999994</v>
      </c>
      <c r="D30" s="259">
        <v>92.101500000000001</v>
      </c>
      <c r="E30" s="259">
        <v>93.019400000000005</v>
      </c>
      <c r="F30" s="259">
        <v>92.581599999999995</v>
      </c>
      <c r="G30" s="259">
        <v>92.875399999999999</v>
      </c>
      <c r="H30" s="259">
        <v>93.093900000000005</v>
      </c>
      <c r="I30" s="259">
        <v>93.689700000000002</v>
      </c>
      <c r="J30" s="259">
        <v>94.146500000000003</v>
      </c>
      <c r="K30" s="259">
        <v>94.242599999999996</v>
      </c>
      <c r="L30" s="259">
        <v>94.727900000000005</v>
      </c>
      <c r="M30" s="259">
        <v>94.832400000000007</v>
      </c>
      <c r="N30" s="259">
        <v>95.199700000000007</v>
      </c>
      <c r="O30" s="259">
        <v>96.015000000000001</v>
      </c>
      <c r="P30" s="259">
        <v>96.375</v>
      </c>
      <c r="Q30" s="259">
        <v>96.006699999999995</v>
      </c>
      <c r="R30" s="259">
        <v>96.796599999999998</v>
      </c>
      <c r="S30" s="259">
        <v>97.112300000000005</v>
      </c>
      <c r="T30" s="259">
        <v>97.161799999999999</v>
      </c>
      <c r="U30" s="259">
        <v>97.706100000000006</v>
      </c>
      <c r="V30" s="259">
        <v>97.114599999999996</v>
      </c>
      <c r="W30" s="259">
        <v>97.386499999999998</v>
      </c>
      <c r="X30" s="259">
        <v>97.311099999999996</v>
      </c>
      <c r="Y30" s="259">
        <v>98.259699999999995</v>
      </c>
      <c r="Z30" s="259">
        <v>98.357100000000003</v>
      </c>
      <c r="AA30" s="259">
        <v>98.4084</v>
      </c>
      <c r="AB30" s="259">
        <v>99.043800000000005</v>
      </c>
      <c r="AC30" s="259">
        <v>99.488</v>
      </c>
      <c r="AD30" s="259">
        <v>99.311199999999999</v>
      </c>
      <c r="AE30" s="259">
        <v>99.416200000000003</v>
      </c>
      <c r="AF30" s="259">
        <v>99.6083</v>
      </c>
      <c r="AG30" s="259">
        <v>99.443200000000004</v>
      </c>
      <c r="AH30" s="259">
        <v>99.998699999999999</v>
      </c>
      <c r="AI30" s="259">
        <v>100.71769999999999</v>
      </c>
      <c r="AJ30" s="259">
        <v>100.819</v>
      </c>
      <c r="AK30" s="259">
        <v>101.375</v>
      </c>
      <c r="AL30" s="259">
        <v>101.55719999999999</v>
      </c>
      <c r="AM30" s="259">
        <v>101.3061</v>
      </c>
      <c r="AN30" s="259">
        <v>102.2567</v>
      </c>
      <c r="AO30" s="259">
        <v>103.10590000000001</v>
      </c>
      <c r="AP30" s="259">
        <v>103.1885</v>
      </c>
      <c r="AQ30" s="259">
        <v>103.68389999999999</v>
      </c>
      <c r="AR30" s="259">
        <v>104.105</v>
      </c>
      <c r="AS30" s="259">
        <v>104.4671</v>
      </c>
      <c r="AT30" s="259">
        <v>104.45140000000001</v>
      </c>
      <c r="AU30" s="259">
        <v>105.18600000000001</v>
      </c>
      <c r="AV30" s="259">
        <v>105.1437</v>
      </c>
      <c r="AW30" s="259">
        <v>106.2749</v>
      </c>
      <c r="AX30" s="259">
        <v>106.2938</v>
      </c>
      <c r="AY30" s="259">
        <v>105.84</v>
      </c>
      <c r="AZ30" s="259">
        <v>105.8909</v>
      </c>
      <c r="BA30" s="259">
        <v>106.0849</v>
      </c>
      <c r="BB30" s="259">
        <v>105.5964</v>
      </c>
      <c r="BC30" s="259">
        <v>105.3597</v>
      </c>
      <c r="BD30" s="259">
        <v>105.70650000000001</v>
      </c>
      <c r="BE30" s="259">
        <v>105.3500864</v>
      </c>
      <c r="BF30" s="259">
        <v>105.3521161</v>
      </c>
      <c r="BG30" s="347">
        <v>105.4166</v>
      </c>
      <c r="BH30" s="347">
        <v>105.64879999999999</v>
      </c>
      <c r="BI30" s="347">
        <v>105.75920000000001</v>
      </c>
      <c r="BJ30" s="347">
        <v>105.8532</v>
      </c>
      <c r="BK30" s="347">
        <v>105.82170000000001</v>
      </c>
      <c r="BL30" s="347">
        <v>105.9645</v>
      </c>
      <c r="BM30" s="347">
        <v>106.1726</v>
      </c>
      <c r="BN30" s="347">
        <v>106.51860000000001</v>
      </c>
      <c r="BO30" s="347">
        <v>106.80289999999999</v>
      </c>
      <c r="BP30" s="347">
        <v>107.098</v>
      </c>
      <c r="BQ30" s="347">
        <v>107.3879</v>
      </c>
      <c r="BR30" s="347">
        <v>107.71680000000001</v>
      </c>
      <c r="BS30" s="347">
        <v>108.0686</v>
      </c>
      <c r="BT30" s="347">
        <v>108.4791</v>
      </c>
      <c r="BU30" s="347">
        <v>108.8501</v>
      </c>
      <c r="BV30" s="347">
        <v>109.2174</v>
      </c>
    </row>
    <row r="31" spans="1:74" ht="11.1" customHeight="1" x14ac:dyDescent="0.2">
      <c r="A31" s="326" t="s">
        <v>735</v>
      </c>
      <c r="B31" s="41" t="s">
        <v>1195</v>
      </c>
      <c r="C31" s="259">
        <v>90.012200000000007</v>
      </c>
      <c r="D31" s="259">
        <v>90.010199999999998</v>
      </c>
      <c r="E31" s="259">
        <v>90.656999999999996</v>
      </c>
      <c r="F31" s="259">
        <v>90.064400000000006</v>
      </c>
      <c r="G31" s="259">
        <v>90.273899999999998</v>
      </c>
      <c r="H31" s="259">
        <v>90.395899999999997</v>
      </c>
      <c r="I31" s="259">
        <v>91.158100000000005</v>
      </c>
      <c r="J31" s="259">
        <v>91.417599999999993</v>
      </c>
      <c r="K31" s="259">
        <v>91.735200000000006</v>
      </c>
      <c r="L31" s="259">
        <v>92.221999999999994</v>
      </c>
      <c r="M31" s="259">
        <v>92.177300000000002</v>
      </c>
      <c r="N31" s="259">
        <v>92.815799999999996</v>
      </c>
      <c r="O31" s="259">
        <v>93.832099999999997</v>
      </c>
      <c r="P31" s="259">
        <v>94.366699999999994</v>
      </c>
      <c r="Q31" s="259">
        <v>94.093000000000004</v>
      </c>
      <c r="R31" s="259">
        <v>94.861800000000002</v>
      </c>
      <c r="S31" s="259">
        <v>94.697999999999993</v>
      </c>
      <c r="T31" s="259">
        <v>95.117999999999995</v>
      </c>
      <c r="U31" s="259">
        <v>95.581900000000005</v>
      </c>
      <c r="V31" s="259">
        <v>95.106800000000007</v>
      </c>
      <c r="W31" s="259">
        <v>95.303899999999999</v>
      </c>
      <c r="X31" s="259">
        <v>94.899600000000007</v>
      </c>
      <c r="Y31" s="259">
        <v>96.1404</v>
      </c>
      <c r="Z31" s="259">
        <v>96.868899999999996</v>
      </c>
      <c r="AA31" s="259">
        <v>96.646799999999999</v>
      </c>
      <c r="AB31" s="259">
        <v>97.274699999999996</v>
      </c>
      <c r="AC31" s="259">
        <v>97.387100000000004</v>
      </c>
      <c r="AD31" s="259">
        <v>97.178899999999999</v>
      </c>
      <c r="AE31" s="259">
        <v>97.441999999999993</v>
      </c>
      <c r="AF31" s="259">
        <v>97.767600000000002</v>
      </c>
      <c r="AG31" s="259">
        <v>97.3339</v>
      </c>
      <c r="AH31" s="259">
        <v>98.032499999999999</v>
      </c>
      <c r="AI31" s="259">
        <v>98.257900000000006</v>
      </c>
      <c r="AJ31" s="259">
        <v>98.709800000000001</v>
      </c>
      <c r="AK31" s="259">
        <v>99.059100000000001</v>
      </c>
      <c r="AL31" s="259">
        <v>99.2577</v>
      </c>
      <c r="AM31" s="259">
        <v>98.235299999999995</v>
      </c>
      <c r="AN31" s="259">
        <v>99.548900000000003</v>
      </c>
      <c r="AO31" s="259">
        <v>100.4307</v>
      </c>
      <c r="AP31" s="259">
        <v>100.75830000000001</v>
      </c>
      <c r="AQ31" s="259">
        <v>101.14960000000001</v>
      </c>
      <c r="AR31" s="259">
        <v>101.58</v>
      </c>
      <c r="AS31" s="259">
        <v>102.48050000000001</v>
      </c>
      <c r="AT31" s="259">
        <v>102.1778</v>
      </c>
      <c r="AU31" s="259">
        <v>102.45959999999999</v>
      </c>
      <c r="AV31" s="259">
        <v>102.65649999999999</v>
      </c>
      <c r="AW31" s="259">
        <v>103.8947</v>
      </c>
      <c r="AX31" s="259">
        <v>103.85809999999999</v>
      </c>
      <c r="AY31" s="259">
        <v>103.2567</v>
      </c>
      <c r="AZ31" s="259">
        <v>103.1392</v>
      </c>
      <c r="BA31" s="259">
        <v>103.4605</v>
      </c>
      <c r="BB31" s="259">
        <v>103.5889</v>
      </c>
      <c r="BC31" s="259">
        <v>103.6228</v>
      </c>
      <c r="BD31" s="259">
        <v>103.6794</v>
      </c>
      <c r="BE31" s="259">
        <v>103.5716482</v>
      </c>
      <c r="BF31" s="259">
        <v>103.64993699999999</v>
      </c>
      <c r="BG31" s="347">
        <v>103.7928</v>
      </c>
      <c r="BH31" s="347">
        <v>104.1613</v>
      </c>
      <c r="BI31" s="347">
        <v>104.3126</v>
      </c>
      <c r="BJ31" s="347">
        <v>104.40770000000001</v>
      </c>
      <c r="BK31" s="347">
        <v>104.2535</v>
      </c>
      <c r="BL31" s="347">
        <v>104.3811</v>
      </c>
      <c r="BM31" s="347">
        <v>104.59739999999999</v>
      </c>
      <c r="BN31" s="347">
        <v>104.9975</v>
      </c>
      <c r="BO31" s="347">
        <v>105.32</v>
      </c>
      <c r="BP31" s="347">
        <v>105.6598</v>
      </c>
      <c r="BQ31" s="347">
        <v>106.0197</v>
      </c>
      <c r="BR31" s="347">
        <v>106.39239999999999</v>
      </c>
      <c r="BS31" s="347">
        <v>106.7805</v>
      </c>
      <c r="BT31" s="347">
        <v>107.2103</v>
      </c>
      <c r="BU31" s="347">
        <v>107.6096</v>
      </c>
      <c r="BV31" s="347">
        <v>108.0046</v>
      </c>
    </row>
    <row r="32" spans="1:74" ht="11.1" customHeight="1" x14ac:dyDescent="0.2">
      <c r="A32" s="633" t="s">
        <v>1170</v>
      </c>
      <c r="B32" s="634" t="s">
        <v>1196</v>
      </c>
      <c r="C32" s="259">
        <v>98.213800000000006</v>
      </c>
      <c r="D32" s="259">
        <v>97.848500000000001</v>
      </c>
      <c r="E32" s="259">
        <v>98.072100000000006</v>
      </c>
      <c r="F32" s="259">
        <v>98.686700000000002</v>
      </c>
      <c r="G32" s="259">
        <v>98.093900000000005</v>
      </c>
      <c r="H32" s="259">
        <v>98.119900000000001</v>
      </c>
      <c r="I32" s="259">
        <v>98.191699999999997</v>
      </c>
      <c r="J32" s="259">
        <v>98.070999999999998</v>
      </c>
      <c r="K32" s="259">
        <v>98.356099999999998</v>
      </c>
      <c r="L32" s="259">
        <v>99.466499999999996</v>
      </c>
      <c r="M32" s="259">
        <v>99.079400000000007</v>
      </c>
      <c r="N32" s="259">
        <v>99.391400000000004</v>
      </c>
      <c r="O32" s="259">
        <v>100.4294</v>
      </c>
      <c r="P32" s="259">
        <v>101.30459999999999</v>
      </c>
      <c r="Q32" s="259">
        <v>101.4084</v>
      </c>
      <c r="R32" s="259">
        <v>102.0442</v>
      </c>
      <c r="S32" s="259">
        <v>102.3177</v>
      </c>
      <c r="T32" s="259">
        <v>102.337</v>
      </c>
      <c r="U32" s="259">
        <v>104.1833</v>
      </c>
      <c r="V32" s="259">
        <v>104.6682</v>
      </c>
      <c r="W32" s="259">
        <v>105.1234</v>
      </c>
      <c r="X32" s="259">
        <v>102.9576</v>
      </c>
      <c r="Y32" s="259">
        <v>103.50149999999999</v>
      </c>
      <c r="Z32" s="259">
        <v>103.7542</v>
      </c>
      <c r="AA32" s="259">
        <v>104.2002</v>
      </c>
      <c r="AB32" s="259">
        <v>104.11920000000001</v>
      </c>
      <c r="AC32" s="259">
        <v>103.824</v>
      </c>
      <c r="AD32" s="259">
        <v>104.4528</v>
      </c>
      <c r="AE32" s="259">
        <v>103.98690000000001</v>
      </c>
      <c r="AF32" s="259">
        <v>104.23139999999999</v>
      </c>
      <c r="AG32" s="259">
        <v>104.809</v>
      </c>
      <c r="AH32" s="259">
        <v>104.4748</v>
      </c>
      <c r="AI32" s="259">
        <v>103.7051</v>
      </c>
      <c r="AJ32" s="259">
        <v>104.3436</v>
      </c>
      <c r="AK32" s="259">
        <v>104.89700000000001</v>
      </c>
      <c r="AL32" s="259">
        <v>106.37350000000001</v>
      </c>
      <c r="AM32" s="259">
        <v>105.1228</v>
      </c>
      <c r="AN32" s="259">
        <v>106.8193</v>
      </c>
      <c r="AO32" s="259">
        <v>106.2869</v>
      </c>
      <c r="AP32" s="259">
        <v>106.9409</v>
      </c>
      <c r="AQ32" s="259">
        <v>106.4389</v>
      </c>
      <c r="AR32" s="259">
        <v>106.1623</v>
      </c>
      <c r="AS32" s="259">
        <v>105.6808</v>
      </c>
      <c r="AT32" s="259">
        <v>105.4228</v>
      </c>
      <c r="AU32" s="259">
        <v>105.7141</v>
      </c>
      <c r="AV32" s="259">
        <v>106.28740000000001</v>
      </c>
      <c r="AW32" s="259">
        <v>108.34350000000001</v>
      </c>
      <c r="AX32" s="259">
        <v>108.42189999999999</v>
      </c>
      <c r="AY32" s="259">
        <v>108.64709999999999</v>
      </c>
      <c r="AZ32" s="259">
        <v>108.45489999999999</v>
      </c>
      <c r="BA32" s="259">
        <v>109.3331</v>
      </c>
      <c r="BB32" s="259">
        <v>108.9892</v>
      </c>
      <c r="BC32" s="259">
        <v>108.2103</v>
      </c>
      <c r="BD32" s="259">
        <v>108.20780000000001</v>
      </c>
      <c r="BE32" s="259">
        <v>108.8685914</v>
      </c>
      <c r="BF32" s="259">
        <v>109.05286169999999</v>
      </c>
      <c r="BG32" s="347">
        <v>109.2278</v>
      </c>
      <c r="BH32" s="347">
        <v>109.38339999999999</v>
      </c>
      <c r="BI32" s="347">
        <v>109.5474</v>
      </c>
      <c r="BJ32" s="347">
        <v>109.7097</v>
      </c>
      <c r="BK32" s="347">
        <v>109.84780000000001</v>
      </c>
      <c r="BL32" s="347">
        <v>110.0235</v>
      </c>
      <c r="BM32" s="347">
        <v>110.21429999999999</v>
      </c>
      <c r="BN32" s="347">
        <v>110.438</v>
      </c>
      <c r="BO32" s="347">
        <v>110.64570000000001</v>
      </c>
      <c r="BP32" s="347">
        <v>110.8554</v>
      </c>
      <c r="BQ32" s="347">
        <v>111.06789999999999</v>
      </c>
      <c r="BR32" s="347">
        <v>111.2805</v>
      </c>
      <c r="BS32" s="347">
        <v>111.49420000000001</v>
      </c>
      <c r="BT32" s="347">
        <v>111.70869999999999</v>
      </c>
      <c r="BU32" s="347">
        <v>111.9247</v>
      </c>
      <c r="BV32" s="347">
        <v>112.1418</v>
      </c>
    </row>
    <row r="33" spans="1:74" ht="11.1" customHeight="1" x14ac:dyDescent="0.2">
      <c r="A33" s="633" t="s">
        <v>1171</v>
      </c>
      <c r="B33" s="634" t="s">
        <v>1197</v>
      </c>
      <c r="C33" s="259">
        <v>88.595799999999997</v>
      </c>
      <c r="D33" s="259">
        <v>87.223399999999998</v>
      </c>
      <c r="E33" s="259">
        <v>88.128600000000006</v>
      </c>
      <c r="F33" s="259">
        <v>87.564499999999995</v>
      </c>
      <c r="G33" s="259">
        <v>86.784999999999997</v>
      </c>
      <c r="H33" s="259">
        <v>87.360699999999994</v>
      </c>
      <c r="I33" s="259">
        <v>87.412499999999994</v>
      </c>
      <c r="J33" s="259">
        <v>86.583600000000004</v>
      </c>
      <c r="K33" s="259">
        <v>87.285300000000007</v>
      </c>
      <c r="L33" s="259">
        <v>86.6096</v>
      </c>
      <c r="M33" s="259">
        <v>86.959900000000005</v>
      </c>
      <c r="N33" s="259">
        <v>87.139600000000002</v>
      </c>
      <c r="O33" s="259">
        <v>86.765699999999995</v>
      </c>
      <c r="P33" s="259">
        <v>86.998099999999994</v>
      </c>
      <c r="Q33" s="259">
        <v>85.674999999999997</v>
      </c>
      <c r="R33" s="259">
        <v>86.251999999999995</v>
      </c>
      <c r="S33" s="259">
        <v>85.854299999999995</v>
      </c>
      <c r="T33" s="259">
        <v>84.269499999999994</v>
      </c>
      <c r="U33" s="259">
        <v>84.487300000000005</v>
      </c>
      <c r="V33" s="259">
        <v>84.954599999999999</v>
      </c>
      <c r="W33" s="259">
        <v>84.115200000000002</v>
      </c>
      <c r="X33" s="259">
        <v>84.995199999999997</v>
      </c>
      <c r="Y33" s="259">
        <v>85.270899999999997</v>
      </c>
      <c r="Z33" s="259">
        <v>84.957999999999998</v>
      </c>
      <c r="AA33" s="259">
        <v>85.188000000000002</v>
      </c>
      <c r="AB33" s="259">
        <v>85.598100000000002</v>
      </c>
      <c r="AC33" s="259">
        <v>85.157600000000002</v>
      </c>
      <c r="AD33" s="259">
        <v>85.116100000000003</v>
      </c>
      <c r="AE33" s="259">
        <v>86.228899999999996</v>
      </c>
      <c r="AF33" s="259">
        <v>85.361099999999993</v>
      </c>
      <c r="AG33" s="259">
        <v>85.557599999999994</v>
      </c>
      <c r="AH33" s="259">
        <v>85.5227</v>
      </c>
      <c r="AI33" s="259">
        <v>84.1173</v>
      </c>
      <c r="AJ33" s="259">
        <v>84.622500000000002</v>
      </c>
      <c r="AK33" s="259">
        <v>83.533000000000001</v>
      </c>
      <c r="AL33" s="259">
        <v>83.517700000000005</v>
      </c>
      <c r="AM33" s="259">
        <v>83.430199999999999</v>
      </c>
      <c r="AN33" s="259">
        <v>81.816599999999994</v>
      </c>
      <c r="AO33" s="259">
        <v>81.840199999999996</v>
      </c>
      <c r="AP33" s="259">
        <v>84.2911</v>
      </c>
      <c r="AQ33" s="259">
        <v>82.705299999999994</v>
      </c>
      <c r="AR33" s="259">
        <v>82.819199999999995</v>
      </c>
      <c r="AS33" s="259">
        <v>82.364099999999993</v>
      </c>
      <c r="AT33" s="259">
        <v>82.792100000000005</v>
      </c>
      <c r="AU33" s="259">
        <v>82.789900000000003</v>
      </c>
      <c r="AV33" s="259">
        <v>82.535300000000007</v>
      </c>
      <c r="AW33" s="259">
        <v>83.246200000000002</v>
      </c>
      <c r="AX33" s="259">
        <v>83.628500000000003</v>
      </c>
      <c r="AY33" s="259">
        <v>82.662099999999995</v>
      </c>
      <c r="AZ33" s="259">
        <v>81.396699999999996</v>
      </c>
      <c r="BA33" s="259">
        <v>82.406099999999995</v>
      </c>
      <c r="BB33" s="259">
        <v>82.741900000000001</v>
      </c>
      <c r="BC33" s="259">
        <v>82.662499999999994</v>
      </c>
      <c r="BD33" s="259">
        <v>82.932299999999998</v>
      </c>
      <c r="BE33" s="259">
        <v>82.700267650000001</v>
      </c>
      <c r="BF33" s="259">
        <v>82.619389139999996</v>
      </c>
      <c r="BG33" s="347">
        <v>82.513570000000001</v>
      </c>
      <c r="BH33" s="347">
        <v>82.344329999999999</v>
      </c>
      <c r="BI33" s="347">
        <v>82.217510000000004</v>
      </c>
      <c r="BJ33" s="347">
        <v>82.094610000000003</v>
      </c>
      <c r="BK33" s="347">
        <v>81.940430000000006</v>
      </c>
      <c r="BL33" s="347">
        <v>81.85181</v>
      </c>
      <c r="BM33" s="347">
        <v>81.793539999999993</v>
      </c>
      <c r="BN33" s="347">
        <v>81.765829999999994</v>
      </c>
      <c r="BO33" s="347">
        <v>81.768090000000001</v>
      </c>
      <c r="BP33" s="347">
        <v>81.800520000000006</v>
      </c>
      <c r="BQ33" s="347">
        <v>81.891940000000005</v>
      </c>
      <c r="BR33" s="347">
        <v>81.963139999999996</v>
      </c>
      <c r="BS33" s="347">
        <v>82.042940000000002</v>
      </c>
      <c r="BT33" s="347">
        <v>82.122169999999997</v>
      </c>
      <c r="BU33" s="347">
        <v>82.225999999999999</v>
      </c>
      <c r="BV33" s="347">
        <v>82.345269999999999</v>
      </c>
    </row>
    <row r="34" spans="1:74" ht="11.1" customHeight="1" x14ac:dyDescent="0.2">
      <c r="A34" s="633" t="s">
        <v>1172</v>
      </c>
      <c r="B34" s="634" t="s">
        <v>1198</v>
      </c>
      <c r="C34" s="259">
        <v>92.314499999999995</v>
      </c>
      <c r="D34" s="259">
        <v>91.356800000000007</v>
      </c>
      <c r="E34" s="259">
        <v>93.820800000000006</v>
      </c>
      <c r="F34" s="259">
        <v>92.281000000000006</v>
      </c>
      <c r="G34" s="259">
        <v>93.536699999999996</v>
      </c>
      <c r="H34" s="259">
        <v>94.489500000000007</v>
      </c>
      <c r="I34" s="259">
        <v>95.911299999999997</v>
      </c>
      <c r="J34" s="259">
        <v>96.493300000000005</v>
      </c>
      <c r="K34" s="259">
        <v>96.949700000000007</v>
      </c>
      <c r="L34" s="259">
        <v>96.578599999999994</v>
      </c>
      <c r="M34" s="259">
        <v>96.683400000000006</v>
      </c>
      <c r="N34" s="259">
        <v>96.416399999999996</v>
      </c>
      <c r="O34" s="259">
        <v>95.473399999999998</v>
      </c>
      <c r="P34" s="259">
        <v>97.425399999999996</v>
      </c>
      <c r="Q34" s="259">
        <v>96.456599999999995</v>
      </c>
      <c r="R34" s="259">
        <v>95.246200000000002</v>
      </c>
      <c r="S34" s="259">
        <v>95.451099999999997</v>
      </c>
      <c r="T34" s="259">
        <v>95.351900000000001</v>
      </c>
      <c r="U34" s="259">
        <v>94.665199999999999</v>
      </c>
      <c r="V34" s="259">
        <v>94.617400000000004</v>
      </c>
      <c r="W34" s="259">
        <v>94.349800000000002</v>
      </c>
      <c r="X34" s="259">
        <v>95.853300000000004</v>
      </c>
      <c r="Y34" s="259">
        <v>94.502200000000002</v>
      </c>
      <c r="Z34" s="259">
        <v>94.897300000000001</v>
      </c>
      <c r="AA34" s="259">
        <v>96.192800000000005</v>
      </c>
      <c r="AB34" s="259">
        <v>96.762600000000006</v>
      </c>
      <c r="AC34" s="259">
        <v>96.72</v>
      </c>
      <c r="AD34" s="259">
        <v>95.704700000000003</v>
      </c>
      <c r="AE34" s="259">
        <v>95.588499999999996</v>
      </c>
      <c r="AF34" s="259">
        <v>95.319400000000002</v>
      </c>
      <c r="AG34" s="259">
        <v>95.860100000000003</v>
      </c>
      <c r="AH34" s="259">
        <v>95.781800000000004</v>
      </c>
      <c r="AI34" s="259">
        <v>96.8489</v>
      </c>
      <c r="AJ34" s="259">
        <v>96.587299999999999</v>
      </c>
      <c r="AK34" s="259">
        <v>96.643000000000001</v>
      </c>
      <c r="AL34" s="259">
        <v>96.783900000000003</v>
      </c>
      <c r="AM34" s="259">
        <v>96.743899999999996</v>
      </c>
      <c r="AN34" s="259">
        <v>97.694999999999993</v>
      </c>
      <c r="AO34" s="259">
        <v>98.776200000000003</v>
      </c>
      <c r="AP34" s="259">
        <v>99.944400000000002</v>
      </c>
      <c r="AQ34" s="259">
        <v>97.977099999999993</v>
      </c>
      <c r="AR34" s="259">
        <v>96.676100000000005</v>
      </c>
      <c r="AS34" s="259">
        <v>98.837800000000001</v>
      </c>
      <c r="AT34" s="259">
        <v>99.229399999999998</v>
      </c>
      <c r="AU34" s="259">
        <v>98.733999999999995</v>
      </c>
      <c r="AV34" s="259">
        <v>97.206500000000005</v>
      </c>
      <c r="AW34" s="259">
        <v>98.954700000000003</v>
      </c>
      <c r="AX34" s="259">
        <v>100.0123</v>
      </c>
      <c r="AY34" s="259">
        <v>98.111900000000006</v>
      </c>
      <c r="AZ34" s="259">
        <v>100.2236</v>
      </c>
      <c r="BA34" s="259">
        <v>99.9499</v>
      </c>
      <c r="BB34" s="259">
        <v>101.1906</v>
      </c>
      <c r="BC34" s="259">
        <v>100.187</v>
      </c>
      <c r="BD34" s="259">
        <v>100.3128</v>
      </c>
      <c r="BE34" s="259">
        <v>101.3478296</v>
      </c>
      <c r="BF34" s="259">
        <v>101.65080740000001</v>
      </c>
      <c r="BG34" s="347">
        <v>101.9003</v>
      </c>
      <c r="BH34" s="347">
        <v>102.069</v>
      </c>
      <c r="BI34" s="347">
        <v>102.23180000000001</v>
      </c>
      <c r="BJ34" s="347">
        <v>102.36150000000001</v>
      </c>
      <c r="BK34" s="347">
        <v>102.4012</v>
      </c>
      <c r="BL34" s="347">
        <v>102.5072</v>
      </c>
      <c r="BM34" s="347">
        <v>102.6228</v>
      </c>
      <c r="BN34" s="347">
        <v>102.7492</v>
      </c>
      <c r="BO34" s="347">
        <v>102.8827</v>
      </c>
      <c r="BP34" s="347">
        <v>103.0248</v>
      </c>
      <c r="BQ34" s="347">
        <v>103.2054</v>
      </c>
      <c r="BR34" s="347">
        <v>103.3419</v>
      </c>
      <c r="BS34" s="347">
        <v>103.4645</v>
      </c>
      <c r="BT34" s="347">
        <v>103.5399</v>
      </c>
      <c r="BU34" s="347">
        <v>103.65940000000001</v>
      </c>
      <c r="BV34" s="347">
        <v>103.7899</v>
      </c>
    </row>
    <row r="35" spans="1:74" ht="11.1" customHeight="1" x14ac:dyDescent="0.2">
      <c r="A35" s="633" t="s">
        <v>1173</v>
      </c>
      <c r="B35" s="634" t="s">
        <v>1199</v>
      </c>
      <c r="C35" s="259">
        <v>86.432400000000001</v>
      </c>
      <c r="D35" s="259">
        <v>86.071200000000005</v>
      </c>
      <c r="E35" s="259">
        <v>87.117699999999999</v>
      </c>
      <c r="F35" s="259">
        <v>86.343900000000005</v>
      </c>
      <c r="G35" s="259">
        <v>85.708100000000002</v>
      </c>
      <c r="H35" s="259">
        <v>85.9191</v>
      </c>
      <c r="I35" s="259">
        <v>86.246099999999998</v>
      </c>
      <c r="J35" s="259">
        <v>86.388999999999996</v>
      </c>
      <c r="K35" s="259">
        <v>86.741200000000006</v>
      </c>
      <c r="L35" s="259">
        <v>86.590400000000002</v>
      </c>
      <c r="M35" s="259">
        <v>85.689400000000006</v>
      </c>
      <c r="N35" s="259">
        <v>86.349800000000002</v>
      </c>
      <c r="O35" s="259">
        <v>86.985900000000001</v>
      </c>
      <c r="P35" s="259">
        <v>86.359499999999997</v>
      </c>
      <c r="Q35" s="259">
        <v>86.197100000000006</v>
      </c>
      <c r="R35" s="259">
        <v>86.475999999999999</v>
      </c>
      <c r="S35" s="259">
        <v>85.687799999999996</v>
      </c>
      <c r="T35" s="259">
        <v>85.838499999999996</v>
      </c>
      <c r="U35" s="259">
        <v>85.613</v>
      </c>
      <c r="V35" s="259">
        <v>85.565799999999996</v>
      </c>
      <c r="W35" s="259">
        <v>86.323599999999999</v>
      </c>
      <c r="X35" s="259">
        <v>86.325299999999999</v>
      </c>
      <c r="Y35" s="259">
        <v>86.867999999999995</v>
      </c>
      <c r="Z35" s="259">
        <v>88.027000000000001</v>
      </c>
      <c r="AA35" s="259">
        <v>87.265699999999995</v>
      </c>
      <c r="AB35" s="259">
        <v>86.932400000000001</v>
      </c>
      <c r="AC35" s="259">
        <v>87.070599999999999</v>
      </c>
      <c r="AD35" s="259">
        <v>87.446600000000004</v>
      </c>
      <c r="AE35" s="259">
        <v>87.914299999999997</v>
      </c>
      <c r="AF35" s="259">
        <v>88.009900000000002</v>
      </c>
      <c r="AG35" s="259">
        <v>87.655500000000004</v>
      </c>
      <c r="AH35" s="259">
        <v>87.632000000000005</v>
      </c>
      <c r="AI35" s="259">
        <v>87.156000000000006</v>
      </c>
      <c r="AJ35" s="259">
        <v>87.31</v>
      </c>
      <c r="AK35" s="259">
        <v>87.268100000000004</v>
      </c>
      <c r="AL35" s="259">
        <v>88.498800000000003</v>
      </c>
      <c r="AM35" s="259">
        <v>87.128500000000003</v>
      </c>
      <c r="AN35" s="259">
        <v>87.583399999999997</v>
      </c>
      <c r="AO35" s="259">
        <v>88.364099999999993</v>
      </c>
      <c r="AP35" s="259">
        <v>88.328199999999995</v>
      </c>
      <c r="AQ35" s="259">
        <v>88.053799999999995</v>
      </c>
      <c r="AR35" s="259">
        <v>88.895700000000005</v>
      </c>
      <c r="AS35" s="259">
        <v>89.543199999999999</v>
      </c>
      <c r="AT35" s="259">
        <v>90.220200000000006</v>
      </c>
      <c r="AU35" s="259">
        <v>90.509500000000003</v>
      </c>
      <c r="AV35" s="259">
        <v>90.766199999999998</v>
      </c>
      <c r="AW35" s="259">
        <v>91.346800000000002</v>
      </c>
      <c r="AX35" s="259">
        <v>91.840199999999996</v>
      </c>
      <c r="AY35" s="259">
        <v>92.045199999999994</v>
      </c>
      <c r="AZ35" s="259">
        <v>92.037599999999998</v>
      </c>
      <c r="BA35" s="259">
        <v>91.938199999999995</v>
      </c>
      <c r="BB35" s="259">
        <v>91.9679</v>
      </c>
      <c r="BC35" s="259">
        <v>91.686800000000005</v>
      </c>
      <c r="BD35" s="259">
        <v>92.327799999999996</v>
      </c>
      <c r="BE35" s="259">
        <v>92.382129629999994</v>
      </c>
      <c r="BF35" s="259">
        <v>92.531074070000003</v>
      </c>
      <c r="BG35" s="347">
        <v>92.653000000000006</v>
      </c>
      <c r="BH35" s="347">
        <v>92.684340000000006</v>
      </c>
      <c r="BI35" s="347">
        <v>92.799890000000005</v>
      </c>
      <c r="BJ35" s="347">
        <v>92.936070000000001</v>
      </c>
      <c r="BK35" s="347">
        <v>93.064729999999997</v>
      </c>
      <c r="BL35" s="347">
        <v>93.263339999999999</v>
      </c>
      <c r="BM35" s="347">
        <v>93.503730000000004</v>
      </c>
      <c r="BN35" s="347">
        <v>93.786810000000003</v>
      </c>
      <c r="BO35" s="347">
        <v>94.110069999999993</v>
      </c>
      <c r="BP35" s="347">
        <v>94.474410000000006</v>
      </c>
      <c r="BQ35" s="347">
        <v>94.939909999999998</v>
      </c>
      <c r="BR35" s="347">
        <v>95.341390000000004</v>
      </c>
      <c r="BS35" s="347">
        <v>95.738910000000004</v>
      </c>
      <c r="BT35" s="347">
        <v>96.108530000000002</v>
      </c>
      <c r="BU35" s="347">
        <v>96.516099999999994</v>
      </c>
      <c r="BV35" s="347">
        <v>96.937669999999997</v>
      </c>
    </row>
    <row r="36" spans="1:74" ht="11.1" customHeight="1" x14ac:dyDescent="0.2">
      <c r="A36" s="633" t="s">
        <v>1174</v>
      </c>
      <c r="B36" s="634" t="s">
        <v>1200</v>
      </c>
      <c r="C36" s="259">
        <v>67.266199999999998</v>
      </c>
      <c r="D36" s="259">
        <v>68.774100000000004</v>
      </c>
      <c r="E36" s="259">
        <v>69.2667</v>
      </c>
      <c r="F36" s="259">
        <v>70.094700000000003</v>
      </c>
      <c r="G36" s="259">
        <v>70.800299999999993</v>
      </c>
      <c r="H36" s="259">
        <v>70.651300000000006</v>
      </c>
      <c r="I36" s="259">
        <v>71.372500000000002</v>
      </c>
      <c r="J36" s="259">
        <v>71.623199999999997</v>
      </c>
      <c r="K36" s="259">
        <v>71.479200000000006</v>
      </c>
      <c r="L36" s="259">
        <v>70.612399999999994</v>
      </c>
      <c r="M36" s="259">
        <v>69.895899999999997</v>
      </c>
      <c r="N36" s="259">
        <v>70.406800000000004</v>
      </c>
      <c r="O36" s="259">
        <v>70.937399999999997</v>
      </c>
      <c r="P36" s="259">
        <v>71.992599999999996</v>
      </c>
      <c r="Q36" s="259">
        <v>71.436199999999999</v>
      </c>
      <c r="R36" s="259">
        <v>71.915599999999998</v>
      </c>
      <c r="S36" s="259">
        <v>71.137600000000006</v>
      </c>
      <c r="T36" s="259">
        <v>71.490899999999996</v>
      </c>
      <c r="U36" s="259">
        <v>70.822800000000001</v>
      </c>
      <c r="V36" s="259">
        <v>70.739500000000007</v>
      </c>
      <c r="W36" s="259">
        <v>70.845299999999995</v>
      </c>
      <c r="X36" s="259">
        <v>70.830699999999993</v>
      </c>
      <c r="Y36" s="259">
        <v>71.614199999999997</v>
      </c>
      <c r="Z36" s="259">
        <v>73.153099999999995</v>
      </c>
      <c r="AA36" s="259">
        <v>72.824399999999997</v>
      </c>
      <c r="AB36" s="259">
        <v>73.846699999999998</v>
      </c>
      <c r="AC36" s="259">
        <v>73.800399999999996</v>
      </c>
      <c r="AD36" s="259">
        <v>72.366600000000005</v>
      </c>
      <c r="AE36" s="259">
        <v>73.843199999999996</v>
      </c>
      <c r="AF36" s="259">
        <v>73.979299999999995</v>
      </c>
      <c r="AG36" s="259">
        <v>74.001400000000004</v>
      </c>
      <c r="AH36" s="259">
        <v>74.268199999999993</v>
      </c>
      <c r="AI36" s="259">
        <v>74.492400000000004</v>
      </c>
      <c r="AJ36" s="259">
        <v>74.565700000000007</v>
      </c>
      <c r="AK36" s="259">
        <v>75.3399</v>
      </c>
      <c r="AL36" s="259">
        <v>74.175200000000004</v>
      </c>
      <c r="AM36" s="259">
        <v>75.472499999999997</v>
      </c>
      <c r="AN36" s="259">
        <v>74.9679</v>
      </c>
      <c r="AO36" s="259">
        <v>75.977000000000004</v>
      </c>
      <c r="AP36" s="259">
        <v>76.549700000000001</v>
      </c>
      <c r="AQ36" s="259">
        <v>77.354299999999995</v>
      </c>
      <c r="AR36" s="259">
        <v>78.326599999999999</v>
      </c>
      <c r="AS36" s="259">
        <v>79.702699999999993</v>
      </c>
      <c r="AT36" s="259">
        <v>79.816000000000003</v>
      </c>
      <c r="AU36" s="259">
        <v>80.253900000000002</v>
      </c>
      <c r="AV36" s="259">
        <v>79.866500000000002</v>
      </c>
      <c r="AW36" s="259">
        <v>79.873400000000004</v>
      </c>
      <c r="AX36" s="259">
        <v>80.972099999999998</v>
      </c>
      <c r="AY36" s="259">
        <v>81.349000000000004</v>
      </c>
      <c r="AZ36" s="259">
        <v>80.7316</v>
      </c>
      <c r="BA36" s="259">
        <v>79.537899999999993</v>
      </c>
      <c r="BB36" s="259">
        <v>80.572000000000003</v>
      </c>
      <c r="BC36" s="259">
        <v>80.490799999999993</v>
      </c>
      <c r="BD36" s="259">
        <v>80.712999999999994</v>
      </c>
      <c r="BE36" s="259">
        <v>81.180466670000001</v>
      </c>
      <c r="BF36" s="259">
        <v>81.507733329999994</v>
      </c>
      <c r="BG36" s="347">
        <v>81.854799999999997</v>
      </c>
      <c r="BH36" s="347">
        <v>82.192409999999995</v>
      </c>
      <c r="BI36" s="347">
        <v>82.601020000000005</v>
      </c>
      <c r="BJ36" s="347">
        <v>83.051370000000006</v>
      </c>
      <c r="BK36" s="347">
        <v>83.577500000000001</v>
      </c>
      <c r="BL36" s="347">
        <v>84.085830000000001</v>
      </c>
      <c r="BM36" s="347">
        <v>84.610370000000003</v>
      </c>
      <c r="BN36" s="347">
        <v>85.143450000000001</v>
      </c>
      <c r="BO36" s="347">
        <v>85.706199999999995</v>
      </c>
      <c r="BP36" s="347">
        <v>86.290949999999995</v>
      </c>
      <c r="BQ36" s="347">
        <v>86.92756</v>
      </c>
      <c r="BR36" s="347">
        <v>87.533869999999993</v>
      </c>
      <c r="BS36" s="347">
        <v>88.139759999999995</v>
      </c>
      <c r="BT36" s="347">
        <v>88.753320000000002</v>
      </c>
      <c r="BU36" s="347">
        <v>89.3523</v>
      </c>
      <c r="BV36" s="347">
        <v>89.944789999999998</v>
      </c>
    </row>
    <row r="37" spans="1:74" ht="11.1" customHeight="1" x14ac:dyDescent="0.2">
      <c r="A37" s="633" t="s">
        <v>1175</v>
      </c>
      <c r="B37" s="634" t="s">
        <v>1201</v>
      </c>
      <c r="C37" s="259">
        <v>94.860900000000001</v>
      </c>
      <c r="D37" s="259">
        <v>94.642300000000006</v>
      </c>
      <c r="E37" s="259">
        <v>96.694400000000002</v>
      </c>
      <c r="F37" s="259">
        <v>95.706800000000001</v>
      </c>
      <c r="G37" s="259">
        <v>95.715500000000006</v>
      </c>
      <c r="H37" s="259">
        <v>96.461299999999994</v>
      </c>
      <c r="I37" s="259">
        <v>96.383899999999997</v>
      </c>
      <c r="J37" s="259">
        <v>97.461100000000002</v>
      </c>
      <c r="K37" s="259">
        <v>98.891999999999996</v>
      </c>
      <c r="L37" s="259">
        <v>99.4679</v>
      </c>
      <c r="M37" s="259">
        <v>100.7756</v>
      </c>
      <c r="N37" s="259">
        <v>101.4348</v>
      </c>
      <c r="O37" s="259">
        <v>101.0754</v>
      </c>
      <c r="P37" s="259">
        <v>102.2963</v>
      </c>
      <c r="Q37" s="259">
        <v>99.156300000000002</v>
      </c>
      <c r="R37" s="259">
        <v>100.91849999999999</v>
      </c>
      <c r="S37" s="259">
        <v>99.381699999999995</v>
      </c>
      <c r="T37" s="259">
        <v>98.641599999999997</v>
      </c>
      <c r="U37" s="259">
        <v>100.1781</v>
      </c>
      <c r="V37" s="259">
        <v>100.57</v>
      </c>
      <c r="W37" s="259">
        <v>96.115499999999997</v>
      </c>
      <c r="X37" s="259">
        <v>96.682699999999997</v>
      </c>
      <c r="Y37" s="259">
        <v>100.2063</v>
      </c>
      <c r="Z37" s="259">
        <v>100.4218</v>
      </c>
      <c r="AA37" s="259">
        <v>100.1742</v>
      </c>
      <c r="AB37" s="259">
        <v>99.892099999999999</v>
      </c>
      <c r="AC37" s="259">
        <v>98.979200000000006</v>
      </c>
      <c r="AD37" s="259">
        <v>99.696100000000001</v>
      </c>
      <c r="AE37" s="259">
        <v>99.914299999999997</v>
      </c>
      <c r="AF37" s="259">
        <v>98.736900000000006</v>
      </c>
      <c r="AG37" s="259">
        <v>100.8566</v>
      </c>
      <c r="AH37" s="259">
        <v>100.6802</v>
      </c>
      <c r="AI37" s="259">
        <v>100.8355</v>
      </c>
      <c r="AJ37" s="259">
        <v>103.5994</v>
      </c>
      <c r="AK37" s="259">
        <v>103.238</v>
      </c>
      <c r="AL37" s="259">
        <v>102.48779999999999</v>
      </c>
      <c r="AM37" s="259">
        <v>100.13549999999999</v>
      </c>
      <c r="AN37" s="259">
        <v>103.1096</v>
      </c>
      <c r="AO37" s="259">
        <v>102.5074</v>
      </c>
      <c r="AP37" s="259">
        <v>104.4113</v>
      </c>
      <c r="AQ37" s="259">
        <v>105.6057</v>
      </c>
      <c r="AR37" s="259">
        <v>108.7047</v>
      </c>
      <c r="AS37" s="259">
        <v>109.2003</v>
      </c>
      <c r="AT37" s="259">
        <v>108.3203</v>
      </c>
      <c r="AU37" s="259">
        <v>106.9975</v>
      </c>
      <c r="AV37" s="259">
        <v>105.6643</v>
      </c>
      <c r="AW37" s="259">
        <v>104.2594</v>
      </c>
      <c r="AX37" s="259">
        <v>106.63939999999999</v>
      </c>
      <c r="AY37" s="259">
        <v>102.3141</v>
      </c>
      <c r="AZ37" s="259">
        <v>101.1614</v>
      </c>
      <c r="BA37" s="259">
        <v>99.305199999999999</v>
      </c>
      <c r="BB37" s="259">
        <v>99.933800000000005</v>
      </c>
      <c r="BC37" s="259">
        <v>101.72839999999999</v>
      </c>
      <c r="BD37" s="259">
        <v>101.6084</v>
      </c>
      <c r="BE37" s="259">
        <v>101.6632321</v>
      </c>
      <c r="BF37" s="259">
        <v>101.74984689999999</v>
      </c>
      <c r="BG37" s="347">
        <v>101.7165</v>
      </c>
      <c r="BH37" s="347">
        <v>101.3828</v>
      </c>
      <c r="BI37" s="347">
        <v>101.2449</v>
      </c>
      <c r="BJ37" s="347">
        <v>101.1224</v>
      </c>
      <c r="BK37" s="347">
        <v>100.88509999999999</v>
      </c>
      <c r="BL37" s="347">
        <v>100.89100000000001</v>
      </c>
      <c r="BM37" s="347">
        <v>101.0098</v>
      </c>
      <c r="BN37" s="347">
        <v>101.3275</v>
      </c>
      <c r="BO37" s="347">
        <v>101.60809999999999</v>
      </c>
      <c r="BP37" s="347">
        <v>101.9375</v>
      </c>
      <c r="BQ37" s="347">
        <v>102.3445</v>
      </c>
      <c r="BR37" s="347">
        <v>102.7496</v>
      </c>
      <c r="BS37" s="347">
        <v>103.18170000000001</v>
      </c>
      <c r="BT37" s="347">
        <v>103.62779999999999</v>
      </c>
      <c r="BU37" s="347">
        <v>104.1238</v>
      </c>
      <c r="BV37" s="347">
        <v>104.6566</v>
      </c>
    </row>
    <row r="38" spans="1:74" ht="11.1" customHeight="1" x14ac:dyDescent="0.2">
      <c r="A38" s="326" t="s">
        <v>1165</v>
      </c>
      <c r="B38" s="41" t="s">
        <v>1202</v>
      </c>
      <c r="C38" s="259">
        <v>88.032420400000007</v>
      </c>
      <c r="D38" s="259">
        <v>87.797255879999994</v>
      </c>
      <c r="E38" s="259">
        <v>89.050770990000004</v>
      </c>
      <c r="F38" s="259">
        <v>88.240594920000007</v>
      </c>
      <c r="G38" s="259">
        <v>88.069700280000006</v>
      </c>
      <c r="H38" s="259">
        <v>88.541520079999998</v>
      </c>
      <c r="I38" s="259">
        <v>88.919946120000006</v>
      </c>
      <c r="J38" s="259">
        <v>89.045377299999998</v>
      </c>
      <c r="K38" s="259">
        <v>89.832559320000001</v>
      </c>
      <c r="L38" s="259">
        <v>89.820185100000003</v>
      </c>
      <c r="M38" s="259">
        <v>89.903271040000007</v>
      </c>
      <c r="N38" s="259">
        <v>90.350019489999994</v>
      </c>
      <c r="O38" s="259">
        <v>90.557748180000004</v>
      </c>
      <c r="P38" s="259">
        <v>91.206782649999994</v>
      </c>
      <c r="Q38" s="259">
        <v>89.967248699999999</v>
      </c>
      <c r="R38" s="259">
        <v>90.711929369999993</v>
      </c>
      <c r="S38" s="259">
        <v>89.910662049999999</v>
      </c>
      <c r="T38" s="259">
        <v>89.709087229999994</v>
      </c>
      <c r="U38" s="259">
        <v>90.165795619999997</v>
      </c>
      <c r="V38" s="259">
        <v>90.482418460000005</v>
      </c>
      <c r="W38" s="259">
        <v>89.353719830000003</v>
      </c>
      <c r="X38" s="259">
        <v>89.466452430000004</v>
      </c>
      <c r="Y38" s="259">
        <v>90.694584789999993</v>
      </c>
      <c r="Z38" s="259">
        <v>91.235461470000004</v>
      </c>
      <c r="AA38" s="259">
        <v>90.935425280000004</v>
      </c>
      <c r="AB38" s="259">
        <v>91.200871309999997</v>
      </c>
      <c r="AC38" s="259">
        <v>90.779371729999994</v>
      </c>
      <c r="AD38" s="259">
        <v>90.56694444</v>
      </c>
      <c r="AE38" s="259">
        <v>91.294774290000007</v>
      </c>
      <c r="AF38" s="259">
        <v>90.749994520000001</v>
      </c>
      <c r="AG38" s="259">
        <v>91.388738290000006</v>
      </c>
      <c r="AH38" s="259">
        <v>91.460430059999993</v>
      </c>
      <c r="AI38" s="259">
        <v>91.178681909999995</v>
      </c>
      <c r="AJ38" s="259">
        <v>92.060964119999994</v>
      </c>
      <c r="AK38" s="259">
        <v>92.007655529999994</v>
      </c>
      <c r="AL38" s="259">
        <v>92.035639869999997</v>
      </c>
      <c r="AM38" s="259">
        <v>91.138643770000002</v>
      </c>
      <c r="AN38" s="259">
        <v>92.032936730000003</v>
      </c>
      <c r="AO38" s="259">
        <v>92.186843760000002</v>
      </c>
      <c r="AP38" s="259">
        <v>93.380132209999999</v>
      </c>
      <c r="AQ38" s="259">
        <v>93.415747249999995</v>
      </c>
      <c r="AR38" s="259">
        <v>94.172807520000006</v>
      </c>
      <c r="AS38" s="259">
        <v>94.745617379999999</v>
      </c>
      <c r="AT38" s="259">
        <v>94.637597529999994</v>
      </c>
      <c r="AU38" s="259">
        <v>94.410958289999996</v>
      </c>
      <c r="AV38" s="259">
        <v>93.82365111</v>
      </c>
      <c r="AW38" s="259">
        <v>94.074556990000005</v>
      </c>
      <c r="AX38" s="259">
        <v>95.178540049999995</v>
      </c>
      <c r="AY38" s="259">
        <v>93.712921309999999</v>
      </c>
      <c r="AZ38" s="259">
        <v>93.37997953</v>
      </c>
      <c r="BA38" s="259">
        <v>92.885578109999997</v>
      </c>
      <c r="BB38" s="259">
        <v>93.394332809999995</v>
      </c>
      <c r="BC38" s="259">
        <v>93.609244059999995</v>
      </c>
      <c r="BD38" s="259">
        <v>93.830615210000005</v>
      </c>
      <c r="BE38" s="259">
        <v>94.069695730000007</v>
      </c>
      <c r="BF38" s="259">
        <v>94.209946560000006</v>
      </c>
      <c r="BG38" s="347">
        <v>94.296859999999995</v>
      </c>
      <c r="BH38" s="347">
        <v>94.238060000000004</v>
      </c>
      <c r="BI38" s="347">
        <v>94.287570000000002</v>
      </c>
      <c r="BJ38" s="347">
        <v>94.353020000000001</v>
      </c>
      <c r="BK38" s="347">
        <v>94.380809999999997</v>
      </c>
      <c r="BL38" s="347">
        <v>94.518320000000003</v>
      </c>
      <c r="BM38" s="347">
        <v>94.711969999999994</v>
      </c>
      <c r="BN38" s="347">
        <v>94.990110000000001</v>
      </c>
      <c r="BO38" s="347">
        <v>95.274760000000001</v>
      </c>
      <c r="BP38" s="347">
        <v>95.594279999999998</v>
      </c>
      <c r="BQ38" s="347">
        <v>95.992509999999996</v>
      </c>
      <c r="BR38" s="347">
        <v>96.348889999999997</v>
      </c>
      <c r="BS38" s="347">
        <v>96.707250000000002</v>
      </c>
      <c r="BT38" s="347">
        <v>97.047340000000005</v>
      </c>
      <c r="BU38" s="347">
        <v>97.424859999999995</v>
      </c>
      <c r="BV38" s="347">
        <v>97.819559999999996</v>
      </c>
    </row>
    <row r="39" spans="1:74" ht="11.1" customHeight="1" x14ac:dyDescent="0.2">
      <c r="A39" s="326" t="s">
        <v>1166</v>
      </c>
      <c r="B39" s="41" t="s">
        <v>1203</v>
      </c>
      <c r="C39" s="259">
        <v>84.651530030000004</v>
      </c>
      <c r="D39" s="259">
        <v>84.532287389999993</v>
      </c>
      <c r="E39" s="259">
        <v>85.663012879999997</v>
      </c>
      <c r="F39" s="259">
        <v>85.171662330000004</v>
      </c>
      <c r="G39" s="259">
        <v>85.588191100000003</v>
      </c>
      <c r="H39" s="259">
        <v>85.697492729999993</v>
      </c>
      <c r="I39" s="259">
        <v>86.232997510000004</v>
      </c>
      <c r="J39" s="259">
        <v>86.310677150000004</v>
      </c>
      <c r="K39" s="259">
        <v>86.919422760000003</v>
      </c>
      <c r="L39" s="259">
        <v>86.988076090000007</v>
      </c>
      <c r="M39" s="259">
        <v>86.915459330000004</v>
      </c>
      <c r="N39" s="259">
        <v>87.355496529999996</v>
      </c>
      <c r="O39" s="259">
        <v>87.822740060000001</v>
      </c>
      <c r="P39" s="259">
        <v>88.615583240000007</v>
      </c>
      <c r="Q39" s="259">
        <v>88.101068780000006</v>
      </c>
      <c r="R39" s="259">
        <v>88.547769209999998</v>
      </c>
      <c r="S39" s="259">
        <v>88.426335190000003</v>
      </c>
      <c r="T39" s="259">
        <v>88.279969170000001</v>
      </c>
      <c r="U39" s="259">
        <v>88.471874569999997</v>
      </c>
      <c r="V39" s="259">
        <v>88.547156830000006</v>
      </c>
      <c r="W39" s="259">
        <v>88.151396559999995</v>
      </c>
      <c r="X39" s="259">
        <v>88.25723721</v>
      </c>
      <c r="Y39" s="259">
        <v>89.141888350000002</v>
      </c>
      <c r="Z39" s="259">
        <v>89.839399029999996</v>
      </c>
      <c r="AA39" s="259">
        <v>90.109459349999995</v>
      </c>
      <c r="AB39" s="259">
        <v>90.815746700000005</v>
      </c>
      <c r="AC39" s="259">
        <v>90.590348489999997</v>
      </c>
      <c r="AD39" s="259">
        <v>90.075112770000004</v>
      </c>
      <c r="AE39" s="259">
        <v>90.408185709999998</v>
      </c>
      <c r="AF39" s="259">
        <v>90.454774330000006</v>
      </c>
      <c r="AG39" s="259">
        <v>90.76424548</v>
      </c>
      <c r="AH39" s="259">
        <v>91.155381469999995</v>
      </c>
      <c r="AI39" s="259">
        <v>91.427233279999996</v>
      </c>
      <c r="AJ39" s="259">
        <v>92.108196649999996</v>
      </c>
      <c r="AK39" s="259">
        <v>92.429619610000003</v>
      </c>
      <c r="AL39" s="259">
        <v>92.147153579999994</v>
      </c>
      <c r="AM39" s="259">
        <v>91.519531459999996</v>
      </c>
      <c r="AN39" s="259">
        <v>92.407507589999994</v>
      </c>
      <c r="AO39" s="259">
        <v>92.971193589999999</v>
      </c>
      <c r="AP39" s="259">
        <v>93.847515740000006</v>
      </c>
      <c r="AQ39" s="259">
        <v>93.769547619999997</v>
      </c>
      <c r="AR39" s="259">
        <v>94.004106750000005</v>
      </c>
      <c r="AS39" s="259">
        <v>95.030296809999996</v>
      </c>
      <c r="AT39" s="259">
        <v>95.093810149999996</v>
      </c>
      <c r="AU39" s="259">
        <v>94.870472530000001</v>
      </c>
      <c r="AV39" s="259">
        <v>94.898189270000003</v>
      </c>
      <c r="AW39" s="259">
        <v>95.679402359999997</v>
      </c>
      <c r="AX39" s="259">
        <v>96.306647720000001</v>
      </c>
      <c r="AY39" s="259">
        <v>95.189645859999999</v>
      </c>
      <c r="AZ39" s="259">
        <v>95.275534089999994</v>
      </c>
      <c r="BA39" s="259">
        <v>94.851289629999997</v>
      </c>
      <c r="BB39" s="259">
        <v>95.370633429999998</v>
      </c>
      <c r="BC39" s="259">
        <v>95.250211590000006</v>
      </c>
      <c r="BD39" s="259">
        <v>95.075913760000006</v>
      </c>
      <c r="BE39" s="259">
        <v>95.547053090000006</v>
      </c>
      <c r="BF39" s="259">
        <v>95.710718290000003</v>
      </c>
      <c r="BG39" s="347">
        <v>95.878140000000002</v>
      </c>
      <c r="BH39" s="347">
        <v>96.037099999999995</v>
      </c>
      <c r="BI39" s="347">
        <v>96.221209999999999</v>
      </c>
      <c r="BJ39" s="347">
        <v>96.418260000000004</v>
      </c>
      <c r="BK39" s="347">
        <v>96.600260000000006</v>
      </c>
      <c r="BL39" s="347">
        <v>96.844149999999999</v>
      </c>
      <c r="BM39" s="347">
        <v>97.121960000000001</v>
      </c>
      <c r="BN39" s="347">
        <v>97.46463</v>
      </c>
      <c r="BO39" s="347">
        <v>97.787049999999994</v>
      </c>
      <c r="BP39" s="347">
        <v>98.120159999999998</v>
      </c>
      <c r="BQ39" s="347">
        <v>98.474530000000001</v>
      </c>
      <c r="BR39" s="347">
        <v>98.821129999999997</v>
      </c>
      <c r="BS39" s="347">
        <v>99.170509999999993</v>
      </c>
      <c r="BT39" s="347">
        <v>99.519049999999993</v>
      </c>
      <c r="BU39" s="347">
        <v>99.876710000000003</v>
      </c>
      <c r="BV39" s="347">
        <v>100.23990000000001</v>
      </c>
    </row>
    <row r="40" spans="1:74" ht="11.1" customHeight="1" x14ac:dyDescent="0.2">
      <c r="A40" s="326" t="s">
        <v>1167</v>
      </c>
      <c r="B40" s="41" t="s">
        <v>1204</v>
      </c>
      <c r="C40" s="259">
        <v>89.995834430000002</v>
      </c>
      <c r="D40" s="259">
        <v>89.693662180000004</v>
      </c>
      <c r="E40" s="259">
        <v>90.792258169999997</v>
      </c>
      <c r="F40" s="259">
        <v>89.830958699999996</v>
      </c>
      <c r="G40" s="259">
        <v>89.787371340000007</v>
      </c>
      <c r="H40" s="259">
        <v>90.102308429999994</v>
      </c>
      <c r="I40" s="259">
        <v>90.718196689999999</v>
      </c>
      <c r="J40" s="259">
        <v>90.795526899999999</v>
      </c>
      <c r="K40" s="259">
        <v>91.503627230000006</v>
      </c>
      <c r="L40" s="259">
        <v>91.790171950000001</v>
      </c>
      <c r="M40" s="259">
        <v>91.937419829999996</v>
      </c>
      <c r="N40" s="259">
        <v>92.581230969999993</v>
      </c>
      <c r="O40" s="259">
        <v>93.237065479999998</v>
      </c>
      <c r="P40" s="259">
        <v>93.812424320000005</v>
      </c>
      <c r="Q40" s="259">
        <v>93.112283579999996</v>
      </c>
      <c r="R40" s="259">
        <v>93.908414320000006</v>
      </c>
      <c r="S40" s="259">
        <v>93.359025310000007</v>
      </c>
      <c r="T40" s="259">
        <v>93.609010019999999</v>
      </c>
      <c r="U40" s="259">
        <v>94.235661960000002</v>
      </c>
      <c r="V40" s="259">
        <v>94.215145669999998</v>
      </c>
      <c r="W40" s="259">
        <v>93.628112340000001</v>
      </c>
      <c r="X40" s="259">
        <v>93.671192480000002</v>
      </c>
      <c r="Y40" s="259">
        <v>94.906622380000002</v>
      </c>
      <c r="Z40" s="259">
        <v>95.5297439</v>
      </c>
      <c r="AA40" s="259">
        <v>95.224774139999994</v>
      </c>
      <c r="AB40" s="259">
        <v>95.564147140000003</v>
      </c>
      <c r="AC40" s="259">
        <v>95.409504310000003</v>
      </c>
      <c r="AD40" s="259">
        <v>95.343426590000007</v>
      </c>
      <c r="AE40" s="259">
        <v>95.902351049999993</v>
      </c>
      <c r="AF40" s="259">
        <v>95.656624660000006</v>
      </c>
      <c r="AG40" s="259">
        <v>95.874027769999998</v>
      </c>
      <c r="AH40" s="259">
        <v>96.315755480000007</v>
      </c>
      <c r="AI40" s="259">
        <v>96.287939719999997</v>
      </c>
      <c r="AJ40" s="259">
        <v>97.05173241</v>
      </c>
      <c r="AK40" s="259">
        <v>97.198729979999996</v>
      </c>
      <c r="AL40" s="259">
        <v>97.287291069999995</v>
      </c>
      <c r="AM40" s="259">
        <v>96.171679909999995</v>
      </c>
      <c r="AN40" s="259">
        <v>97.386547329999999</v>
      </c>
      <c r="AO40" s="259">
        <v>97.80374458</v>
      </c>
      <c r="AP40" s="259">
        <v>98.589761580000001</v>
      </c>
      <c r="AQ40" s="259">
        <v>99.003435080000003</v>
      </c>
      <c r="AR40" s="259">
        <v>99.630300599999998</v>
      </c>
      <c r="AS40" s="259">
        <v>100.2964894</v>
      </c>
      <c r="AT40" s="259">
        <v>100.0712554</v>
      </c>
      <c r="AU40" s="259">
        <v>100.0164315</v>
      </c>
      <c r="AV40" s="259">
        <v>99.915788230000004</v>
      </c>
      <c r="AW40" s="259">
        <v>100.60603089999999</v>
      </c>
      <c r="AX40" s="259">
        <v>101.1414268</v>
      </c>
      <c r="AY40" s="259">
        <v>100.00990729999999</v>
      </c>
      <c r="AZ40" s="259">
        <v>99.824598109999997</v>
      </c>
      <c r="BA40" s="259">
        <v>99.624793229999995</v>
      </c>
      <c r="BB40" s="259">
        <v>99.936697530000004</v>
      </c>
      <c r="BC40" s="259">
        <v>100.2262738</v>
      </c>
      <c r="BD40" s="259">
        <v>100.3699089</v>
      </c>
      <c r="BE40" s="259">
        <v>100.5288795</v>
      </c>
      <c r="BF40" s="259">
        <v>100.6626194</v>
      </c>
      <c r="BG40" s="347">
        <v>100.77119999999999</v>
      </c>
      <c r="BH40" s="347">
        <v>100.8321</v>
      </c>
      <c r="BI40" s="347">
        <v>100.9074</v>
      </c>
      <c r="BJ40" s="347">
        <v>100.97450000000001</v>
      </c>
      <c r="BK40" s="347">
        <v>100.9198</v>
      </c>
      <c r="BL40" s="347">
        <v>101.05549999999999</v>
      </c>
      <c r="BM40" s="347">
        <v>101.26819999999999</v>
      </c>
      <c r="BN40" s="347">
        <v>101.6202</v>
      </c>
      <c r="BO40" s="347">
        <v>101.93980000000001</v>
      </c>
      <c r="BP40" s="347">
        <v>102.2894</v>
      </c>
      <c r="BQ40" s="347">
        <v>102.70140000000001</v>
      </c>
      <c r="BR40" s="347">
        <v>103.0869</v>
      </c>
      <c r="BS40" s="347">
        <v>103.4783</v>
      </c>
      <c r="BT40" s="347">
        <v>103.8651</v>
      </c>
      <c r="BU40" s="347">
        <v>104.276</v>
      </c>
      <c r="BV40" s="347">
        <v>104.70059999999999</v>
      </c>
    </row>
    <row r="41" spans="1:74" ht="11.1" customHeight="1" x14ac:dyDescent="0.2">
      <c r="A41" s="326" t="s">
        <v>1168</v>
      </c>
      <c r="B41" s="41" t="s">
        <v>1205</v>
      </c>
      <c r="C41" s="259">
        <v>89.158055200000007</v>
      </c>
      <c r="D41" s="259">
        <v>88.555573589999995</v>
      </c>
      <c r="E41" s="259">
        <v>89.939010800000005</v>
      </c>
      <c r="F41" s="259">
        <v>88.540745619999996</v>
      </c>
      <c r="G41" s="259">
        <v>88.355252739999997</v>
      </c>
      <c r="H41" s="259">
        <v>88.682994530000002</v>
      </c>
      <c r="I41" s="259">
        <v>89.446445920000002</v>
      </c>
      <c r="J41" s="259">
        <v>89.198089100000004</v>
      </c>
      <c r="K41" s="259">
        <v>90.172499590000001</v>
      </c>
      <c r="L41" s="259">
        <v>90.134097650000001</v>
      </c>
      <c r="M41" s="259">
        <v>90.081683580000004</v>
      </c>
      <c r="N41" s="259">
        <v>90.672229270000003</v>
      </c>
      <c r="O41" s="259">
        <v>91.16150236</v>
      </c>
      <c r="P41" s="259">
        <v>91.366498629999995</v>
      </c>
      <c r="Q41" s="259">
        <v>90.885932909999994</v>
      </c>
      <c r="R41" s="259">
        <v>91.264646510000006</v>
      </c>
      <c r="S41" s="259">
        <v>90.707983679999998</v>
      </c>
      <c r="T41" s="259">
        <v>90.924226709999999</v>
      </c>
      <c r="U41" s="259">
        <v>91.299870060000003</v>
      </c>
      <c r="V41" s="259">
        <v>91.467844200000002</v>
      </c>
      <c r="W41" s="259">
        <v>91.270131109999994</v>
      </c>
      <c r="X41" s="259">
        <v>91.366199010000003</v>
      </c>
      <c r="Y41" s="259">
        <v>92.017474570000005</v>
      </c>
      <c r="Z41" s="259">
        <v>92.695616029999996</v>
      </c>
      <c r="AA41" s="259">
        <v>92.445501190000002</v>
      </c>
      <c r="AB41" s="259">
        <v>92.707030259999996</v>
      </c>
      <c r="AC41" s="259">
        <v>92.397486729999997</v>
      </c>
      <c r="AD41" s="259">
        <v>92.198982939999993</v>
      </c>
      <c r="AE41" s="259">
        <v>92.916193359999994</v>
      </c>
      <c r="AF41" s="259">
        <v>92.701018689999998</v>
      </c>
      <c r="AG41" s="259">
        <v>92.708363210000002</v>
      </c>
      <c r="AH41" s="259">
        <v>93.193081469999996</v>
      </c>
      <c r="AI41" s="259">
        <v>93.114653610000005</v>
      </c>
      <c r="AJ41" s="259">
        <v>93.783957459999996</v>
      </c>
      <c r="AK41" s="259">
        <v>93.637301620000002</v>
      </c>
      <c r="AL41" s="259">
        <v>94.15861065</v>
      </c>
      <c r="AM41" s="259">
        <v>92.844706919999993</v>
      </c>
      <c r="AN41" s="259">
        <v>93.898313819999998</v>
      </c>
      <c r="AO41" s="259">
        <v>94.008239590000002</v>
      </c>
      <c r="AP41" s="259">
        <v>94.775786319999995</v>
      </c>
      <c r="AQ41" s="259">
        <v>94.527295679999995</v>
      </c>
      <c r="AR41" s="259">
        <v>94.638231509999997</v>
      </c>
      <c r="AS41" s="259">
        <v>95.521208639999998</v>
      </c>
      <c r="AT41" s="259">
        <v>95.725529890000004</v>
      </c>
      <c r="AU41" s="259">
        <v>95.545000400000006</v>
      </c>
      <c r="AV41" s="259">
        <v>95.624724069999999</v>
      </c>
      <c r="AW41" s="259">
        <v>96.087233310000002</v>
      </c>
      <c r="AX41" s="259">
        <v>96.857968389999996</v>
      </c>
      <c r="AY41" s="259">
        <v>95.620272529999994</v>
      </c>
      <c r="AZ41" s="259">
        <v>95.836997359999998</v>
      </c>
      <c r="BA41" s="259">
        <v>95.397181450000005</v>
      </c>
      <c r="BB41" s="259">
        <v>96.038780919999994</v>
      </c>
      <c r="BC41" s="259">
        <v>95.960098950000003</v>
      </c>
      <c r="BD41" s="259">
        <v>96.416947190000002</v>
      </c>
      <c r="BE41" s="259">
        <v>96.601988579999997</v>
      </c>
      <c r="BF41" s="259">
        <v>96.754365430000007</v>
      </c>
      <c r="BG41" s="347">
        <v>96.85915</v>
      </c>
      <c r="BH41" s="347">
        <v>96.843180000000004</v>
      </c>
      <c r="BI41" s="347">
        <v>96.907679999999999</v>
      </c>
      <c r="BJ41" s="347">
        <v>96.979460000000003</v>
      </c>
      <c r="BK41" s="347">
        <v>96.969220000000007</v>
      </c>
      <c r="BL41" s="347">
        <v>97.122579999999999</v>
      </c>
      <c r="BM41" s="347">
        <v>97.350210000000004</v>
      </c>
      <c r="BN41" s="347">
        <v>97.689970000000002</v>
      </c>
      <c r="BO41" s="347">
        <v>98.037769999999995</v>
      </c>
      <c r="BP41" s="347">
        <v>98.431439999999995</v>
      </c>
      <c r="BQ41" s="347">
        <v>98.936599999999999</v>
      </c>
      <c r="BR41" s="347">
        <v>99.372839999999997</v>
      </c>
      <c r="BS41" s="347">
        <v>99.805769999999995</v>
      </c>
      <c r="BT41" s="347">
        <v>100.2034</v>
      </c>
      <c r="BU41" s="347">
        <v>100.6537</v>
      </c>
      <c r="BV41" s="347">
        <v>101.1247</v>
      </c>
    </row>
    <row r="42" spans="1:74" ht="11.1" customHeight="1" x14ac:dyDescent="0.2">
      <c r="A42" s="37"/>
      <c r="B42" s="41"/>
      <c r="C42" s="259"/>
      <c r="D42" s="259"/>
      <c r="E42" s="259"/>
      <c r="F42" s="259"/>
      <c r="G42" s="259"/>
      <c r="H42" s="259"/>
      <c r="I42" s="259"/>
      <c r="J42" s="259"/>
      <c r="K42" s="259"/>
      <c r="L42" s="259"/>
      <c r="M42" s="259"/>
      <c r="N42" s="259"/>
      <c r="O42" s="259"/>
      <c r="P42" s="259"/>
      <c r="Q42" s="259"/>
      <c r="R42" s="259"/>
      <c r="S42" s="259"/>
      <c r="T42" s="259"/>
      <c r="U42" s="259"/>
      <c r="V42" s="259"/>
      <c r="W42" s="259"/>
      <c r="X42" s="259"/>
      <c r="Y42" s="259"/>
      <c r="Z42" s="259"/>
      <c r="AA42" s="259"/>
      <c r="AB42" s="259"/>
      <c r="AC42" s="259"/>
      <c r="AD42" s="259"/>
      <c r="AE42" s="259"/>
      <c r="AF42" s="259"/>
      <c r="AG42" s="259"/>
      <c r="AH42" s="259"/>
      <c r="AI42" s="259"/>
      <c r="AJ42" s="259"/>
      <c r="AK42" s="259"/>
      <c r="AL42" s="259"/>
      <c r="AM42" s="259"/>
      <c r="AN42" s="259"/>
      <c r="AO42" s="259"/>
      <c r="AP42" s="259"/>
      <c r="AQ42" s="259"/>
      <c r="AR42" s="259"/>
      <c r="AS42" s="259"/>
      <c r="AT42" s="259"/>
      <c r="AU42" s="259"/>
      <c r="AV42" s="259"/>
      <c r="AW42" s="259"/>
      <c r="AX42" s="259"/>
      <c r="AY42" s="259"/>
      <c r="AZ42" s="259"/>
      <c r="BA42" s="259"/>
      <c r="BB42" s="259"/>
      <c r="BC42" s="259"/>
      <c r="BD42" s="259"/>
      <c r="BE42" s="259"/>
      <c r="BF42" s="259"/>
      <c r="BG42" s="347"/>
      <c r="BH42" s="347"/>
      <c r="BI42" s="347"/>
      <c r="BJ42" s="347"/>
      <c r="BK42" s="347"/>
      <c r="BL42" s="347"/>
      <c r="BM42" s="347"/>
      <c r="BN42" s="347"/>
      <c r="BO42" s="347"/>
      <c r="BP42" s="347"/>
      <c r="BQ42" s="347"/>
      <c r="BR42" s="347"/>
      <c r="BS42" s="347"/>
      <c r="BT42" s="347"/>
      <c r="BU42" s="347"/>
      <c r="BV42" s="347"/>
    </row>
    <row r="43" spans="1:74" ht="11.1" customHeight="1" x14ac:dyDescent="0.2">
      <c r="A43" s="140"/>
      <c r="B43" s="144" t="s">
        <v>21</v>
      </c>
      <c r="C43" s="68"/>
      <c r="D43" s="68"/>
      <c r="E43" s="68"/>
      <c r="F43" s="68"/>
      <c r="G43" s="68"/>
      <c r="H43" s="68"/>
      <c r="I43" s="68"/>
      <c r="J43" s="68"/>
      <c r="K43" s="68"/>
      <c r="L43" s="68"/>
      <c r="M43" s="68"/>
      <c r="N43" s="68"/>
      <c r="O43" s="68"/>
      <c r="P43" s="68"/>
      <c r="Q43" s="68"/>
      <c r="R43" s="68"/>
      <c r="S43" s="68"/>
      <c r="T43" s="68"/>
      <c r="U43" s="68"/>
      <c r="V43" s="68"/>
      <c r="W43" s="68"/>
      <c r="X43" s="68"/>
      <c r="Y43" s="68"/>
      <c r="Z43" s="68"/>
      <c r="AA43" s="68"/>
      <c r="AB43" s="68"/>
      <c r="AC43" s="68"/>
      <c r="AD43" s="68"/>
      <c r="AE43" s="68"/>
      <c r="AF43" s="68"/>
      <c r="AG43" s="68"/>
      <c r="AH43" s="68"/>
      <c r="AI43" s="68"/>
      <c r="AJ43" s="68"/>
      <c r="AK43" s="68"/>
      <c r="AL43" s="68"/>
      <c r="AM43" s="68"/>
      <c r="AN43" s="68"/>
      <c r="AO43" s="68"/>
      <c r="AP43" s="68"/>
      <c r="AQ43" s="68"/>
      <c r="AR43" s="68"/>
      <c r="AS43" s="68"/>
      <c r="AT43" s="68"/>
      <c r="AU43" s="68"/>
      <c r="AV43" s="68"/>
      <c r="AW43" s="68"/>
      <c r="AX43" s="68"/>
      <c r="AY43" s="68"/>
      <c r="AZ43" s="68"/>
      <c r="BA43" s="68"/>
      <c r="BB43" s="68"/>
      <c r="BC43" s="68"/>
      <c r="BD43" s="68"/>
      <c r="BE43" s="68"/>
      <c r="BF43" s="68"/>
      <c r="BG43" s="330"/>
      <c r="BH43" s="330"/>
      <c r="BI43" s="330"/>
      <c r="BJ43" s="330"/>
      <c r="BK43" s="330"/>
      <c r="BL43" s="330"/>
      <c r="BM43" s="330"/>
      <c r="BN43" s="330"/>
      <c r="BO43" s="330"/>
      <c r="BP43" s="330"/>
      <c r="BQ43" s="330"/>
      <c r="BR43" s="330"/>
      <c r="BS43" s="330"/>
      <c r="BT43" s="330"/>
      <c r="BU43" s="330"/>
      <c r="BV43" s="330"/>
    </row>
    <row r="44" spans="1:74" ht="11.1" customHeight="1" x14ac:dyDescent="0.2">
      <c r="A44" s="134"/>
      <c r="B44" s="139" t="s">
        <v>1163</v>
      </c>
      <c r="C44" s="245"/>
      <c r="D44" s="245"/>
      <c r="E44" s="245"/>
      <c r="F44" s="245"/>
      <c r="G44" s="245"/>
      <c r="H44" s="245"/>
      <c r="I44" s="245"/>
      <c r="J44" s="245"/>
      <c r="K44" s="245"/>
      <c r="L44" s="245"/>
      <c r="M44" s="245"/>
      <c r="N44" s="245"/>
      <c r="O44" s="245"/>
      <c r="P44" s="245"/>
      <c r="Q44" s="245"/>
      <c r="R44" s="245"/>
      <c r="S44" s="245"/>
      <c r="T44" s="245"/>
      <c r="U44" s="245"/>
      <c r="V44" s="245"/>
      <c r="W44" s="245"/>
      <c r="X44" s="245"/>
      <c r="Y44" s="245"/>
      <c r="Z44" s="245"/>
      <c r="AA44" s="245"/>
      <c r="AB44" s="245"/>
      <c r="AC44" s="245"/>
      <c r="AD44" s="245"/>
      <c r="AE44" s="245"/>
      <c r="AF44" s="245"/>
      <c r="AG44" s="245"/>
      <c r="AH44" s="245"/>
      <c r="AI44" s="245"/>
      <c r="AJ44" s="245"/>
      <c r="AK44" s="245"/>
      <c r="AL44" s="245"/>
      <c r="AM44" s="245"/>
      <c r="AN44" s="245"/>
      <c r="AO44" s="245"/>
      <c r="AP44" s="245"/>
      <c r="AQ44" s="245"/>
      <c r="AR44" s="245"/>
      <c r="AS44" s="245"/>
      <c r="AT44" s="245"/>
      <c r="AU44" s="245"/>
      <c r="AV44" s="245"/>
      <c r="AW44" s="245"/>
      <c r="AX44" s="245"/>
      <c r="AY44" s="245"/>
      <c r="AZ44" s="245"/>
      <c r="BA44" s="245"/>
      <c r="BB44" s="245"/>
      <c r="BC44" s="245"/>
      <c r="BD44" s="245"/>
      <c r="BE44" s="245"/>
      <c r="BF44" s="245"/>
      <c r="BG44" s="358"/>
      <c r="BH44" s="358"/>
      <c r="BI44" s="358"/>
      <c r="BJ44" s="358"/>
      <c r="BK44" s="358"/>
      <c r="BL44" s="358"/>
      <c r="BM44" s="358"/>
      <c r="BN44" s="358"/>
      <c r="BO44" s="358"/>
      <c r="BP44" s="358"/>
      <c r="BQ44" s="358"/>
      <c r="BR44" s="358"/>
      <c r="BS44" s="358"/>
      <c r="BT44" s="358"/>
      <c r="BU44" s="358"/>
      <c r="BV44" s="358"/>
    </row>
    <row r="45" spans="1:74" ht="11.1" customHeight="1" x14ac:dyDescent="0.2">
      <c r="A45" s="140" t="s">
        <v>753</v>
      </c>
      <c r="B45" s="210" t="s">
        <v>627</v>
      </c>
      <c r="C45" s="215">
        <v>2.2114799999999999</v>
      </c>
      <c r="D45" s="215">
        <v>2.2190400000000001</v>
      </c>
      <c r="E45" s="215">
        <v>2.2304400000000002</v>
      </c>
      <c r="F45" s="215">
        <v>2.2406000000000001</v>
      </c>
      <c r="G45" s="215">
        <v>2.2486899999999999</v>
      </c>
      <c r="H45" s="215">
        <v>2.2484099999999998</v>
      </c>
      <c r="I45" s="215">
        <v>2.2541899999999999</v>
      </c>
      <c r="J45" s="215">
        <v>2.2608199999999998</v>
      </c>
      <c r="K45" s="215">
        <v>2.2667600000000001</v>
      </c>
      <c r="L45" s="215">
        <v>2.2681100000000001</v>
      </c>
      <c r="M45" s="215">
        <v>2.2715700000000001</v>
      </c>
      <c r="N45" s="215">
        <v>2.2714500000000002</v>
      </c>
      <c r="O45" s="215">
        <v>2.27759</v>
      </c>
      <c r="P45" s="215">
        <v>2.2828499999999998</v>
      </c>
      <c r="Q45" s="215">
        <v>2.2886600000000001</v>
      </c>
      <c r="R45" s="215">
        <v>2.2917200000000002</v>
      </c>
      <c r="S45" s="215">
        <v>2.2878500000000002</v>
      </c>
      <c r="T45" s="215">
        <v>2.28626</v>
      </c>
      <c r="U45" s="215">
        <v>2.2858399999999999</v>
      </c>
      <c r="V45" s="215">
        <v>2.2991100000000002</v>
      </c>
      <c r="W45" s="215">
        <v>2.3110400000000002</v>
      </c>
      <c r="X45" s="215">
        <v>2.3174100000000002</v>
      </c>
      <c r="Y45" s="215">
        <v>2.31202</v>
      </c>
      <c r="Z45" s="215">
        <v>2.3116500000000002</v>
      </c>
      <c r="AA45" s="215">
        <v>2.3144399999999998</v>
      </c>
      <c r="AB45" s="215">
        <v>2.32803</v>
      </c>
      <c r="AC45" s="215">
        <v>2.3224499999999999</v>
      </c>
      <c r="AD45" s="215">
        <v>2.3167200000000001</v>
      </c>
      <c r="AE45" s="215">
        <v>2.3199000000000001</v>
      </c>
      <c r="AF45" s="215">
        <v>2.3258299999999998</v>
      </c>
      <c r="AG45" s="215">
        <v>2.3298000000000001</v>
      </c>
      <c r="AH45" s="215">
        <v>2.33413</v>
      </c>
      <c r="AI45" s="215">
        <v>2.3377300000000001</v>
      </c>
      <c r="AJ45" s="215">
        <v>2.3390300000000002</v>
      </c>
      <c r="AK45" s="215">
        <v>2.3403800000000001</v>
      </c>
      <c r="AL45" s="215">
        <v>2.3469699999999998</v>
      </c>
      <c r="AM45" s="215">
        <v>2.35128</v>
      </c>
      <c r="AN45" s="215">
        <v>2.3535599999999999</v>
      </c>
      <c r="AO45" s="215">
        <v>2.3578999999999999</v>
      </c>
      <c r="AP45" s="215">
        <v>2.3624000000000001</v>
      </c>
      <c r="AQ45" s="215">
        <v>2.3694999999999999</v>
      </c>
      <c r="AR45" s="215">
        <v>2.3734799999999998</v>
      </c>
      <c r="AS45" s="215">
        <v>2.3759600000000001</v>
      </c>
      <c r="AT45" s="215">
        <v>2.3740899999999998</v>
      </c>
      <c r="AU45" s="215">
        <v>2.3762599999999998</v>
      </c>
      <c r="AV45" s="215">
        <v>2.3775300000000001</v>
      </c>
      <c r="AW45" s="215">
        <v>2.3706700000000001</v>
      </c>
      <c r="AX45" s="215">
        <v>2.3628399999999998</v>
      </c>
      <c r="AY45" s="215">
        <v>2.3467699999999998</v>
      </c>
      <c r="AZ45" s="215">
        <v>2.3518599999999998</v>
      </c>
      <c r="BA45" s="215">
        <v>2.3574000000000002</v>
      </c>
      <c r="BB45" s="215">
        <v>2.35982</v>
      </c>
      <c r="BC45" s="215">
        <v>2.3703099999999999</v>
      </c>
      <c r="BD45" s="215">
        <v>2.3778600000000001</v>
      </c>
      <c r="BE45" s="215">
        <v>2.3753659260000002</v>
      </c>
      <c r="BF45" s="215">
        <v>2.3780298150000001</v>
      </c>
      <c r="BG45" s="356">
        <v>2.3804810000000001</v>
      </c>
      <c r="BH45" s="356">
        <v>2.3814600000000001</v>
      </c>
      <c r="BI45" s="356">
        <v>2.3844319999999999</v>
      </c>
      <c r="BJ45" s="356">
        <v>2.3881359999999998</v>
      </c>
      <c r="BK45" s="356">
        <v>2.3930660000000001</v>
      </c>
      <c r="BL45" s="356">
        <v>2.3978649999999999</v>
      </c>
      <c r="BM45" s="356">
        <v>2.4030260000000001</v>
      </c>
      <c r="BN45" s="356">
        <v>2.409637</v>
      </c>
      <c r="BO45" s="356">
        <v>2.4147069999999999</v>
      </c>
      <c r="BP45" s="356">
        <v>2.419324</v>
      </c>
      <c r="BQ45" s="356">
        <v>2.4234689999999999</v>
      </c>
      <c r="BR45" s="356">
        <v>2.4271929999999999</v>
      </c>
      <c r="BS45" s="356">
        <v>2.4304790000000001</v>
      </c>
      <c r="BT45" s="356">
        <v>2.4331170000000002</v>
      </c>
      <c r="BU45" s="356">
        <v>2.4356819999999999</v>
      </c>
      <c r="BV45" s="356">
        <v>2.437964</v>
      </c>
    </row>
    <row r="46" spans="1:74" ht="11.1" customHeight="1" x14ac:dyDescent="0.2">
      <c r="A46" s="145"/>
      <c r="B46" s="139" t="s">
        <v>22</v>
      </c>
      <c r="C46" s="220"/>
      <c r="D46" s="220"/>
      <c r="E46" s="220"/>
      <c r="F46" s="220"/>
      <c r="G46" s="220"/>
      <c r="H46" s="220"/>
      <c r="I46" s="220"/>
      <c r="J46" s="220"/>
      <c r="K46" s="220"/>
      <c r="L46" s="220"/>
      <c r="M46" s="220"/>
      <c r="N46" s="220"/>
      <c r="O46" s="220"/>
      <c r="P46" s="220"/>
      <c r="Q46" s="220"/>
      <c r="R46" s="220"/>
      <c r="S46" s="220"/>
      <c r="T46" s="220"/>
      <c r="U46" s="220"/>
      <c r="V46" s="220"/>
      <c r="W46" s="220"/>
      <c r="X46" s="220"/>
      <c r="Y46" s="220"/>
      <c r="Z46" s="220"/>
      <c r="AA46" s="220"/>
      <c r="AB46" s="220"/>
      <c r="AC46" s="220"/>
      <c r="AD46" s="220"/>
      <c r="AE46" s="220"/>
      <c r="AF46" s="220"/>
      <c r="AG46" s="220"/>
      <c r="AH46" s="220"/>
      <c r="AI46" s="220"/>
      <c r="AJ46" s="220"/>
      <c r="AK46" s="220"/>
      <c r="AL46" s="220"/>
      <c r="AM46" s="220"/>
      <c r="AN46" s="220"/>
      <c r="AO46" s="220"/>
      <c r="AP46" s="220"/>
      <c r="AQ46" s="220"/>
      <c r="AR46" s="220"/>
      <c r="AS46" s="220"/>
      <c r="AT46" s="220"/>
      <c r="AU46" s="220"/>
      <c r="AV46" s="220"/>
      <c r="AW46" s="220"/>
      <c r="AX46" s="220"/>
      <c r="AY46" s="220"/>
      <c r="AZ46" s="220"/>
      <c r="BA46" s="220"/>
      <c r="BB46" s="220"/>
      <c r="BC46" s="220"/>
      <c r="BD46" s="220"/>
      <c r="BE46" s="220"/>
      <c r="BF46" s="220"/>
      <c r="BG46" s="333"/>
      <c r="BH46" s="333"/>
      <c r="BI46" s="333"/>
      <c r="BJ46" s="333"/>
      <c r="BK46" s="333"/>
      <c r="BL46" s="333"/>
      <c r="BM46" s="333"/>
      <c r="BN46" s="333"/>
      <c r="BO46" s="333"/>
      <c r="BP46" s="333"/>
      <c r="BQ46" s="333"/>
      <c r="BR46" s="333"/>
      <c r="BS46" s="333"/>
      <c r="BT46" s="333"/>
      <c r="BU46" s="333"/>
      <c r="BV46" s="333"/>
    </row>
    <row r="47" spans="1:74" ht="11.1" customHeight="1" x14ac:dyDescent="0.2">
      <c r="A47" s="140" t="s">
        <v>752</v>
      </c>
      <c r="B47" s="210" t="s">
        <v>628</v>
      </c>
      <c r="C47" s="215">
        <v>1.9470502750000001</v>
      </c>
      <c r="D47" s="215">
        <v>1.9682353450000001</v>
      </c>
      <c r="E47" s="215">
        <v>1.9876697619999999</v>
      </c>
      <c r="F47" s="215">
        <v>2.0098567159999998</v>
      </c>
      <c r="G47" s="215">
        <v>2.0224124309999998</v>
      </c>
      <c r="H47" s="215">
        <v>2.0298400970000001</v>
      </c>
      <c r="I47" s="215">
        <v>2.02640844</v>
      </c>
      <c r="J47" s="215">
        <v>2.0278784660000002</v>
      </c>
      <c r="K47" s="215">
        <v>2.0285188999999999</v>
      </c>
      <c r="L47" s="215">
        <v>2.0271164389999998</v>
      </c>
      <c r="M47" s="215">
        <v>2.0270076669999999</v>
      </c>
      <c r="N47" s="215">
        <v>2.026979281</v>
      </c>
      <c r="O47" s="215">
        <v>2.03071621</v>
      </c>
      <c r="P47" s="215">
        <v>2.0280848979999999</v>
      </c>
      <c r="Q47" s="215">
        <v>2.0227702729999999</v>
      </c>
      <c r="R47" s="215">
        <v>2.0057943680000001</v>
      </c>
      <c r="S47" s="215">
        <v>2.0018465970000001</v>
      </c>
      <c r="T47" s="215">
        <v>2.0019489930000001</v>
      </c>
      <c r="U47" s="215">
        <v>2.009579966</v>
      </c>
      <c r="V47" s="215">
        <v>2.0151738830000001</v>
      </c>
      <c r="W47" s="215">
        <v>2.0222091560000002</v>
      </c>
      <c r="X47" s="215">
        <v>2.0365734209999999</v>
      </c>
      <c r="Y47" s="215">
        <v>2.0420756789999999</v>
      </c>
      <c r="Z47" s="215">
        <v>2.0446035669999998</v>
      </c>
      <c r="AA47" s="215">
        <v>2.0420467370000002</v>
      </c>
      <c r="AB47" s="215">
        <v>2.0402086439999998</v>
      </c>
      <c r="AC47" s="215">
        <v>2.0369789429999998</v>
      </c>
      <c r="AD47" s="215">
        <v>2.0272561250000001</v>
      </c>
      <c r="AE47" s="215">
        <v>2.0250693339999999</v>
      </c>
      <c r="AF47" s="215">
        <v>2.0253170620000001</v>
      </c>
      <c r="AG47" s="215">
        <v>2.0320173970000002</v>
      </c>
      <c r="AH47" s="215">
        <v>2.0341206000000001</v>
      </c>
      <c r="AI47" s="215">
        <v>2.035644757</v>
      </c>
      <c r="AJ47" s="215">
        <v>2.0330151760000001</v>
      </c>
      <c r="AK47" s="215">
        <v>2.0360622610000001</v>
      </c>
      <c r="AL47" s="215">
        <v>2.0412113199999999</v>
      </c>
      <c r="AM47" s="215">
        <v>2.0530299759999999</v>
      </c>
      <c r="AN47" s="215">
        <v>2.0589572619999998</v>
      </c>
      <c r="AO47" s="215">
        <v>2.0635608030000001</v>
      </c>
      <c r="AP47" s="215">
        <v>2.067262554</v>
      </c>
      <c r="AQ47" s="215">
        <v>2.0689021360000002</v>
      </c>
      <c r="AR47" s="215">
        <v>2.0689015049999999</v>
      </c>
      <c r="AS47" s="215">
        <v>2.0705038139999998</v>
      </c>
      <c r="AT47" s="215">
        <v>2.064790393</v>
      </c>
      <c r="AU47" s="215">
        <v>2.0550043929999999</v>
      </c>
      <c r="AV47" s="215">
        <v>2.0448028630000001</v>
      </c>
      <c r="AW47" s="215">
        <v>2.0241289220000001</v>
      </c>
      <c r="AX47" s="215">
        <v>1.996639617</v>
      </c>
      <c r="AY47" s="215">
        <v>1.938544877</v>
      </c>
      <c r="AZ47" s="215">
        <v>1.915267399</v>
      </c>
      <c r="BA47" s="215">
        <v>1.9030171119999999</v>
      </c>
      <c r="BB47" s="215">
        <v>1.915062941</v>
      </c>
      <c r="BC47" s="215">
        <v>1.914915339</v>
      </c>
      <c r="BD47" s="215">
        <v>1.9158432320000001</v>
      </c>
      <c r="BE47" s="215">
        <v>1.9203425629999999</v>
      </c>
      <c r="BF47" s="215">
        <v>1.9215494879999999</v>
      </c>
      <c r="BG47" s="356">
        <v>1.9219599999999999</v>
      </c>
      <c r="BH47" s="356">
        <v>1.9183680000000001</v>
      </c>
      <c r="BI47" s="356">
        <v>1.9195899999999999</v>
      </c>
      <c r="BJ47" s="356">
        <v>1.92242</v>
      </c>
      <c r="BK47" s="356">
        <v>1.9295500000000001</v>
      </c>
      <c r="BL47" s="356">
        <v>1.933575</v>
      </c>
      <c r="BM47" s="356">
        <v>1.9371879999999999</v>
      </c>
      <c r="BN47" s="356">
        <v>1.939354</v>
      </c>
      <c r="BO47" s="356">
        <v>1.94292</v>
      </c>
      <c r="BP47" s="356">
        <v>1.9468490000000001</v>
      </c>
      <c r="BQ47" s="356">
        <v>1.9540930000000001</v>
      </c>
      <c r="BR47" s="356">
        <v>1.956539</v>
      </c>
      <c r="BS47" s="356">
        <v>1.957136</v>
      </c>
      <c r="BT47" s="356">
        <v>1.9527939999999999</v>
      </c>
      <c r="BU47" s="356">
        <v>1.952013</v>
      </c>
      <c r="BV47" s="356">
        <v>1.951703</v>
      </c>
    </row>
    <row r="48" spans="1:74" ht="11.1" customHeight="1" x14ac:dyDescent="0.2">
      <c r="A48" s="134"/>
      <c r="B48" s="139" t="s">
        <v>917</v>
      </c>
      <c r="C48" s="245"/>
      <c r="D48" s="245"/>
      <c r="E48" s="245"/>
      <c r="F48" s="245"/>
      <c r="G48" s="245"/>
      <c r="H48" s="245"/>
      <c r="I48" s="245"/>
      <c r="J48" s="245"/>
      <c r="K48" s="245"/>
      <c r="L48" s="245"/>
      <c r="M48" s="245"/>
      <c r="N48" s="245"/>
      <c r="O48" s="245"/>
      <c r="P48" s="245"/>
      <c r="Q48" s="245"/>
      <c r="R48" s="245"/>
      <c r="S48" s="245"/>
      <c r="T48" s="245"/>
      <c r="U48" s="245"/>
      <c r="V48" s="245"/>
      <c r="W48" s="245"/>
      <c r="X48" s="245"/>
      <c r="Y48" s="245"/>
      <c r="Z48" s="245"/>
      <c r="AA48" s="245"/>
      <c r="AB48" s="245"/>
      <c r="AC48" s="245"/>
      <c r="AD48" s="245"/>
      <c r="AE48" s="245"/>
      <c r="AF48" s="245"/>
      <c r="AG48" s="245"/>
      <c r="AH48" s="245"/>
      <c r="AI48" s="245"/>
      <c r="AJ48" s="245"/>
      <c r="AK48" s="245"/>
      <c r="AL48" s="245"/>
      <c r="AM48" s="245"/>
      <c r="AN48" s="245"/>
      <c r="AO48" s="245"/>
      <c r="AP48" s="245"/>
      <c r="AQ48" s="245"/>
      <c r="AR48" s="245"/>
      <c r="AS48" s="245"/>
      <c r="AT48" s="245"/>
      <c r="AU48" s="245"/>
      <c r="AV48" s="245"/>
      <c r="AW48" s="245"/>
      <c r="AX48" s="245"/>
      <c r="AY48" s="245"/>
      <c r="AZ48" s="245"/>
      <c r="BA48" s="245"/>
      <c r="BB48" s="245"/>
      <c r="BC48" s="245"/>
      <c r="BD48" s="245"/>
      <c r="BE48" s="245"/>
      <c r="BF48" s="245"/>
      <c r="BG48" s="358"/>
      <c r="BH48" s="358"/>
      <c r="BI48" s="358"/>
      <c r="BJ48" s="358"/>
      <c r="BK48" s="358"/>
      <c r="BL48" s="358"/>
      <c r="BM48" s="358"/>
      <c r="BN48" s="358"/>
      <c r="BO48" s="358"/>
      <c r="BP48" s="358"/>
      <c r="BQ48" s="358"/>
      <c r="BR48" s="358"/>
      <c r="BS48" s="358"/>
      <c r="BT48" s="358"/>
      <c r="BU48" s="358"/>
      <c r="BV48" s="358"/>
    </row>
    <row r="49" spans="1:74" ht="11.1" customHeight="1" x14ac:dyDescent="0.2">
      <c r="A49" s="140" t="s">
        <v>754</v>
      </c>
      <c r="B49" s="210" t="s">
        <v>628</v>
      </c>
      <c r="C49" s="215">
        <v>2.5590000000000002</v>
      </c>
      <c r="D49" s="215">
        <v>2.6629999999999998</v>
      </c>
      <c r="E49" s="215">
        <v>2.988</v>
      </c>
      <c r="F49" s="215">
        <v>3.1960000000000002</v>
      </c>
      <c r="G49" s="215">
        <v>3.3180000000000001</v>
      </c>
      <c r="H49" s="215">
        <v>3.1379999999999999</v>
      </c>
      <c r="I49" s="215">
        <v>3.141</v>
      </c>
      <c r="J49" s="215">
        <v>2.996</v>
      </c>
      <c r="K49" s="215">
        <v>3.06</v>
      </c>
      <c r="L49" s="215">
        <v>2.9460000000000002</v>
      </c>
      <c r="M49" s="215">
        <v>2.9940000000000002</v>
      </c>
      <c r="N49" s="215">
        <v>2.871</v>
      </c>
      <c r="O49" s="215">
        <v>2.95</v>
      </c>
      <c r="P49" s="215">
        <v>3.0670000000000002</v>
      </c>
      <c r="Q49" s="215">
        <v>3.2429999999999999</v>
      </c>
      <c r="R49" s="215">
        <v>3.27</v>
      </c>
      <c r="S49" s="215">
        <v>3.1309999999999998</v>
      </c>
      <c r="T49" s="215">
        <v>2.9169999999999998</v>
      </c>
      <c r="U49" s="215">
        <v>2.863</v>
      </c>
      <c r="V49" s="215">
        <v>3.097</v>
      </c>
      <c r="W49" s="215">
        <v>3.278</v>
      </c>
      <c r="X49" s="215">
        <v>3.2080000000000002</v>
      </c>
      <c r="Y49" s="215">
        <v>2.9239999999999999</v>
      </c>
      <c r="Z49" s="215">
        <v>2.8330000000000002</v>
      </c>
      <c r="AA49" s="215">
        <v>2.8759999999999999</v>
      </c>
      <c r="AB49" s="215">
        <v>3.113</v>
      </c>
      <c r="AC49" s="215">
        <v>3.0379999999999998</v>
      </c>
      <c r="AD49" s="215">
        <v>2.976</v>
      </c>
      <c r="AE49" s="215">
        <v>2.9609999999999999</v>
      </c>
      <c r="AF49" s="215">
        <v>2.9420000000000002</v>
      </c>
      <c r="AG49" s="215">
        <v>2.944</v>
      </c>
      <c r="AH49" s="215">
        <v>3.0129999999999999</v>
      </c>
      <c r="AI49" s="215">
        <v>3.0070000000000001</v>
      </c>
      <c r="AJ49" s="215">
        <v>2.9079999999999999</v>
      </c>
      <c r="AK49" s="215">
        <v>2.7789999999999999</v>
      </c>
      <c r="AL49" s="215">
        <v>2.8079999999999998</v>
      </c>
      <c r="AM49" s="215">
        <v>2.8180000000000001</v>
      </c>
      <c r="AN49" s="215">
        <v>2.871</v>
      </c>
      <c r="AO49" s="215">
        <v>2.9409999999999998</v>
      </c>
      <c r="AP49" s="215">
        <v>3.0110000000000001</v>
      </c>
      <c r="AQ49" s="215">
        <v>2.9860000000000002</v>
      </c>
      <c r="AR49" s="215">
        <v>2.9830000000000001</v>
      </c>
      <c r="AS49" s="215">
        <v>2.9409999999999998</v>
      </c>
      <c r="AT49" s="215">
        <v>2.9169999999999998</v>
      </c>
      <c r="AU49" s="215">
        <v>2.851</v>
      </c>
      <c r="AV49" s="215">
        <v>2.6019999999999999</v>
      </c>
      <c r="AW49" s="215">
        <v>2.4020000000000001</v>
      </c>
      <c r="AX49" s="215">
        <v>2.0409999999999999</v>
      </c>
      <c r="AY49" s="215">
        <v>1.627</v>
      </c>
      <c r="AZ49" s="215">
        <v>1.6850000000000001</v>
      </c>
      <c r="BA49" s="215">
        <v>1.829</v>
      </c>
      <c r="BB49" s="215">
        <v>1.78</v>
      </c>
      <c r="BC49" s="215">
        <v>2.0099999999999998</v>
      </c>
      <c r="BD49" s="215">
        <v>2.0489999999999999</v>
      </c>
      <c r="BE49" s="215">
        <v>2.0318269999999998</v>
      </c>
      <c r="BF49" s="215">
        <v>1.7983640000000001</v>
      </c>
      <c r="BG49" s="356">
        <v>1.689187</v>
      </c>
      <c r="BH49" s="356">
        <v>1.641958</v>
      </c>
      <c r="BI49" s="356">
        <v>1.6143780000000001</v>
      </c>
      <c r="BJ49" s="356">
        <v>1.593027</v>
      </c>
      <c r="BK49" s="356">
        <v>1.635734</v>
      </c>
      <c r="BL49" s="356">
        <v>1.685924</v>
      </c>
      <c r="BM49" s="356">
        <v>1.772062</v>
      </c>
      <c r="BN49" s="356">
        <v>1.855375</v>
      </c>
      <c r="BO49" s="356">
        <v>1.910139</v>
      </c>
      <c r="BP49" s="356">
        <v>1.9545220000000001</v>
      </c>
      <c r="BQ49" s="356">
        <v>1.9568570000000001</v>
      </c>
      <c r="BR49" s="356">
        <v>1.946877</v>
      </c>
      <c r="BS49" s="356">
        <v>1.9199349999999999</v>
      </c>
      <c r="BT49" s="356">
        <v>1.861964</v>
      </c>
      <c r="BU49" s="356">
        <v>1.8057609999999999</v>
      </c>
      <c r="BV49" s="356">
        <v>1.772214</v>
      </c>
    </row>
    <row r="50" spans="1:74" ht="11.1" customHeight="1" x14ac:dyDescent="0.2">
      <c r="A50" s="140"/>
      <c r="B50" s="139" t="s">
        <v>731</v>
      </c>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c r="AS50" s="68"/>
      <c r="AT50" s="68"/>
      <c r="AU50" s="68"/>
      <c r="AV50" s="68"/>
      <c r="AW50" s="68"/>
      <c r="AX50" s="68"/>
      <c r="AY50" s="68"/>
      <c r="AZ50" s="68"/>
      <c r="BA50" s="68"/>
      <c r="BB50" s="68"/>
      <c r="BC50" s="68"/>
      <c r="BD50" s="68"/>
      <c r="BE50" s="68"/>
      <c r="BF50" s="68"/>
      <c r="BG50" s="330"/>
      <c r="BH50" s="330"/>
      <c r="BI50" s="330"/>
      <c r="BJ50" s="330"/>
      <c r="BK50" s="330"/>
      <c r="BL50" s="330"/>
      <c r="BM50" s="330"/>
      <c r="BN50" s="330"/>
      <c r="BO50" s="330"/>
      <c r="BP50" s="330"/>
      <c r="BQ50" s="330"/>
      <c r="BR50" s="330"/>
      <c r="BS50" s="330"/>
      <c r="BT50" s="330"/>
      <c r="BU50" s="330"/>
      <c r="BV50" s="330"/>
    </row>
    <row r="51" spans="1:74" ht="11.1" customHeight="1" x14ac:dyDescent="0.2">
      <c r="A51" s="37" t="s">
        <v>732</v>
      </c>
      <c r="B51" s="210" t="s">
        <v>1179</v>
      </c>
      <c r="C51" s="259">
        <v>102.2136667</v>
      </c>
      <c r="D51" s="259">
        <v>102.3973333</v>
      </c>
      <c r="E51" s="259">
        <v>102.616</v>
      </c>
      <c r="F51" s="259">
        <v>102.9401852</v>
      </c>
      <c r="G51" s="259">
        <v>103.175963</v>
      </c>
      <c r="H51" s="259">
        <v>103.3938519</v>
      </c>
      <c r="I51" s="259">
        <v>103.6377037</v>
      </c>
      <c r="J51" s="259">
        <v>103.7869259</v>
      </c>
      <c r="K51" s="259">
        <v>103.8853704</v>
      </c>
      <c r="L51" s="259">
        <v>103.8053333</v>
      </c>
      <c r="M51" s="259">
        <v>103.898</v>
      </c>
      <c r="N51" s="259">
        <v>104.03566669999999</v>
      </c>
      <c r="O51" s="259">
        <v>104.289</v>
      </c>
      <c r="P51" s="259">
        <v>104.4636667</v>
      </c>
      <c r="Q51" s="259">
        <v>104.6303333</v>
      </c>
      <c r="R51" s="259">
        <v>104.7691482</v>
      </c>
      <c r="S51" s="259">
        <v>104.9347037</v>
      </c>
      <c r="T51" s="259">
        <v>105.1071482</v>
      </c>
      <c r="U51" s="259">
        <v>105.3241111</v>
      </c>
      <c r="V51" s="259">
        <v>105.4821111</v>
      </c>
      <c r="W51" s="259">
        <v>105.6187778</v>
      </c>
      <c r="X51" s="259">
        <v>105.70492590000001</v>
      </c>
      <c r="Y51" s="259">
        <v>105.82081479999999</v>
      </c>
      <c r="Z51" s="259">
        <v>105.93725929999999</v>
      </c>
      <c r="AA51" s="259">
        <v>106.0591482</v>
      </c>
      <c r="AB51" s="259">
        <v>106.17303699999999</v>
      </c>
      <c r="AC51" s="259">
        <v>106.2838148</v>
      </c>
      <c r="AD51" s="259">
        <v>106.3688148</v>
      </c>
      <c r="AE51" s="259">
        <v>106.4903704</v>
      </c>
      <c r="AF51" s="259">
        <v>106.6258148</v>
      </c>
      <c r="AG51" s="259">
        <v>106.8001852</v>
      </c>
      <c r="AH51" s="259">
        <v>106.9446296</v>
      </c>
      <c r="AI51" s="259">
        <v>107.08418519999999</v>
      </c>
      <c r="AJ51" s="259">
        <v>107.22077779999999</v>
      </c>
      <c r="AK51" s="259">
        <v>107.3491111</v>
      </c>
      <c r="AL51" s="259">
        <v>107.4711111</v>
      </c>
      <c r="AM51" s="259">
        <v>107.5457407</v>
      </c>
      <c r="AN51" s="259">
        <v>107.6858519</v>
      </c>
      <c r="AO51" s="259">
        <v>107.85040739999999</v>
      </c>
      <c r="AP51" s="259">
        <v>108.0994074</v>
      </c>
      <c r="AQ51" s="259">
        <v>108.2678519</v>
      </c>
      <c r="AR51" s="259">
        <v>108.4157407</v>
      </c>
      <c r="AS51" s="259">
        <v>108.5666296</v>
      </c>
      <c r="AT51" s="259">
        <v>108.6557407</v>
      </c>
      <c r="AU51" s="259">
        <v>108.7066296</v>
      </c>
      <c r="AV51" s="259">
        <v>108.67455560000001</v>
      </c>
      <c r="AW51" s="259">
        <v>108.6825556</v>
      </c>
      <c r="AX51" s="259">
        <v>108.68588889999999</v>
      </c>
      <c r="AY51" s="259">
        <v>108.6845556</v>
      </c>
      <c r="AZ51" s="259">
        <v>108.6785556</v>
      </c>
      <c r="BA51" s="259">
        <v>108.66788889999999</v>
      </c>
      <c r="BB51" s="259">
        <v>109.0513852</v>
      </c>
      <c r="BC51" s="259">
        <v>109.2264296</v>
      </c>
      <c r="BD51" s="259">
        <v>109.3941852</v>
      </c>
      <c r="BE51" s="259">
        <v>109.5521482</v>
      </c>
      <c r="BF51" s="259">
        <v>109.70720369999999</v>
      </c>
      <c r="BG51" s="347">
        <v>109.85680000000001</v>
      </c>
      <c r="BH51" s="347">
        <v>109.9723</v>
      </c>
      <c r="BI51" s="347">
        <v>110.1327</v>
      </c>
      <c r="BJ51" s="347">
        <v>110.30929999999999</v>
      </c>
      <c r="BK51" s="347">
        <v>110.5271</v>
      </c>
      <c r="BL51" s="347">
        <v>110.71720000000001</v>
      </c>
      <c r="BM51" s="347">
        <v>110.9046</v>
      </c>
      <c r="BN51" s="347">
        <v>111.0976</v>
      </c>
      <c r="BO51" s="347">
        <v>111.2735</v>
      </c>
      <c r="BP51" s="347">
        <v>111.4404</v>
      </c>
      <c r="BQ51" s="347">
        <v>111.58369999999999</v>
      </c>
      <c r="BR51" s="347">
        <v>111.744</v>
      </c>
      <c r="BS51" s="347">
        <v>111.9067</v>
      </c>
      <c r="BT51" s="347">
        <v>112.08</v>
      </c>
      <c r="BU51" s="347">
        <v>112.24079999999999</v>
      </c>
      <c r="BV51" s="347">
        <v>112.3974</v>
      </c>
    </row>
    <row r="52" spans="1:74" ht="11.1" customHeight="1" x14ac:dyDescent="0.2">
      <c r="A52" s="134"/>
      <c r="B52" s="139" t="s">
        <v>670</v>
      </c>
      <c r="C52" s="220"/>
      <c r="D52" s="220"/>
      <c r="E52" s="220"/>
      <c r="F52" s="220"/>
      <c r="G52" s="220"/>
      <c r="H52" s="220"/>
      <c r="I52" s="220"/>
      <c r="J52" s="220"/>
      <c r="K52" s="220"/>
      <c r="L52" s="220"/>
      <c r="M52" s="220"/>
      <c r="N52" s="220"/>
      <c r="O52" s="220"/>
      <c r="P52" s="220"/>
      <c r="Q52" s="220"/>
      <c r="R52" s="220"/>
      <c r="S52" s="220"/>
      <c r="T52" s="220"/>
      <c r="U52" s="220"/>
      <c r="V52" s="220"/>
      <c r="W52" s="220"/>
      <c r="X52" s="220"/>
      <c r="Y52" s="220"/>
      <c r="Z52" s="220"/>
      <c r="AA52" s="220"/>
      <c r="AB52" s="220"/>
      <c r="AC52" s="220"/>
      <c r="AD52" s="220"/>
      <c r="AE52" s="220"/>
      <c r="AF52" s="220"/>
      <c r="AG52" s="220"/>
      <c r="AH52" s="220"/>
      <c r="AI52" s="220"/>
      <c r="AJ52" s="220"/>
      <c r="AK52" s="220"/>
      <c r="AL52" s="220"/>
      <c r="AM52" s="220"/>
      <c r="AN52" s="220"/>
      <c r="AO52" s="220"/>
      <c r="AP52" s="220"/>
      <c r="AQ52" s="220"/>
      <c r="AR52" s="220"/>
      <c r="AS52" s="220"/>
      <c r="AT52" s="220"/>
      <c r="AU52" s="220"/>
      <c r="AV52" s="220"/>
      <c r="AW52" s="220"/>
      <c r="AX52" s="220"/>
      <c r="AY52" s="220"/>
      <c r="AZ52" s="220"/>
      <c r="BA52" s="220"/>
      <c r="BB52" s="220"/>
      <c r="BC52" s="220"/>
      <c r="BD52" s="220"/>
      <c r="BE52" s="220"/>
      <c r="BF52" s="220"/>
      <c r="BG52" s="333"/>
      <c r="BH52" s="333"/>
      <c r="BI52" s="333"/>
      <c r="BJ52" s="333"/>
      <c r="BK52" s="333"/>
      <c r="BL52" s="333"/>
      <c r="BM52" s="333"/>
      <c r="BN52" s="333"/>
      <c r="BO52" s="333"/>
      <c r="BP52" s="333"/>
      <c r="BQ52" s="333"/>
      <c r="BR52" s="333"/>
      <c r="BS52" s="333"/>
      <c r="BT52" s="333"/>
      <c r="BU52" s="333"/>
      <c r="BV52" s="333"/>
    </row>
    <row r="53" spans="1:74" ht="11.1" customHeight="1" x14ac:dyDescent="0.2">
      <c r="A53" s="134"/>
      <c r="B53" s="144" t="s">
        <v>759</v>
      </c>
      <c r="C53" s="220"/>
      <c r="D53" s="220"/>
      <c r="E53" s="220"/>
      <c r="F53" s="220"/>
      <c r="G53" s="220"/>
      <c r="H53" s="220"/>
      <c r="I53" s="220"/>
      <c r="J53" s="220"/>
      <c r="K53" s="220"/>
      <c r="L53" s="220"/>
      <c r="M53" s="220"/>
      <c r="N53" s="220"/>
      <c r="O53" s="220"/>
      <c r="P53" s="220"/>
      <c r="Q53" s="220"/>
      <c r="R53" s="220"/>
      <c r="S53" s="220"/>
      <c r="T53" s="220"/>
      <c r="U53" s="220"/>
      <c r="V53" s="220"/>
      <c r="W53" s="220"/>
      <c r="X53" s="220"/>
      <c r="Y53" s="220"/>
      <c r="Z53" s="220"/>
      <c r="AA53" s="220"/>
      <c r="AB53" s="220"/>
      <c r="AC53" s="220"/>
      <c r="AD53" s="220"/>
      <c r="AE53" s="220"/>
      <c r="AF53" s="220"/>
      <c r="AG53" s="220"/>
      <c r="AH53" s="220"/>
      <c r="AI53" s="220"/>
      <c r="AJ53" s="220"/>
      <c r="AK53" s="220"/>
      <c r="AL53" s="220"/>
      <c r="AM53" s="220"/>
      <c r="AN53" s="220"/>
      <c r="AO53" s="220"/>
      <c r="AP53" s="220"/>
      <c r="AQ53" s="220"/>
      <c r="AR53" s="220"/>
      <c r="AS53" s="220"/>
      <c r="AT53" s="220"/>
      <c r="AU53" s="220"/>
      <c r="AV53" s="220"/>
      <c r="AW53" s="220"/>
      <c r="AX53" s="220"/>
      <c r="AY53" s="220"/>
      <c r="AZ53" s="220"/>
      <c r="BA53" s="220"/>
      <c r="BB53" s="220"/>
      <c r="BC53" s="220"/>
      <c r="BD53" s="220"/>
      <c r="BE53" s="220"/>
      <c r="BF53" s="220"/>
      <c r="BG53" s="333"/>
      <c r="BH53" s="333"/>
      <c r="BI53" s="333"/>
      <c r="BJ53" s="333"/>
      <c r="BK53" s="333"/>
      <c r="BL53" s="333"/>
      <c r="BM53" s="333"/>
      <c r="BN53" s="333"/>
      <c r="BO53" s="333"/>
      <c r="BP53" s="333"/>
      <c r="BQ53" s="333"/>
      <c r="BR53" s="333"/>
      <c r="BS53" s="333"/>
      <c r="BT53" s="333"/>
      <c r="BU53" s="333"/>
      <c r="BV53" s="333"/>
    </row>
    <row r="54" spans="1:74" ht="11.1" customHeight="1" x14ac:dyDescent="0.2">
      <c r="A54" s="134"/>
      <c r="B54" s="139" t="s">
        <v>55</v>
      </c>
      <c r="C54" s="220"/>
      <c r="D54" s="220"/>
      <c r="E54" s="220"/>
      <c r="F54" s="220"/>
      <c r="G54" s="220"/>
      <c r="H54" s="220"/>
      <c r="I54" s="220"/>
      <c r="J54" s="220"/>
      <c r="K54" s="220"/>
      <c r="L54" s="220"/>
      <c r="M54" s="220"/>
      <c r="N54" s="220"/>
      <c r="O54" s="220"/>
      <c r="P54" s="220"/>
      <c r="Q54" s="220"/>
      <c r="R54" s="220"/>
      <c r="S54" s="220"/>
      <c r="T54" s="220"/>
      <c r="U54" s="220"/>
      <c r="V54" s="220"/>
      <c r="W54" s="220"/>
      <c r="X54" s="220"/>
      <c r="Y54" s="220"/>
      <c r="Z54" s="220"/>
      <c r="AA54" s="220"/>
      <c r="AB54" s="220"/>
      <c r="AC54" s="220"/>
      <c r="AD54" s="220"/>
      <c r="AE54" s="220"/>
      <c r="AF54" s="220"/>
      <c r="AG54" s="220"/>
      <c r="AH54" s="220"/>
      <c r="AI54" s="220"/>
      <c r="AJ54" s="220"/>
      <c r="AK54" s="220"/>
      <c r="AL54" s="220"/>
      <c r="AM54" s="220"/>
      <c r="AN54" s="220"/>
      <c r="AO54" s="220"/>
      <c r="AP54" s="220"/>
      <c r="AQ54" s="220"/>
      <c r="AR54" s="220"/>
      <c r="AS54" s="220"/>
      <c r="AT54" s="220"/>
      <c r="AU54" s="220"/>
      <c r="AV54" s="220"/>
      <c r="AW54" s="220"/>
      <c r="AX54" s="220"/>
      <c r="AY54" s="220"/>
      <c r="AZ54" s="220"/>
      <c r="BA54" s="220"/>
      <c r="BB54" s="220"/>
      <c r="BC54" s="220"/>
      <c r="BD54" s="220"/>
      <c r="BE54" s="220"/>
      <c r="BF54" s="220"/>
      <c r="BG54" s="333"/>
      <c r="BH54" s="333"/>
      <c r="BI54" s="333"/>
      <c r="BJ54" s="333"/>
      <c r="BK54" s="333"/>
      <c r="BL54" s="333"/>
      <c r="BM54" s="333"/>
      <c r="BN54" s="333"/>
      <c r="BO54" s="333"/>
      <c r="BP54" s="333"/>
      <c r="BQ54" s="333"/>
      <c r="BR54" s="333"/>
      <c r="BS54" s="333"/>
      <c r="BT54" s="333"/>
      <c r="BU54" s="333"/>
      <c r="BV54" s="333"/>
    </row>
    <row r="55" spans="1:74" ht="11.1" customHeight="1" x14ac:dyDescent="0.2">
      <c r="A55" s="146" t="s">
        <v>760</v>
      </c>
      <c r="B55" s="210" t="s">
        <v>629</v>
      </c>
      <c r="C55" s="241">
        <v>7184.6451610000004</v>
      </c>
      <c r="D55" s="241">
        <v>7626.6785710000004</v>
      </c>
      <c r="E55" s="241">
        <v>8077.7419360000004</v>
      </c>
      <c r="F55" s="241">
        <v>8310.2999999999993</v>
      </c>
      <c r="G55" s="241">
        <v>8198.2258070000007</v>
      </c>
      <c r="H55" s="241">
        <v>8600.8333330000005</v>
      </c>
      <c r="I55" s="241">
        <v>8397.3225810000004</v>
      </c>
      <c r="J55" s="241">
        <v>8407.1935479999993</v>
      </c>
      <c r="K55" s="241">
        <v>8058.8</v>
      </c>
      <c r="L55" s="241">
        <v>8130.9032260000004</v>
      </c>
      <c r="M55" s="241">
        <v>7942.6</v>
      </c>
      <c r="N55" s="241">
        <v>7890.8064519999998</v>
      </c>
      <c r="O55" s="241">
        <v>7317.2258069999998</v>
      </c>
      <c r="P55" s="241">
        <v>7541.8620689999998</v>
      </c>
      <c r="Q55" s="241">
        <v>8186.6129030000002</v>
      </c>
      <c r="R55" s="241">
        <v>8318.9</v>
      </c>
      <c r="S55" s="241">
        <v>8430.8064520000007</v>
      </c>
      <c r="T55" s="241">
        <v>8684.4666670000006</v>
      </c>
      <c r="U55" s="241">
        <v>8415.4838710000004</v>
      </c>
      <c r="V55" s="241">
        <v>8547.83871</v>
      </c>
      <c r="W55" s="241">
        <v>7966.7</v>
      </c>
      <c r="X55" s="241">
        <v>8199.0322579999993</v>
      </c>
      <c r="Y55" s="241">
        <v>8024.4666669999997</v>
      </c>
      <c r="Z55" s="241">
        <v>7705.6774189999996</v>
      </c>
      <c r="AA55" s="241">
        <v>7374.6028429999997</v>
      </c>
      <c r="AB55" s="241">
        <v>7724.5210029999998</v>
      </c>
      <c r="AC55" s="241">
        <v>8081.4283160000005</v>
      </c>
      <c r="AD55" s="241">
        <v>8402.1543290000009</v>
      </c>
      <c r="AE55" s="241">
        <v>8513.2283349999998</v>
      </c>
      <c r="AF55" s="241">
        <v>8666.9242059999997</v>
      </c>
      <c r="AG55" s="241">
        <v>8524.5611349999999</v>
      </c>
      <c r="AH55" s="241">
        <v>8666.2324189999999</v>
      </c>
      <c r="AI55" s="241">
        <v>8088.7101130000001</v>
      </c>
      <c r="AJ55" s="241">
        <v>8362.7680519999994</v>
      </c>
      <c r="AK55" s="241">
        <v>8004.1588179999999</v>
      </c>
      <c r="AL55" s="241">
        <v>7786.8835689999996</v>
      </c>
      <c r="AM55" s="241">
        <v>7304.6451610000004</v>
      </c>
      <c r="AN55" s="241">
        <v>7684.5</v>
      </c>
      <c r="AO55" s="241">
        <v>8131.9032260000004</v>
      </c>
      <c r="AP55" s="241">
        <v>8598.2333330000001</v>
      </c>
      <c r="AQ55" s="241">
        <v>8647.580645</v>
      </c>
      <c r="AR55" s="241">
        <v>8828.9333330000009</v>
      </c>
      <c r="AS55" s="241">
        <v>8785</v>
      </c>
      <c r="AT55" s="241">
        <v>8742.5161289999996</v>
      </c>
      <c r="AU55" s="241">
        <v>8304.1666669999995</v>
      </c>
      <c r="AV55" s="241">
        <v>8618.7741939999996</v>
      </c>
      <c r="AW55" s="241">
        <v>8093.8666670000002</v>
      </c>
      <c r="AX55" s="241">
        <v>8181.2258069999998</v>
      </c>
      <c r="AY55" s="241">
        <v>7643.6129030000002</v>
      </c>
      <c r="AZ55" s="241">
        <v>7886.2857139999996</v>
      </c>
      <c r="BA55" s="241">
        <v>8433.4838710000004</v>
      </c>
      <c r="BB55" s="241">
        <v>8906.3666670000002</v>
      </c>
      <c r="BC55" s="241">
        <v>8874.0967739999996</v>
      </c>
      <c r="BD55" s="241">
        <v>9170.8333330000005</v>
      </c>
      <c r="BE55" s="241">
        <v>8982.3760000000002</v>
      </c>
      <c r="BF55" s="241">
        <v>9001.3770000000004</v>
      </c>
      <c r="BG55" s="334">
        <v>8572.2270000000008</v>
      </c>
      <c r="BH55" s="334">
        <v>8770.4590000000007</v>
      </c>
      <c r="BI55" s="334">
        <v>8435.8160000000007</v>
      </c>
      <c r="BJ55" s="334">
        <v>8282.4770000000008</v>
      </c>
      <c r="BK55" s="334">
        <v>7795.3230000000003</v>
      </c>
      <c r="BL55" s="334">
        <v>8072.8360000000002</v>
      </c>
      <c r="BM55" s="334">
        <v>8587.1949999999997</v>
      </c>
      <c r="BN55" s="334">
        <v>8888.7209999999995</v>
      </c>
      <c r="BO55" s="334">
        <v>8928.4860000000008</v>
      </c>
      <c r="BP55" s="334">
        <v>9160.0720000000001</v>
      </c>
      <c r="BQ55" s="334">
        <v>9031.3629999999994</v>
      </c>
      <c r="BR55" s="334">
        <v>9068.1110000000008</v>
      </c>
      <c r="BS55" s="334">
        <v>8618.134</v>
      </c>
      <c r="BT55" s="334">
        <v>8857.0609999999997</v>
      </c>
      <c r="BU55" s="334">
        <v>8510.2900000000009</v>
      </c>
      <c r="BV55" s="334">
        <v>8364.5249999999996</v>
      </c>
    </row>
    <row r="56" spans="1:74" ht="11.1" customHeight="1" x14ac:dyDescent="0.2">
      <c r="A56" s="134"/>
      <c r="B56" s="139" t="s">
        <v>761</v>
      </c>
      <c r="C56" s="220"/>
      <c r="D56" s="220"/>
      <c r="E56" s="220"/>
      <c r="F56" s="220"/>
      <c r="G56" s="220"/>
      <c r="H56" s="220"/>
      <c r="I56" s="220"/>
      <c r="J56" s="220"/>
      <c r="K56" s="220"/>
      <c r="L56" s="220"/>
      <c r="M56" s="220"/>
      <c r="N56" s="220"/>
      <c r="O56" s="220"/>
      <c r="P56" s="220"/>
      <c r="Q56" s="220"/>
      <c r="R56" s="220"/>
      <c r="S56" s="220"/>
      <c r="T56" s="220"/>
      <c r="U56" s="220"/>
      <c r="V56" s="220"/>
      <c r="W56" s="220"/>
      <c r="X56" s="220"/>
      <c r="Y56" s="220"/>
      <c r="Z56" s="220"/>
      <c r="AA56" s="220"/>
      <c r="AB56" s="220"/>
      <c r="AC56" s="220"/>
      <c r="AD56" s="220"/>
      <c r="AE56" s="220"/>
      <c r="AF56" s="220"/>
      <c r="AG56" s="220"/>
      <c r="AH56" s="220"/>
      <c r="AI56" s="220"/>
      <c r="AJ56" s="220"/>
      <c r="AK56" s="220"/>
      <c r="AL56" s="220"/>
      <c r="AM56" s="220"/>
      <c r="AN56" s="220"/>
      <c r="AO56" s="220"/>
      <c r="AP56" s="220"/>
      <c r="AQ56" s="220"/>
      <c r="AR56" s="220"/>
      <c r="AS56" s="220"/>
      <c r="AT56" s="220"/>
      <c r="AU56" s="220"/>
      <c r="AV56" s="220"/>
      <c r="AW56" s="220"/>
      <c r="AX56" s="220"/>
      <c r="AY56" s="220"/>
      <c r="AZ56" s="220"/>
      <c r="BA56" s="220"/>
      <c r="BB56" s="220"/>
      <c r="BC56" s="220"/>
      <c r="BD56" s="220"/>
      <c r="BE56" s="220"/>
      <c r="BF56" s="220"/>
      <c r="BG56" s="333"/>
      <c r="BH56" s="333"/>
      <c r="BI56" s="333"/>
      <c r="BJ56" s="333"/>
      <c r="BK56" s="333"/>
      <c r="BL56" s="333"/>
      <c r="BM56" s="333"/>
      <c r="BN56" s="333"/>
      <c r="BO56" s="333"/>
      <c r="BP56" s="333"/>
      <c r="BQ56" s="333"/>
      <c r="BR56" s="333"/>
      <c r="BS56" s="333"/>
      <c r="BT56" s="333"/>
      <c r="BU56" s="333"/>
      <c r="BV56" s="333"/>
    </row>
    <row r="57" spans="1:74" ht="11.1" customHeight="1" x14ac:dyDescent="0.2">
      <c r="A57" s="140" t="s">
        <v>762</v>
      </c>
      <c r="B57" s="210" t="s">
        <v>1050</v>
      </c>
      <c r="C57" s="241">
        <v>502.02495249999998</v>
      </c>
      <c r="D57" s="241">
        <v>505.35600110000001</v>
      </c>
      <c r="E57" s="241">
        <v>548.16227179999998</v>
      </c>
      <c r="F57" s="241">
        <v>544.51301990000002</v>
      </c>
      <c r="G57" s="241">
        <v>534.35968019999996</v>
      </c>
      <c r="H57" s="241">
        <v>568.90726640000003</v>
      </c>
      <c r="I57" s="241">
        <v>571.29091749999998</v>
      </c>
      <c r="J57" s="241">
        <v>560.44789830000002</v>
      </c>
      <c r="K57" s="241">
        <v>530.26248910000004</v>
      </c>
      <c r="L57" s="241">
        <v>524.66674360000002</v>
      </c>
      <c r="M57" s="241">
        <v>518.83598329999995</v>
      </c>
      <c r="N57" s="241">
        <v>537.37413409999999</v>
      </c>
      <c r="O57" s="241">
        <v>494.55527439999997</v>
      </c>
      <c r="P57" s="241">
        <v>510.2416589</v>
      </c>
      <c r="Q57" s="241">
        <v>541.482168</v>
      </c>
      <c r="R57" s="241">
        <v>535.43366430000003</v>
      </c>
      <c r="S57" s="241">
        <v>538.51351220000004</v>
      </c>
      <c r="T57" s="241">
        <v>566.56663649999996</v>
      </c>
      <c r="U57" s="241">
        <v>563.51294640000003</v>
      </c>
      <c r="V57" s="241">
        <v>555.97258320000003</v>
      </c>
      <c r="W57" s="241">
        <v>523.78839619999997</v>
      </c>
      <c r="X57" s="241">
        <v>510.81807429999998</v>
      </c>
      <c r="Y57" s="241">
        <v>511.57231999999999</v>
      </c>
      <c r="Z57" s="241">
        <v>513.06289849999996</v>
      </c>
      <c r="AA57" s="241">
        <v>495.99896810000001</v>
      </c>
      <c r="AB57" s="241">
        <v>500.56277899999998</v>
      </c>
      <c r="AC57" s="241">
        <v>523.575154</v>
      </c>
      <c r="AD57" s="241">
        <v>529.99917370000003</v>
      </c>
      <c r="AE57" s="241">
        <v>525.02817579999999</v>
      </c>
      <c r="AF57" s="241">
        <v>554.83526170000005</v>
      </c>
      <c r="AG57" s="241">
        <v>558.7914055</v>
      </c>
      <c r="AH57" s="241">
        <v>553.16165379999995</v>
      </c>
      <c r="AI57" s="241">
        <v>513.16472969999995</v>
      </c>
      <c r="AJ57" s="241">
        <v>519.92584480000005</v>
      </c>
      <c r="AK57" s="241">
        <v>505.85794299999998</v>
      </c>
      <c r="AL57" s="241">
        <v>523.05052390000003</v>
      </c>
      <c r="AM57" s="241">
        <v>491.50802169999997</v>
      </c>
      <c r="AN57" s="241">
        <v>488.01089250000001</v>
      </c>
      <c r="AO57" s="241">
        <v>528.54323120000004</v>
      </c>
      <c r="AP57" s="241">
        <v>535.84783370000002</v>
      </c>
      <c r="AQ57" s="241">
        <v>538.57137260000002</v>
      </c>
      <c r="AR57" s="241">
        <v>570.9344304</v>
      </c>
      <c r="AS57" s="241">
        <v>590.47548210000002</v>
      </c>
      <c r="AT57" s="241">
        <v>564.28933940000002</v>
      </c>
      <c r="AU57" s="241">
        <v>528.34657379999999</v>
      </c>
      <c r="AV57" s="241">
        <v>534.76660700000002</v>
      </c>
      <c r="AW57" s="241">
        <v>523.43344330000002</v>
      </c>
      <c r="AX57" s="241">
        <v>546.28345109999998</v>
      </c>
      <c r="AY57" s="241">
        <v>500.91931820000002</v>
      </c>
      <c r="AZ57" s="241">
        <v>506.21093230000002</v>
      </c>
      <c r="BA57" s="241">
        <v>543.454745</v>
      </c>
      <c r="BB57" s="241">
        <v>557.36419490000003</v>
      </c>
      <c r="BC57" s="241">
        <v>571.62410520000003</v>
      </c>
      <c r="BD57" s="241">
        <v>592.17420000000004</v>
      </c>
      <c r="BE57" s="241">
        <v>595.14559999999994</v>
      </c>
      <c r="BF57" s="241">
        <v>592.11760000000004</v>
      </c>
      <c r="BG57" s="334">
        <v>553.83709999999996</v>
      </c>
      <c r="BH57" s="334">
        <v>549.72090000000003</v>
      </c>
      <c r="BI57" s="334">
        <v>531.7921</v>
      </c>
      <c r="BJ57" s="334">
        <v>551.16959999999995</v>
      </c>
      <c r="BK57" s="334">
        <v>495.01400000000001</v>
      </c>
      <c r="BL57" s="334">
        <v>488.83210000000003</v>
      </c>
      <c r="BM57" s="334">
        <v>531.65869999999995</v>
      </c>
      <c r="BN57" s="334">
        <v>538.45399999999995</v>
      </c>
      <c r="BO57" s="334">
        <v>548.16060000000004</v>
      </c>
      <c r="BP57" s="334">
        <v>585.40250000000003</v>
      </c>
      <c r="BQ57" s="334">
        <v>595.02629999999999</v>
      </c>
      <c r="BR57" s="334">
        <v>595.06740000000002</v>
      </c>
      <c r="BS57" s="334">
        <v>557.62710000000004</v>
      </c>
      <c r="BT57" s="334">
        <v>552.54079999999999</v>
      </c>
      <c r="BU57" s="334">
        <v>534.39419999999996</v>
      </c>
      <c r="BV57" s="334">
        <v>554.11389999999994</v>
      </c>
    </row>
    <row r="58" spans="1:74" ht="11.1" customHeight="1" x14ac:dyDescent="0.2">
      <c r="A58" s="134"/>
      <c r="B58" s="139" t="s">
        <v>763</v>
      </c>
      <c r="C58" s="243"/>
      <c r="D58" s="243"/>
      <c r="E58" s="243"/>
      <c r="F58" s="243"/>
      <c r="G58" s="243"/>
      <c r="H58" s="243"/>
      <c r="I58" s="243"/>
      <c r="J58" s="243"/>
      <c r="K58" s="243"/>
      <c r="L58" s="243"/>
      <c r="M58" s="243"/>
      <c r="N58" s="243"/>
      <c r="O58" s="243"/>
      <c r="P58" s="243"/>
      <c r="Q58" s="243"/>
      <c r="R58" s="243"/>
      <c r="S58" s="243"/>
      <c r="T58" s="243"/>
      <c r="U58" s="243"/>
      <c r="V58" s="243"/>
      <c r="W58" s="243"/>
      <c r="X58" s="243"/>
      <c r="Y58" s="243"/>
      <c r="Z58" s="243"/>
      <c r="AA58" s="243"/>
      <c r="AB58" s="243"/>
      <c r="AC58" s="243"/>
      <c r="AD58" s="243"/>
      <c r="AE58" s="243"/>
      <c r="AF58" s="243"/>
      <c r="AG58" s="243"/>
      <c r="AH58" s="243"/>
      <c r="AI58" s="243"/>
      <c r="AJ58" s="243"/>
      <c r="AK58" s="243"/>
      <c r="AL58" s="243"/>
      <c r="AM58" s="243"/>
      <c r="AN58" s="243"/>
      <c r="AO58" s="243"/>
      <c r="AP58" s="243"/>
      <c r="AQ58" s="243"/>
      <c r="AR58" s="243"/>
      <c r="AS58" s="243"/>
      <c r="AT58" s="243"/>
      <c r="AU58" s="243"/>
      <c r="AV58" s="243"/>
      <c r="AW58" s="243"/>
      <c r="AX58" s="243"/>
      <c r="AY58" s="243"/>
      <c r="AZ58" s="243"/>
      <c r="BA58" s="243"/>
      <c r="BB58" s="243"/>
      <c r="BC58" s="243"/>
      <c r="BD58" s="243"/>
      <c r="BE58" s="243"/>
      <c r="BF58" s="243"/>
      <c r="BG58" s="355"/>
      <c r="BH58" s="355"/>
      <c r="BI58" s="355"/>
      <c r="BJ58" s="355"/>
      <c r="BK58" s="355"/>
      <c r="BL58" s="355"/>
      <c r="BM58" s="355"/>
      <c r="BN58" s="355"/>
      <c r="BO58" s="355"/>
      <c r="BP58" s="355"/>
      <c r="BQ58" s="355"/>
      <c r="BR58" s="355"/>
      <c r="BS58" s="355"/>
      <c r="BT58" s="355"/>
      <c r="BU58" s="355"/>
      <c r="BV58" s="355"/>
    </row>
    <row r="59" spans="1:74" ht="11.1" customHeight="1" x14ac:dyDescent="0.2">
      <c r="A59" s="140" t="s">
        <v>764</v>
      </c>
      <c r="B59" s="210" t="s">
        <v>1051</v>
      </c>
      <c r="C59" s="241">
        <v>291.45719270000001</v>
      </c>
      <c r="D59" s="241">
        <v>292.9104322</v>
      </c>
      <c r="E59" s="241">
        <v>336.32659790000002</v>
      </c>
      <c r="F59" s="241">
        <v>331.58009679999998</v>
      </c>
      <c r="G59" s="241">
        <v>330.7564562</v>
      </c>
      <c r="H59" s="241">
        <v>356.19378280000001</v>
      </c>
      <c r="I59" s="241">
        <v>361.34288500000002</v>
      </c>
      <c r="J59" s="241">
        <v>348.00201670000001</v>
      </c>
      <c r="K59" s="241">
        <v>321.60946230000002</v>
      </c>
      <c r="L59" s="241">
        <v>322.33046250000001</v>
      </c>
      <c r="M59" s="241">
        <v>316.34410550000001</v>
      </c>
      <c r="N59" s="241">
        <v>320.02830740000002</v>
      </c>
      <c r="O59" s="241">
        <v>285.90944810000002</v>
      </c>
      <c r="P59" s="241">
        <v>297.72040170000002</v>
      </c>
      <c r="Q59" s="241">
        <v>337.97011939999999</v>
      </c>
      <c r="R59" s="241">
        <v>328.57339059999998</v>
      </c>
      <c r="S59" s="241">
        <v>332.73860939999997</v>
      </c>
      <c r="T59" s="241">
        <v>358.90593280000002</v>
      </c>
      <c r="U59" s="241">
        <v>356.41318369999999</v>
      </c>
      <c r="V59" s="241">
        <v>350.94173760000001</v>
      </c>
      <c r="W59" s="241">
        <v>319.01393560000002</v>
      </c>
      <c r="X59" s="241">
        <v>315.38191610000001</v>
      </c>
      <c r="Y59" s="241">
        <v>316.77865509999998</v>
      </c>
      <c r="Z59" s="241">
        <v>314.23167849999999</v>
      </c>
      <c r="AA59" s="241">
        <v>294.81257970000001</v>
      </c>
      <c r="AB59" s="241">
        <v>299.11159249999997</v>
      </c>
      <c r="AC59" s="241">
        <v>332.90806780000003</v>
      </c>
      <c r="AD59" s="241">
        <v>325.92913090000002</v>
      </c>
      <c r="AE59" s="241">
        <v>329.57039509999998</v>
      </c>
      <c r="AF59" s="241">
        <v>357.24337279999997</v>
      </c>
      <c r="AG59" s="241">
        <v>356.834294</v>
      </c>
      <c r="AH59" s="241">
        <v>351.42451460000001</v>
      </c>
      <c r="AI59" s="241">
        <v>316.8405376</v>
      </c>
      <c r="AJ59" s="241">
        <v>324.53545930000001</v>
      </c>
      <c r="AK59" s="241">
        <v>312.34784359999998</v>
      </c>
      <c r="AL59" s="241">
        <v>327.92342760000002</v>
      </c>
      <c r="AM59" s="241">
        <v>296.61346270000001</v>
      </c>
      <c r="AN59" s="241">
        <v>295.44756840000002</v>
      </c>
      <c r="AO59" s="241">
        <v>337.61014729999999</v>
      </c>
      <c r="AP59" s="241">
        <v>335.07335460000002</v>
      </c>
      <c r="AQ59" s="241">
        <v>341.7422454</v>
      </c>
      <c r="AR59" s="241">
        <v>364.64329789999999</v>
      </c>
      <c r="AS59" s="241">
        <v>371.68249350000002</v>
      </c>
      <c r="AT59" s="241">
        <v>360.05295389999998</v>
      </c>
      <c r="AU59" s="241">
        <v>326.69522030000002</v>
      </c>
      <c r="AV59" s="241">
        <v>335.2051811</v>
      </c>
      <c r="AW59" s="241">
        <v>323.85613740000002</v>
      </c>
      <c r="AX59" s="241">
        <v>337.5604768</v>
      </c>
      <c r="AY59" s="241">
        <v>305.72955580000001</v>
      </c>
      <c r="AZ59" s="241">
        <v>312.55857070000002</v>
      </c>
      <c r="BA59" s="241">
        <v>345.97655049999997</v>
      </c>
      <c r="BB59" s="241">
        <v>345.18008989999998</v>
      </c>
      <c r="BC59" s="241">
        <v>349.68833000000001</v>
      </c>
      <c r="BD59" s="241">
        <v>373.42959999999999</v>
      </c>
      <c r="BE59" s="241">
        <v>385.29539999999997</v>
      </c>
      <c r="BF59" s="241">
        <v>382.50689999999997</v>
      </c>
      <c r="BG59" s="334">
        <v>345.75369999999998</v>
      </c>
      <c r="BH59" s="334">
        <v>350.95</v>
      </c>
      <c r="BI59" s="334">
        <v>333.01819999999998</v>
      </c>
      <c r="BJ59" s="334">
        <v>340.50209999999998</v>
      </c>
      <c r="BK59" s="334">
        <v>299.26</v>
      </c>
      <c r="BL59" s="334">
        <v>300.10359999999997</v>
      </c>
      <c r="BM59" s="334">
        <v>336.79680000000002</v>
      </c>
      <c r="BN59" s="334">
        <v>335.70890000000003</v>
      </c>
      <c r="BO59" s="334">
        <v>341.69510000000002</v>
      </c>
      <c r="BP59" s="334">
        <v>379.86520000000002</v>
      </c>
      <c r="BQ59" s="334">
        <v>391.25119999999998</v>
      </c>
      <c r="BR59" s="334">
        <v>386.99459999999999</v>
      </c>
      <c r="BS59" s="334">
        <v>348.81270000000001</v>
      </c>
      <c r="BT59" s="334">
        <v>353.286</v>
      </c>
      <c r="BU59" s="334">
        <v>335.8775</v>
      </c>
      <c r="BV59" s="334">
        <v>343.4255</v>
      </c>
    </row>
    <row r="60" spans="1:74" ht="11.1" customHeight="1" x14ac:dyDescent="0.2">
      <c r="A60" s="134"/>
      <c r="B60" s="139" t="s">
        <v>765</v>
      </c>
      <c r="C60" s="220"/>
      <c r="D60" s="220"/>
      <c r="E60" s="220"/>
      <c r="F60" s="220"/>
      <c r="G60" s="220"/>
      <c r="H60" s="220"/>
      <c r="I60" s="220"/>
      <c r="J60" s="220"/>
      <c r="K60" s="220"/>
      <c r="L60" s="220"/>
      <c r="M60" s="220"/>
      <c r="N60" s="220"/>
      <c r="O60" s="220"/>
      <c r="P60" s="220"/>
      <c r="Q60" s="220"/>
      <c r="R60" s="220"/>
      <c r="S60" s="220"/>
      <c r="T60" s="220"/>
      <c r="U60" s="220"/>
      <c r="V60" s="220"/>
      <c r="W60" s="220"/>
      <c r="X60" s="220"/>
      <c r="Y60" s="220"/>
      <c r="Z60" s="220"/>
      <c r="AA60" s="220"/>
      <c r="AB60" s="220"/>
      <c r="AC60" s="220"/>
      <c r="AD60" s="220"/>
      <c r="AE60" s="220"/>
      <c r="AF60" s="220"/>
      <c r="AG60" s="220"/>
      <c r="AH60" s="220"/>
      <c r="AI60" s="220"/>
      <c r="AJ60" s="220"/>
      <c r="AK60" s="220"/>
      <c r="AL60" s="220"/>
      <c r="AM60" s="220"/>
      <c r="AN60" s="220"/>
      <c r="AO60" s="220"/>
      <c r="AP60" s="220"/>
      <c r="AQ60" s="220"/>
      <c r="AR60" s="220"/>
      <c r="AS60" s="220"/>
      <c r="AT60" s="220"/>
      <c r="AU60" s="220"/>
      <c r="AV60" s="220"/>
      <c r="AW60" s="220"/>
      <c r="AX60" s="220"/>
      <c r="AY60" s="220"/>
      <c r="AZ60" s="220"/>
      <c r="BA60" s="220"/>
      <c r="BB60" s="220"/>
      <c r="BC60" s="220"/>
      <c r="BD60" s="220"/>
      <c r="BE60" s="220"/>
      <c r="BF60" s="220"/>
      <c r="BG60" s="333"/>
      <c r="BH60" s="333"/>
      <c r="BI60" s="333"/>
      <c r="BJ60" s="333"/>
      <c r="BK60" s="333"/>
      <c r="BL60" s="333"/>
      <c r="BM60" s="333"/>
      <c r="BN60" s="333"/>
      <c r="BO60" s="333"/>
      <c r="BP60" s="333"/>
      <c r="BQ60" s="333"/>
      <c r="BR60" s="333"/>
      <c r="BS60" s="333"/>
      <c r="BT60" s="333"/>
      <c r="BU60" s="333"/>
      <c r="BV60" s="333"/>
    </row>
    <row r="61" spans="1:74" ht="11.1" customHeight="1" x14ac:dyDescent="0.2">
      <c r="A61" s="140" t="s">
        <v>766</v>
      </c>
      <c r="B61" s="210" t="s">
        <v>630</v>
      </c>
      <c r="C61" s="259">
        <v>290.24299999999999</v>
      </c>
      <c r="D61" s="259">
        <v>298.09899999999999</v>
      </c>
      <c r="E61" s="259">
        <v>306.25599999999997</v>
      </c>
      <c r="F61" s="259">
        <v>309.08699999999999</v>
      </c>
      <c r="G61" s="259">
        <v>307.31</v>
      </c>
      <c r="H61" s="259">
        <v>307.80399999999997</v>
      </c>
      <c r="I61" s="259">
        <v>307.798</v>
      </c>
      <c r="J61" s="259">
        <v>308.67</v>
      </c>
      <c r="K61" s="259">
        <v>307.065</v>
      </c>
      <c r="L61" s="259">
        <v>304.03100000000001</v>
      </c>
      <c r="M61" s="259">
        <v>302.63499999999999</v>
      </c>
      <c r="N61" s="259">
        <v>299.315</v>
      </c>
      <c r="O61" s="259">
        <v>295.42899999999997</v>
      </c>
      <c r="P61" s="259">
        <v>298.47699999999998</v>
      </c>
      <c r="Q61" s="259">
        <v>303.84300000000002</v>
      </c>
      <c r="R61" s="259">
        <v>312.84500000000003</v>
      </c>
      <c r="S61" s="259">
        <v>317.06599999999997</v>
      </c>
      <c r="T61" s="259">
        <v>313.92</v>
      </c>
      <c r="U61" s="259">
        <v>305.68900000000002</v>
      </c>
      <c r="V61" s="259">
        <v>299.28399999999999</v>
      </c>
      <c r="W61" s="259">
        <v>299.22800000000001</v>
      </c>
      <c r="X61" s="259">
        <v>302.53300000000002</v>
      </c>
      <c r="Y61" s="259">
        <v>305.35399999999998</v>
      </c>
      <c r="Z61" s="259">
        <v>305.733</v>
      </c>
      <c r="AA61" s="259">
        <v>306.60300000000001</v>
      </c>
      <c r="AB61" s="259">
        <v>309.28300000000002</v>
      </c>
      <c r="AC61" s="259">
        <v>315.303</v>
      </c>
      <c r="AD61" s="259">
        <v>318.815</v>
      </c>
      <c r="AE61" s="259">
        <v>326.5</v>
      </c>
      <c r="AF61" s="259">
        <v>325.32100000000003</v>
      </c>
      <c r="AG61" s="259">
        <v>315.78899999999999</v>
      </c>
      <c r="AH61" s="259">
        <v>303.84800000000001</v>
      </c>
      <c r="AI61" s="259">
        <v>301.476</v>
      </c>
      <c r="AJ61" s="259">
        <v>310.012</v>
      </c>
      <c r="AK61" s="259">
        <v>318.197</v>
      </c>
      <c r="AL61" s="259">
        <v>301.35700000000003</v>
      </c>
      <c r="AM61" s="259">
        <v>291.83600000000001</v>
      </c>
      <c r="AN61" s="259">
        <v>297.67899999999997</v>
      </c>
      <c r="AO61" s="259">
        <v>302.464</v>
      </c>
      <c r="AP61" s="259">
        <v>318.33100000000002</v>
      </c>
      <c r="AQ61" s="259">
        <v>341.947</v>
      </c>
      <c r="AR61" s="259">
        <v>342.697</v>
      </c>
      <c r="AS61" s="259">
        <v>315.012</v>
      </c>
      <c r="AT61" s="259">
        <v>295.60899999999998</v>
      </c>
      <c r="AU61" s="259">
        <v>292.39699999999999</v>
      </c>
      <c r="AV61" s="259">
        <v>301.46600000000001</v>
      </c>
      <c r="AW61" s="259">
        <v>305.88499999999999</v>
      </c>
      <c r="AX61" s="259">
        <v>287.17500000000001</v>
      </c>
      <c r="AY61" s="259">
        <v>283.15199999999999</v>
      </c>
      <c r="AZ61" s="259">
        <v>288.62599999999998</v>
      </c>
      <c r="BA61" s="259">
        <v>287.36200000000002</v>
      </c>
      <c r="BB61" s="259">
        <v>294.60300000000001</v>
      </c>
      <c r="BC61" s="259">
        <v>319.40100000000001</v>
      </c>
      <c r="BD61" s="259">
        <v>324.95299999999997</v>
      </c>
      <c r="BE61" s="259">
        <v>297.32400000000001</v>
      </c>
      <c r="BF61" s="259">
        <v>284.34750000000003</v>
      </c>
      <c r="BG61" s="347">
        <v>284.36470000000003</v>
      </c>
      <c r="BH61" s="347">
        <v>292.21170000000001</v>
      </c>
      <c r="BI61" s="347">
        <v>300.31580000000002</v>
      </c>
      <c r="BJ61" s="347">
        <v>290.98669999999998</v>
      </c>
      <c r="BK61" s="347">
        <v>289.8023</v>
      </c>
      <c r="BL61" s="347">
        <v>295.5095</v>
      </c>
      <c r="BM61" s="347">
        <v>299.8272</v>
      </c>
      <c r="BN61" s="347">
        <v>309.98</v>
      </c>
      <c r="BO61" s="347">
        <v>318.87740000000002</v>
      </c>
      <c r="BP61" s="347">
        <v>322.92880000000002</v>
      </c>
      <c r="BQ61" s="347">
        <v>315.74020000000002</v>
      </c>
      <c r="BR61" s="347">
        <v>302.22660000000002</v>
      </c>
      <c r="BS61" s="347">
        <v>302.2713</v>
      </c>
      <c r="BT61" s="347">
        <v>310.07249999999999</v>
      </c>
      <c r="BU61" s="347">
        <v>317.63400000000001</v>
      </c>
      <c r="BV61" s="347">
        <v>306.68169999999998</v>
      </c>
    </row>
    <row r="62" spans="1:74" ht="11.1" customHeight="1" x14ac:dyDescent="0.2">
      <c r="A62" s="134"/>
      <c r="B62" s="139" t="s">
        <v>767</v>
      </c>
      <c r="C62" s="221"/>
      <c r="D62" s="221"/>
      <c r="E62" s="221"/>
      <c r="F62" s="221"/>
      <c r="G62" s="221"/>
      <c r="H62" s="221"/>
      <c r="I62" s="221"/>
      <c r="J62" s="221"/>
      <c r="K62" s="221"/>
      <c r="L62" s="221"/>
      <c r="M62" s="221"/>
      <c r="N62" s="221"/>
      <c r="O62" s="221"/>
      <c r="P62" s="221"/>
      <c r="Q62" s="221"/>
      <c r="R62" s="221"/>
      <c r="S62" s="221"/>
      <c r="T62" s="221"/>
      <c r="U62" s="221"/>
      <c r="V62" s="221"/>
      <c r="W62" s="221"/>
      <c r="X62" s="221"/>
      <c r="Y62" s="221"/>
      <c r="Z62" s="221"/>
      <c r="AA62" s="221"/>
      <c r="AB62" s="221"/>
      <c r="AC62" s="221"/>
      <c r="AD62" s="221"/>
      <c r="AE62" s="221"/>
      <c r="AF62" s="221"/>
      <c r="AG62" s="221"/>
      <c r="AH62" s="221"/>
      <c r="AI62" s="221"/>
      <c r="AJ62" s="221"/>
      <c r="AK62" s="221"/>
      <c r="AL62" s="221"/>
      <c r="AM62" s="221"/>
      <c r="AN62" s="221"/>
      <c r="AO62" s="221"/>
      <c r="AP62" s="221"/>
      <c r="AQ62" s="221"/>
      <c r="AR62" s="221"/>
      <c r="AS62" s="221"/>
      <c r="AT62" s="221"/>
      <c r="AU62" s="221"/>
      <c r="AV62" s="221"/>
      <c r="AW62" s="221"/>
      <c r="AX62" s="221"/>
      <c r="AY62" s="221"/>
      <c r="AZ62" s="221"/>
      <c r="BA62" s="221"/>
      <c r="BB62" s="221"/>
      <c r="BC62" s="221"/>
      <c r="BD62" s="221"/>
      <c r="BE62" s="221"/>
      <c r="BF62" s="221"/>
      <c r="BG62" s="335"/>
      <c r="BH62" s="335"/>
      <c r="BI62" s="335"/>
      <c r="BJ62" s="335"/>
      <c r="BK62" s="335"/>
      <c r="BL62" s="335"/>
      <c r="BM62" s="335"/>
      <c r="BN62" s="335"/>
      <c r="BO62" s="335"/>
      <c r="BP62" s="335"/>
      <c r="BQ62" s="335"/>
      <c r="BR62" s="335"/>
      <c r="BS62" s="335"/>
      <c r="BT62" s="335"/>
      <c r="BU62" s="335"/>
      <c r="BV62" s="335"/>
    </row>
    <row r="63" spans="1:74" ht="11.1" customHeight="1" x14ac:dyDescent="0.2">
      <c r="A63" s="482" t="s">
        <v>768</v>
      </c>
      <c r="B63" s="483" t="s">
        <v>631</v>
      </c>
      <c r="C63" s="272">
        <v>0.25024424000000001</v>
      </c>
      <c r="D63" s="272">
        <v>0.25963775500000003</v>
      </c>
      <c r="E63" s="272">
        <v>0.26114746500000002</v>
      </c>
      <c r="F63" s="272">
        <v>0.26081428600000001</v>
      </c>
      <c r="G63" s="272">
        <v>0.25862212000000001</v>
      </c>
      <c r="H63" s="272">
        <v>0.26464285700000001</v>
      </c>
      <c r="I63" s="272">
        <v>0.26493087599999998</v>
      </c>
      <c r="J63" s="272">
        <v>0.26782488500000001</v>
      </c>
      <c r="K63" s="272">
        <v>0.26418571400000002</v>
      </c>
      <c r="L63" s="272">
        <v>0.25930875599999997</v>
      </c>
      <c r="M63" s="272">
        <v>0.2621</v>
      </c>
      <c r="N63" s="272">
        <v>0.26928571400000001</v>
      </c>
      <c r="O63" s="272">
        <v>0.27097695900000002</v>
      </c>
      <c r="P63" s="272">
        <v>0.27597536900000003</v>
      </c>
      <c r="Q63" s="272">
        <v>0.27591705100000002</v>
      </c>
      <c r="R63" s="272">
        <v>0.283128571</v>
      </c>
      <c r="S63" s="272">
        <v>0.28114746499999999</v>
      </c>
      <c r="T63" s="272">
        <v>0.268385714</v>
      </c>
      <c r="U63" s="272">
        <v>0.26430414699999999</v>
      </c>
      <c r="V63" s="272">
        <v>0.26775115199999999</v>
      </c>
      <c r="W63" s="272">
        <v>0.25830952400000001</v>
      </c>
      <c r="X63" s="272">
        <v>0.24575575999999999</v>
      </c>
      <c r="Y63" s="272">
        <v>0.25456190499999998</v>
      </c>
      <c r="Z63" s="272">
        <v>0.25991705100000001</v>
      </c>
      <c r="AA63" s="272">
        <v>0.257732719</v>
      </c>
      <c r="AB63" s="272">
        <v>0.261428571</v>
      </c>
      <c r="AC63" s="272">
        <v>0.25925806499999998</v>
      </c>
      <c r="AD63" s="272">
        <v>0.26679999999999998</v>
      </c>
      <c r="AE63" s="272">
        <v>0.267488479</v>
      </c>
      <c r="AF63" s="272">
        <v>0.26518095200000003</v>
      </c>
      <c r="AG63" s="272">
        <v>0.26912442399999997</v>
      </c>
      <c r="AH63" s="272">
        <v>0.26664977000000001</v>
      </c>
      <c r="AI63" s="272">
        <v>0.26597142899999998</v>
      </c>
      <c r="AJ63" s="272">
        <v>0.26277880199999998</v>
      </c>
      <c r="AK63" s="272">
        <v>0.26235714300000001</v>
      </c>
      <c r="AL63" s="272">
        <v>0.25593087599999997</v>
      </c>
      <c r="AM63" s="272">
        <v>0.26056221200000002</v>
      </c>
      <c r="AN63" s="272">
        <v>0.26313775499999997</v>
      </c>
      <c r="AO63" s="272">
        <v>0.26265437800000002</v>
      </c>
      <c r="AP63" s="272">
        <v>0.257457143</v>
      </c>
      <c r="AQ63" s="272">
        <v>0.26544700500000001</v>
      </c>
      <c r="AR63" s="272">
        <v>0.26558095199999998</v>
      </c>
      <c r="AS63" s="272">
        <v>0.27088479300000001</v>
      </c>
      <c r="AT63" s="272">
        <v>0.273304147</v>
      </c>
      <c r="AU63" s="272">
        <v>0.26722857100000003</v>
      </c>
      <c r="AV63" s="272">
        <v>0.25998617499999999</v>
      </c>
      <c r="AW63" s="272">
        <v>0.26458095199999998</v>
      </c>
      <c r="AX63" s="272">
        <v>0.26270967699999997</v>
      </c>
      <c r="AY63" s="272">
        <v>0.26173732700000002</v>
      </c>
      <c r="AZ63" s="272">
        <v>0.2465</v>
      </c>
      <c r="BA63" s="272">
        <v>0.23292626699999999</v>
      </c>
      <c r="BB63" s="272">
        <v>0.237338095</v>
      </c>
      <c r="BC63" s="272">
        <v>0.24313364100000001</v>
      </c>
      <c r="BD63" s="272">
        <v>0.24679047600000001</v>
      </c>
      <c r="BE63" s="272">
        <v>0.24851152100000001</v>
      </c>
      <c r="BF63" s="272">
        <v>0.25169523799999999</v>
      </c>
      <c r="BG63" s="366">
        <v>0.24532380000000001</v>
      </c>
      <c r="BH63" s="366">
        <v>0.2381394</v>
      </c>
      <c r="BI63" s="366">
        <v>0.23699210000000001</v>
      </c>
      <c r="BJ63" s="366">
        <v>0.23979980000000001</v>
      </c>
      <c r="BK63" s="366">
        <v>0.23993039999999999</v>
      </c>
      <c r="BL63" s="366">
        <v>0.23587749999999999</v>
      </c>
      <c r="BM63" s="366">
        <v>0.25092999999999999</v>
      </c>
      <c r="BN63" s="366">
        <v>0.25236839999999999</v>
      </c>
      <c r="BO63" s="366">
        <v>0.25514680000000001</v>
      </c>
      <c r="BP63" s="366">
        <v>0.2478976</v>
      </c>
      <c r="BQ63" s="366">
        <v>0.2438168</v>
      </c>
      <c r="BR63" s="366">
        <v>0.2378411</v>
      </c>
      <c r="BS63" s="366">
        <v>0.2296262</v>
      </c>
      <c r="BT63" s="366">
        <v>0.2204178</v>
      </c>
      <c r="BU63" s="366">
        <v>0.22060080000000001</v>
      </c>
      <c r="BV63" s="366">
        <v>0.22573670000000001</v>
      </c>
    </row>
    <row r="64" spans="1:74" ht="11.1" customHeight="1" x14ac:dyDescent="0.2">
      <c r="A64" s="482"/>
      <c r="B64" s="483"/>
      <c r="C64" s="272"/>
      <c r="D64" s="272"/>
      <c r="E64" s="272"/>
      <c r="F64" s="272"/>
      <c r="G64" s="272"/>
      <c r="H64" s="272"/>
      <c r="I64" s="272"/>
      <c r="J64" s="272"/>
      <c r="K64" s="272"/>
      <c r="L64" s="272"/>
      <c r="M64" s="272"/>
      <c r="N64" s="272"/>
      <c r="O64" s="272"/>
      <c r="P64" s="272"/>
      <c r="Q64" s="272"/>
      <c r="R64" s="272"/>
      <c r="S64" s="272"/>
      <c r="T64" s="272"/>
      <c r="U64" s="272"/>
      <c r="V64" s="272"/>
      <c r="W64" s="272"/>
      <c r="X64" s="272"/>
      <c r="Y64" s="272"/>
      <c r="Z64" s="272"/>
      <c r="AA64" s="272"/>
      <c r="AB64" s="272"/>
      <c r="AC64" s="272"/>
      <c r="AD64" s="272"/>
      <c r="AE64" s="272"/>
      <c r="AF64" s="272"/>
      <c r="AG64" s="272"/>
      <c r="AH64" s="272"/>
      <c r="AI64" s="272"/>
      <c r="AJ64" s="272"/>
      <c r="AK64" s="272"/>
      <c r="AL64" s="272"/>
      <c r="AM64" s="272"/>
      <c r="AN64" s="272"/>
      <c r="AO64" s="272"/>
      <c r="AP64" s="272"/>
      <c r="AQ64" s="272"/>
      <c r="AR64" s="272"/>
      <c r="AS64" s="272"/>
      <c r="AT64" s="272"/>
      <c r="AU64" s="272"/>
      <c r="AV64" s="272"/>
      <c r="AW64" s="272"/>
      <c r="AX64" s="272"/>
      <c r="AY64" s="272"/>
      <c r="AZ64" s="272"/>
      <c r="BA64" s="272"/>
      <c r="BB64" s="272"/>
      <c r="BC64" s="272"/>
      <c r="BD64" s="272"/>
      <c r="BE64" s="272"/>
      <c r="BF64" s="272"/>
      <c r="BG64" s="366"/>
      <c r="BH64" s="366"/>
      <c r="BI64" s="366"/>
      <c r="BJ64" s="366"/>
      <c r="BK64" s="366"/>
      <c r="BL64" s="366"/>
      <c r="BM64" s="366"/>
      <c r="BN64" s="366"/>
      <c r="BO64" s="366"/>
      <c r="BP64" s="366"/>
      <c r="BQ64" s="366"/>
      <c r="BR64" s="366"/>
      <c r="BS64" s="366"/>
      <c r="BT64" s="366"/>
      <c r="BU64" s="366"/>
      <c r="BV64" s="366"/>
    </row>
    <row r="65" spans="1:74" ht="11.1" customHeight="1" x14ac:dyDescent="0.2">
      <c r="A65" s="482"/>
      <c r="B65" s="136" t="s">
        <v>922</v>
      </c>
      <c r="C65" s="272"/>
      <c r="D65" s="272"/>
      <c r="E65" s="272"/>
      <c r="F65" s="272"/>
      <c r="G65" s="272"/>
      <c r="H65" s="272"/>
      <c r="I65" s="272"/>
      <c r="J65" s="272"/>
      <c r="K65" s="272"/>
      <c r="L65" s="272"/>
      <c r="M65" s="272"/>
      <c r="N65" s="272"/>
      <c r="O65" s="272"/>
      <c r="P65" s="272"/>
      <c r="Q65" s="272"/>
      <c r="R65" s="272"/>
      <c r="S65" s="272"/>
      <c r="T65" s="272"/>
      <c r="U65" s="272"/>
      <c r="V65" s="272"/>
      <c r="W65" s="272"/>
      <c r="X65" s="272"/>
      <c r="Y65" s="272"/>
      <c r="Z65" s="272"/>
      <c r="AA65" s="272"/>
      <c r="AB65" s="272"/>
      <c r="AC65" s="272"/>
      <c r="AD65" s="272"/>
      <c r="AE65" s="272"/>
      <c r="AF65" s="272"/>
      <c r="AG65" s="272"/>
      <c r="AH65" s="272"/>
      <c r="AI65" s="272"/>
      <c r="AJ65" s="272"/>
      <c r="AK65" s="272"/>
      <c r="AL65" s="272"/>
      <c r="AM65" s="272"/>
      <c r="AN65" s="272"/>
      <c r="AO65" s="272"/>
      <c r="AP65" s="272"/>
      <c r="AQ65" s="272"/>
      <c r="AR65" s="272"/>
      <c r="AS65" s="272"/>
      <c r="AT65" s="272"/>
      <c r="AU65" s="272"/>
      <c r="AV65" s="272"/>
      <c r="AW65" s="272"/>
      <c r="AX65" s="272"/>
      <c r="AY65" s="272"/>
      <c r="AZ65" s="272"/>
      <c r="BA65" s="272"/>
      <c r="BB65" s="272"/>
      <c r="BC65" s="272"/>
      <c r="BD65" s="272"/>
      <c r="BE65" s="272"/>
      <c r="BF65" s="272"/>
      <c r="BG65" s="366"/>
      <c r="BH65" s="366"/>
      <c r="BI65" s="366"/>
      <c r="BJ65" s="366"/>
      <c r="BK65" s="366"/>
      <c r="BL65" s="366"/>
      <c r="BM65" s="366"/>
      <c r="BN65" s="366"/>
      <c r="BO65" s="366"/>
      <c r="BP65" s="366"/>
      <c r="BQ65" s="366"/>
      <c r="BR65" s="366"/>
      <c r="BS65" s="366"/>
      <c r="BT65" s="366"/>
      <c r="BU65" s="366"/>
      <c r="BV65" s="366"/>
    </row>
    <row r="66" spans="1:74" ht="11.1" customHeight="1" x14ac:dyDescent="0.2">
      <c r="A66" s="140" t="s">
        <v>1018</v>
      </c>
      <c r="B66" s="210" t="s">
        <v>793</v>
      </c>
      <c r="C66" s="259">
        <v>191.58138700000001</v>
      </c>
      <c r="D66" s="259">
        <v>171.52346199999999</v>
      </c>
      <c r="E66" s="259">
        <v>195.35093280000001</v>
      </c>
      <c r="F66" s="259">
        <v>183.83828080000001</v>
      </c>
      <c r="G66" s="259">
        <v>187.29400770000001</v>
      </c>
      <c r="H66" s="259">
        <v>188.3620085</v>
      </c>
      <c r="I66" s="259">
        <v>188.82631889999999</v>
      </c>
      <c r="J66" s="259">
        <v>195.7400648</v>
      </c>
      <c r="K66" s="259">
        <v>185.39567400000001</v>
      </c>
      <c r="L66" s="259">
        <v>189.96629590000001</v>
      </c>
      <c r="M66" s="259">
        <v>186.43788140000001</v>
      </c>
      <c r="N66" s="259">
        <v>187.992479</v>
      </c>
      <c r="O66" s="259">
        <v>184.70415320000001</v>
      </c>
      <c r="P66" s="259">
        <v>176.40869979999999</v>
      </c>
      <c r="Q66" s="259">
        <v>184.20156750000001</v>
      </c>
      <c r="R66" s="259">
        <v>178.21261459999999</v>
      </c>
      <c r="S66" s="259">
        <v>187.2165474</v>
      </c>
      <c r="T66" s="259">
        <v>184.92362109999999</v>
      </c>
      <c r="U66" s="259">
        <v>186.3384872</v>
      </c>
      <c r="V66" s="259">
        <v>192.7207046</v>
      </c>
      <c r="W66" s="259">
        <v>176.0825443</v>
      </c>
      <c r="X66" s="259">
        <v>187.05410599999999</v>
      </c>
      <c r="Y66" s="259">
        <v>180.91110549999999</v>
      </c>
      <c r="Z66" s="259">
        <v>181.41699869999999</v>
      </c>
      <c r="AA66" s="259">
        <v>188.00431549999999</v>
      </c>
      <c r="AB66" s="259">
        <v>167.48689730000001</v>
      </c>
      <c r="AC66" s="259">
        <v>185.9430304</v>
      </c>
      <c r="AD66" s="259">
        <v>180.33506750000001</v>
      </c>
      <c r="AE66" s="259">
        <v>189.82593399999999</v>
      </c>
      <c r="AF66" s="259">
        <v>182.3493263</v>
      </c>
      <c r="AG66" s="259">
        <v>192.7118882</v>
      </c>
      <c r="AH66" s="259">
        <v>191.50914549999999</v>
      </c>
      <c r="AI66" s="259">
        <v>185.74188119999999</v>
      </c>
      <c r="AJ66" s="259">
        <v>191.58615850000001</v>
      </c>
      <c r="AK66" s="259">
        <v>188.23201839999999</v>
      </c>
      <c r="AL66" s="259">
        <v>187.2499273</v>
      </c>
      <c r="AM66" s="259">
        <v>189.03389709999999</v>
      </c>
      <c r="AN66" s="259">
        <v>172.1239295</v>
      </c>
      <c r="AO66" s="259">
        <v>186.24507969999999</v>
      </c>
      <c r="AP66" s="259">
        <v>184.47801459999999</v>
      </c>
      <c r="AQ66" s="259">
        <v>188.21459239999999</v>
      </c>
      <c r="AR66" s="259">
        <v>183.56736459999999</v>
      </c>
      <c r="AS66" s="259">
        <v>192.37616790000001</v>
      </c>
      <c r="AT66" s="259">
        <v>191.36368540000001</v>
      </c>
      <c r="AU66" s="259">
        <v>184.32017010000001</v>
      </c>
      <c r="AV66" s="259">
        <v>197.0854338</v>
      </c>
      <c r="AW66" s="259">
        <v>186.09976829999999</v>
      </c>
      <c r="AX66" s="259">
        <v>194.22276479999999</v>
      </c>
      <c r="AY66" s="259">
        <v>192.53845860000001</v>
      </c>
      <c r="AZ66" s="259">
        <v>174.78515830000001</v>
      </c>
      <c r="BA66" s="259">
        <v>194.2038</v>
      </c>
      <c r="BB66" s="259">
        <v>185.02663250000001</v>
      </c>
      <c r="BC66" s="259">
        <v>192.7393582</v>
      </c>
      <c r="BD66" s="259">
        <v>190.4204</v>
      </c>
      <c r="BE66" s="259">
        <v>195.03919999999999</v>
      </c>
      <c r="BF66" s="259">
        <v>196.2432</v>
      </c>
      <c r="BG66" s="347">
        <v>185.9675</v>
      </c>
      <c r="BH66" s="347">
        <v>196.2259</v>
      </c>
      <c r="BI66" s="347">
        <v>184.32769999999999</v>
      </c>
      <c r="BJ66" s="347">
        <v>195.64320000000001</v>
      </c>
      <c r="BK66" s="347">
        <v>192.3159</v>
      </c>
      <c r="BL66" s="347">
        <v>178.548</v>
      </c>
      <c r="BM66" s="347">
        <v>192.84399999999999</v>
      </c>
      <c r="BN66" s="347">
        <v>186.41399999999999</v>
      </c>
      <c r="BO66" s="347">
        <v>193.40350000000001</v>
      </c>
      <c r="BP66" s="347">
        <v>189.66200000000001</v>
      </c>
      <c r="BQ66" s="347">
        <v>195.48769999999999</v>
      </c>
      <c r="BR66" s="347">
        <v>197.04580000000001</v>
      </c>
      <c r="BS66" s="347">
        <v>184.97149999999999</v>
      </c>
      <c r="BT66" s="347">
        <v>196.53700000000001</v>
      </c>
      <c r="BU66" s="347">
        <v>184.9571</v>
      </c>
      <c r="BV66" s="347">
        <v>195.19649999999999</v>
      </c>
    </row>
    <row r="67" spans="1:74" ht="11.1" customHeight="1" x14ac:dyDescent="0.2">
      <c r="A67" s="140" t="s">
        <v>1019</v>
      </c>
      <c r="B67" s="210" t="s">
        <v>794</v>
      </c>
      <c r="C67" s="259">
        <v>154.5438628</v>
      </c>
      <c r="D67" s="259">
        <v>131.0807715</v>
      </c>
      <c r="E67" s="259">
        <v>118.9640034</v>
      </c>
      <c r="F67" s="259">
        <v>97.133843409999997</v>
      </c>
      <c r="G67" s="259">
        <v>88.605022410000004</v>
      </c>
      <c r="H67" s="259">
        <v>88.152680309999994</v>
      </c>
      <c r="I67" s="259">
        <v>100.7809165</v>
      </c>
      <c r="J67" s="259">
        <v>100.8193679</v>
      </c>
      <c r="K67" s="259">
        <v>88.022567769999995</v>
      </c>
      <c r="L67" s="259">
        <v>92.739824470000002</v>
      </c>
      <c r="M67" s="259">
        <v>108.2627142</v>
      </c>
      <c r="N67" s="259">
        <v>135.78449370000001</v>
      </c>
      <c r="O67" s="259">
        <v>147.4970051</v>
      </c>
      <c r="P67" s="259">
        <v>133.7555256</v>
      </c>
      <c r="Q67" s="259">
        <v>113.5112682</v>
      </c>
      <c r="R67" s="259">
        <v>104.1142017</v>
      </c>
      <c r="S67" s="259">
        <v>99.807290289999997</v>
      </c>
      <c r="T67" s="259">
        <v>99.555898299999996</v>
      </c>
      <c r="U67" s="259">
        <v>110.4618778</v>
      </c>
      <c r="V67" s="259">
        <v>107.1095349</v>
      </c>
      <c r="W67" s="259">
        <v>96.195511389999993</v>
      </c>
      <c r="X67" s="259">
        <v>101.2075086</v>
      </c>
      <c r="Y67" s="259">
        <v>115.6846386</v>
      </c>
      <c r="Z67" s="259">
        <v>133.85515620000001</v>
      </c>
      <c r="AA67" s="259">
        <v>154.77647300000001</v>
      </c>
      <c r="AB67" s="259">
        <v>137.89562509999999</v>
      </c>
      <c r="AC67" s="259">
        <v>135.25955020000001</v>
      </c>
      <c r="AD67" s="259">
        <v>105.2038124</v>
      </c>
      <c r="AE67" s="259">
        <v>93.504442589999996</v>
      </c>
      <c r="AF67" s="259">
        <v>93.069136830000005</v>
      </c>
      <c r="AG67" s="259">
        <v>103.0644597</v>
      </c>
      <c r="AH67" s="259">
        <v>103.0730605</v>
      </c>
      <c r="AI67" s="259">
        <v>94.374000019999997</v>
      </c>
      <c r="AJ67" s="259">
        <v>99.706770349999999</v>
      </c>
      <c r="AK67" s="259">
        <v>124.1921834</v>
      </c>
      <c r="AL67" s="259">
        <v>156.8957546</v>
      </c>
      <c r="AM67" s="259">
        <v>174.10101710000001</v>
      </c>
      <c r="AN67" s="259">
        <v>148.54805709999999</v>
      </c>
      <c r="AO67" s="259">
        <v>138.64257190000001</v>
      </c>
      <c r="AP67" s="259">
        <v>105.88443150000001</v>
      </c>
      <c r="AQ67" s="259">
        <v>97.944400450000003</v>
      </c>
      <c r="AR67" s="259">
        <v>94.52015136</v>
      </c>
      <c r="AS67" s="259">
        <v>101.7943365</v>
      </c>
      <c r="AT67" s="259">
        <v>104.80052240000001</v>
      </c>
      <c r="AU67" s="259">
        <v>97.996873989999997</v>
      </c>
      <c r="AV67" s="259">
        <v>103.5401655</v>
      </c>
      <c r="AW67" s="259">
        <v>127.8943883</v>
      </c>
      <c r="AX67" s="259">
        <v>145.3188016</v>
      </c>
      <c r="AY67" s="259">
        <v>169.320592</v>
      </c>
      <c r="AZ67" s="259">
        <v>159.62561260000001</v>
      </c>
      <c r="BA67" s="259">
        <v>141.95692360000001</v>
      </c>
      <c r="BB67" s="259">
        <v>109.67169010000001</v>
      </c>
      <c r="BC67" s="259">
        <v>100.6611078</v>
      </c>
      <c r="BD67" s="259">
        <v>99.896590000000003</v>
      </c>
      <c r="BE67" s="259">
        <v>112.0822</v>
      </c>
      <c r="BF67" s="259">
        <v>111.77800000000001</v>
      </c>
      <c r="BG67" s="347">
        <v>101.9409</v>
      </c>
      <c r="BH67" s="347">
        <v>107.8282</v>
      </c>
      <c r="BI67" s="347">
        <v>126.69450000000001</v>
      </c>
      <c r="BJ67" s="347">
        <v>156.11080000000001</v>
      </c>
      <c r="BK67" s="347">
        <v>170.37569999999999</v>
      </c>
      <c r="BL67" s="347">
        <v>152.369</v>
      </c>
      <c r="BM67" s="347">
        <v>138.75120000000001</v>
      </c>
      <c r="BN67" s="347">
        <v>110.3108</v>
      </c>
      <c r="BO67" s="347">
        <v>105.0061</v>
      </c>
      <c r="BP67" s="347">
        <v>103.74420000000001</v>
      </c>
      <c r="BQ67" s="347">
        <v>112.39449999999999</v>
      </c>
      <c r="BR67" s="347">
        <v>113.1812</v>
      </c>
      <c r="BS67" s="347">
        <v>104.16079999999999</v>
      </c>
      <c r="BT67" s="347">
        <v>109.7375</v>
      </c>
      <c r="BU67" s="347">
        <v>128.60749999999999</v>
      </c>
      <c r="BV67" s="347">
        <v>157.8432</v>
      </c>
    </row>
    <row r="68" spans="1:74" ht="11.1" customHeight="1" x14ac:dyDescent="0.2">
      <c r="A68" s="140" t="s">
        <v>289</v>
      </c>
      <c r="B68" s="210" t="s">
        <v>1037</v>
      </c>
      <c r="C68" s="259">
        <v>179.79983340000001</v>
      </c>
      <c r="D68" s="259">
        <v>148.85337079999999</v>
      </c>
      <c r="E68" s="259">
        <v>147.66137359999999</v>
      </c>
      <c r="F68" s="259">
        <v>135.66419629999999</v>
      </c>
      <c r="G68" s="259">
        <v>148.14996919999999</v>
      </c>
      <c r="H68" s="259">
        <v>167.58690910000001</v>
      </c>
      <c r="I68" s="259">
        <v>185.74292260000001</v>
      </c>
      <c r="J68" s="259">
        <v>182.88488950000001</v>
      </c>
      <c r="K68" s="259">
        <v>153.99329729999999</v>
      </c>
      <c r="L68" s="259">
        <v>140.78521570000001</v>
      </c>
      <c r="M68" s="259">
        <v>135.9043739</v>
      </c>
      <c r="N68" s="259">
        <v>148.74579</v>
      </c>
      <c r="O68" s="259">
        <v>142.35586409999999</v>
      </c>
      <c r="P68" s="259">
        <v>127.7471419</v>
      </c>
      <c r="Q68" s="259">
        <v>118.2854232</v>
      </c>
      <c r="R68" s="259">
        <v>107.1749076</v>
      </c>
      <c r="S68" s="259">
        <v>127.0269783</v>
      </c>
      <c r="T68" s="259">
        <v>142.6081408</v>
      </c>
      <c r="U68" s="259">
        <v>170.069368</v>
      </c>
      <c r="V68" s="259">
        <v>163.44924320000001</v>
      </c>
      <c r="W68" s="259">
        <v>138.44706149999999</v>
      </c>
      <c r="X68" s="259">
        <v>133.38000049999999</v>
      </c>
      <c r="Y68" s="259">
        <v>140.01014369999999</v>
      </c>
      <c r="Z68" s="259">
        <v>146.62854770000001</v>
      </c>
      <c r="AA68" s="259">
        <v>149.81148239999999</v>
      </c>
      <c r="AB68" s="259">
        <v>134.96536259999999</v>
      </c>
      <c r="AC68" s="259">
        <v>140.97803160000001</v>
      </c>
      <c r="AD68" s="259">
        <v>122.83883419999999</v>
      </c>
      <c r="AE68" s="259">
        <v>130.2702395</v>
      </c>
      <c r="AF68" s="259">
        <v>148.6591679</v>
      </c>
      <c r="AG68" s="259">
        <v>163.65142990000001</v>
      </c>
      <c r="AH68" s="259">
        <v>161.64583709999999</v>
      </c>
      <c r="AI68" s="259">
        <v>144.8052912</v>
      </c>
      <c r="AJ68" s="259">
        <v>133.6956461</v>
      </c>
      <c r="AK68" s="259">
        <v>132.73553820000001</v>
      </c>
      <c r="AL68" s="259">
        <v>153.6843307</v>
      </c>
      <c r="AM68" s="259">
        <v>165.84807330000001</v>
      </c>
      <c r="AN68" s="259">
        <v>152.20910789999999</v>
      </c>
      <c r="AO68" s="259">
        <v>145.3671569</v>
      </c>
      <c r="AP68" s="259">
        <v>118.53968020000001</v>
      </c>
      <c r="AQ68" s="259">
        <v>129.32906299999999</v>
      </c>
      <c r="AR68" s="259">
        <v>148.76120750000001</v>
      </c>
      <c r="AS68" s="259">
        <v>161.6242307</v>
      </c>
      <c r="AT68" s="259">
        <v>161.1172195</v>
      </c>
      <c r="AU68" s="259">
        <v>138.6876326</v>
      </c>
      <c r="AV68" s="259">
        <v>125.14549940000001</v>
      </c>
      <c r="AW68" s="259">
        <v>130.2836307</v>
      </c>
      <c r="AX68" s="259">
        <v>135.87055749999999</v>
      </c>
      <c r="AY68" s="259">
        <v>143.09682900000001</v>
      </c>
      <c r="AZ68" s="259">
        <v>134.5982827</v>
      </c>
      <c r="BA68" s="259">
        <v>118.9088218</v>
      </c>
      <c r="BB68" s="259">
        <v>100.0181597</v>
      </c>
      <c r="BC68" s="259">
        <v>115.72275759999999</v>
      </c>
      <c r="BD68" s="259">
        <v>141.87180000000001</v>
      </c>
      <c r="BE68" s="259">
        <v>152.33799999999999</v>
      </c>
      <c r="BF68" s="259">
        <v>153.9443</v>
      </c>
      <c r="BG68" s="347">
        <v>136.48410000000001</v>
      </c>
      <c r="BH68" s="347">
        <v>128.87049999999999</v>
      </c>
      <c r="BI68" s="347">
        <v>126.46339999999999</v>
      </c>
      <c r="BJ68" s="347">
        <v>146.84450000000001</v>
      </c>
      <c r="BK68" s="347">
        <v>148.56370000000001</v>
      </c>
      <c r="BL68" s="347">
        <v>135.56379999999999</v>
      </c>
      <c r="BM68" s="347">
        <v>129.93950000000001</v>
      </c>
      <c r="BN68" s="347">
        <v>110.6799</v>
      </c>
      <c r="BO68" s="347">
        <v>120.32389999999999</v>
      </c>
      <c r="BP68" s="347">
        <v>132.69030000000001</v>
      </c>
      <c r="BQ68" s="347">
        <v>156.25550000000001</v>
      </c>
      <c r="BR68" s="347">
        <v>160.3896</v>
      </c>
      <c r="BS68" s="347">
        <v>133.69399999999999</v>
      </c>
      <c r="BT68" s="347">
        <v>126.30459999999999</v>
      </c>
      <c r="BU68" s="347">
        <v>123.9859</v>
      </c>
      <c r="BV68" s="347">
        <v>140.96289999999999</v>
      </c>
    </row>
    <row r="69" spans="1:74" ht="11.1" customHeight="1" x14ac:dyDescent="0.2">
      <c r="A69" s="631" t="s">
        <v>1285</v>
      </c>
      <c r="B69" s="656" t="s">
        <v>1284</v>
      </c>
      <c r="C69" s="327">
        <v>526.92161850000002</v>
      </c>
      <c r="D69" s="327">
        <v>452.35770070000001</v>
      </c>
      <c r="E69" s="327">
        <v>462.97284509999997</v>
      </c>
      <c r="F69" s="327">
        <v>417.60070949999999</v>
      </c>
      <c r="G69" s="327">
        <v>425.04553470000002</v>
      </c>
      <c r="H69" s="327">
        <v>445.06598700000001</v>
      </c>
      <c r="I69" s="327">
        <v>476.34669330000003</v>
      </c>
      <c r="J69" s="327">
        <v>480.44085760000002</v>
      </c>
      <c r="K69" s="327">
        <v>428.37592810000001</v>
      </c>
      <c r="L69" s="327">
        <v>424.48787149999998</v>
      </c>
      <c r="M69" s="327">
        <v>431.56935859999999</v>
      </c>
      <c r="N69" s="327">
        <v>473.51929810000001</v>
      </c>
      <c r="O69" s="327">
        <v>475.5606962</v>
      </c>
      <c r="P69" s="327">
        <v>438.8502881</v>
      </c>
      <c r="Q69" s="327">
        <v>417.0019327</v>
      </c>
      <c r="R69" s="327">
        <v>390.47302120000001</v>
      </c>
      <c r="S69" s="327">
        <v>415.0544898</v>
      </c>
      <c r="T69" s="327">
        <v>428.05895750000002</v>
      </c>
      <c r="U69" s="327">
        <v>467.87340690000002</v>
      </c>
      <c r="V69" s="327">
        <v>464.28315659999998</v>
      </c>
      <c r="W69" s="327">
        <v>411.69641460000003</v>
      </c>
      <c r="X69" s="327">
        <v>422.64528910000001</v>
      </c>
      <c r="Y69" s="327">
        <v>437.57718499999999</v>
      </c>
      <c r="Z69" s="327">
        <v>462.90437650000001</v>
      </c>
      <c r="AA69" s="327">
        <v>493.56837949999999</v>
      </c>
      <c r="AB69" s="327">
        <v>441.22953139999998</v>
      </c>
      <c r="AC69" s="327">
        <v>463.15672069999999</v>
      </c>
      <c r="AD69" s="327">
        <v>409.3223352</v>
      </c>
      <c r="AE69" s="327">
        <v>414.57672459999998</v>
      </c>
      <c r="AF69" s="327">
        <v>425.02225220000003</v>
      </c>
      <c r="AG69" s="327">
        <v>460.40388630000001</v>
      </c>
      <c r="AH69" s="327">
        <v>457.20415170000001</v>
      </c>
      <c r="AI69" s="327">
        <v>425.86579360000002</v>
      </c>
      <c r="AJ69" s="327">
        <v>425.96468349999998</v>
      </c>
      <c r="AK69" s="327">
        <v>446.10436110000001</v>
      </c>
      <c r="AL69" s="327">
        <v>498.80612109999998</v>
      </c>
      <c r="AM69" s="327">
        <v>529.95909600000005</v>
      </c>
      <c r="AN69" s="327">
        <v>473.76274100000001</v>
      </c>
      <c r="AO69" s="327">
        <v>471.23091690000001</v>
      </c>
      <c r="AP69" s="327">
        <v>409.84674749999999</v>
      </c>
      <c r="AQ69" s="327">
        <v>416.46416429999999</v>
      </c>
      <c r="AR69" s="327">
        <v>427.79334460000001</v>
      </c>
      <c r="AS69" s="327">
        <v>456.77084359999998</v>
      </c>
      <c r="AT69" s="327">
        <v>458.25753580000003</v>
      </c>
      <c r="AU69" s="327">
        <v>421.94929780000001</v>
      </c>
      <c r="AV69" s="327">
        <v>426.74720730000001</v>
      </c>
      <c r="AW69" s="327">
        <v>445.22240849999997</v>
      </c>
      <c r="AX69" s="327">
        <v>476.38823239999999</v>
      </c>
      <c r="AY69" s="327">
        <v>505.93198810000001</v>
      </c>
      <c r="AZ69" s="327">
        <v>469.89069999999998</v>
      </c>
      <c r="BA69" s="327">
        <v>456.04565400000001</v>
      </c>
      <c r="BB69" s="327">
        <v>395.6611034</v>
      </c>
      <c r="BC69" s="327">
        <v>410.09933210000003</v>
      </c>
      <c r="BD69" s="327">
        <v>433.13330000000002</v>
      </c>
      <c r="BE69" s="327">
        <v>460.43560000000002</v>
      </c>
      <c r="BF69" s="327">
        <v>462.94170000000003</v>
      </c>
      <c r="BG69" s="364">
        <v>425.33710000000002</v>
      </c>
      <c r="BH69" s="364">
        <v>433.9006</v>
      </c>
      <c r="BI69" s="364">
        <v>438.43029999999999</v>
      </c>
      <c r="BJ69" s="364">
        <v>499.57459999999998</v>
      </c>
      <c r="BK69" s="364">
        <v>512.23140000000001</v>
      </c>
      <c r="BL69" s="364">
        <v>467.36239999999998</v>
      </c>
      <c r="BM69" s="364">
        <v>462.51080000000002</v>
      </c>
      <c r="BN69" s="364">
        <v>408.3494</v>
      </c>
      <c r="BO69" s="364">
        <v>419.70960000000002</v>
      </c>
      <c r="BP69" s="364">
        <v>427.04109999999997</v>
      </c>
      <c r="BQ69" s="364">
        <v>465.11380000000003</v>
      </c>
      <c r="BR69" s="364">
        <v>471.59269999999998</v>
      </c>
      <c r="BS69" s="364">
        <v>423.77089999999998</v>
      </c>
      <c r="BT69" s="364">
        <v>433.55520000000001</v>
      </c>
      <c r="BU69" s="364">
        <v>438.49509999999998</v>
      </c>
      <c r="BV69" s="364">
        <v>494.97879999999998</v>
      </c>
    </row>
    <row r="70" spans="1:74" ht="11.1" customHeight="1" x14ac:dyDescent="0.2">
      <c r="A70" s="482"/>
      <c r="B70" s="483"/>
      <c r="C70" s="272"/>
      <c r="D70" s="272"/>
      <c r="E70" s="272"/>
      <c r="F70" s="272"/>
      <c r="G70" s="272"/>
      <c r="H70" s="272"/>
      <c r="I70" s="272"/>
      <c r="J70" s="272"/>
      <c r="K70" s="272"/>
      <c r="L70" s="272"/>
      <c r="M70" s="272"/>
      <c r="N70" s="272"/>
      <c r="O70" s="272"/>
      <c r="P70" s="272"/>
      <c r="Q70" s="272"/>
      <c r="R70" s="272"/>
      <c r="S70" s="272"/>
      <c r="T70" s="272"/>
      <c r="U70" s="272"/>
      <c r="V70" s="272"/>
      <c r="W70" s="272"/>
      <c r="X70" s="272"/>
      <c r="Y70" s="272"/>
      <c r="Z70" s="272"/>
      <c r="AA70" s="272"/>
      <c r="AB70" s="272"/>
      <c r="AC70" s="272"/>
      <c r="AD70" s="272"/>
      <c r="AE70" s="272"/>
      <c r="AF70" s="272"/>
      <c r="AG70" s="272"/>
      <c r="AH70" s="272"/>
      <c r="AI70" s="272"/>
      <c r="AJ70" s="272"/>
      <c r="AK70" s="272"/>
      <c r="AL70" s="272"/>
      <c r="AM70" s="272"/>
      <c r="AN70" s="272"/>
      <c r="AO70" s="272"/>
      <c r="AP70" s="272"/>
      <c r="AQ70" s="272"/>
      <c r="AR70" s="272"/>
      <c r="AS70" s="272"/>
      <c r="AT70" s="272"/>
      <c r="AU70" s="272"/>
      <c r="AV70" s="272"/>
      <c r="AW70" s="272"/>
      <c r="AX70" s="272"/>
      <c r="AY70" s="366"/>
      <c r="AZ70" s="366"/>
      <c r="BA70" s="366"/>
      <c r="BB70" s="366"/>
      <c r="BC70" s="366"/>
      <c r="BD70" s="366"/>
      <c r="BE70" s="366"/>
      <c r="BF70" s="272"/>
      <c r="BG70" s="366"/>
      <c r="BH70" s="366"/>
      <c r="BI70" s="366"/>
      <c r="BJ70" s="366"/>
      <c r="BK70" s="366"/>
      <c r="BL70" s="366"/>
      <c r="BM70" s="366"/>
      <c r="BN70" s="366"/>
      <c r="BO70" s="366"/>
      <c r="BP70" s="366"/>
      <c r="BQ70" s="366"/>
      <c r="BR70" s="366"/>
      <c r="BS70" s="366"/>
      <c r="BT70" s="366"/>
      <c r="BU70" s="366"/>
      <c r="BV70" s="366"/>
    </row>
    <row r="71" spans="1:74" ht="12" customHeight="1" x14ac:dyDescent="0.2">
      <c r="A71" s="134"/>
      <c r="B71" s="746" t="s">
        <v>1068</v>
      </c>
      <c r="C71" s="747"/>
      <c r="D71" s="747"/>
      <c r="E71" s="747"/>
      <c r="F71" s="747"/>
      <c r="G71" s="747"/>
      <c r="H71" s="747"/>
      <c r="I71" s="747"/>
      <c r="J71" s="747"/>
      <c r="K71" s="747"/>
      <c r="L71" s="747"/>
      <c r="M71" s="747"/>
      <c r="N71" s="747"/>
      <c r="O71" s="747"/>
      <c r="P71" s="747"/>
      <c r="Q71" s="747"/>
    </row>
    <row r="72" spans="1:74" ht="12" customHeight="1" x14ac:dyDescent="0.2">
      <c r="A72" s="134"/>
      <c r="B72" s="629" t="s">
        <v>1081</v>
      </c>
      <c r="C72" s="628"/>
      <c r="D72" s="628"/>
      <c r="E72" s="628"/>
      <c r="F72" s="628"/>
      <c r="G72" s="628"/>
      <c r="H72" s="628"/>
      <c r="I72" s="628"/>
      <c r="J72" s="628"/>
      <c r="K72" s="628"/>
      <c r="L72" s="628"/>
      <c r="M72" s="628"/>
      <c r="N72" s="628"/>
      <c r="O72" s="628"/>
      <c r="P72" s="628"/>
      <c r="Q72" s="628"/>
    </row>
    <row r="73" spans="1:74" s="469" customFormat="1" ht="12" customHeight="1" x14ac:dyDescent="0.2">
      <c r="A73" s="468"/>
      <c r="B73" s="810" t="s">
        <v>1169</v>
      </c>
      <c r="C73" s="765"/>
      <c r="D73" s="765"/>
      <c r="E73" s="765"/>
      <c r="F73" s="765"/>
      <c r="G73" s="765"/>
      <c r="H73" s="765"/>
      <c r="I73" s="765"/>
      <c r="J73" s="765"/>
      <c r="K73" s="765"/>
      <c r="L73" s="765"/>
      <c r="M73" s="765"/>
      <c r="N73" s="765"/>
      <c r="O73" s="765"/>
      <c r="P73" s="765"/>
      <c r="Q73" s="765"/>
      <c r="AY73" s="514"/>
      <c r="AZ73" s="514"/>
      <c r="BA73" s="514"/>
      <c r="BB73" s="514"/>
      <c r="BC73" s="514"/>
      <c r="BD73" s="514"/>
      <c r="BE73" s="514"/>
      <c r="BF73" s="733"/>
      <c r="BG73" s="514"/>
      <c r="BH73" s="514"/>
      <c r="BI73" s="514"/>
      <c r="BJ73" s="514"/>
    </row>
    <row r="74" spans="1:74" s="469" customFormat="1" ht="12" customHeight="1" x14ac:dyDescent="0.2">
      <c r="A74" s="468"/>
      <c r="B74" s="811" t="s">
        <v>1</v>
      </c>
      <c r="C74" s="765"/>
      <c r="D74" s="765"/>
      <c r="E74" s="765"/>
      <c r="F74" s="765"/>
      <c r="G74" s="765"/>
      <c r="H74" s="765"/>
      <c r="I74" s="765"/>
      <c r="J74" s="765"/>
      <c r="K74" s="765"/>
      <c r="L74" s="765"/>
      <c r="M74" s="765"/>
      <c r="N74" s="765"/>
      <c r="O74" s="765"/>
      <c r="P74" s="765"/>
      <c r="Q74" s="765"/>
      <c r="AY74" s="514"/>
      <c r="AZ74" s="514"/>
      <c r="BA74" s="514"/>
      <c r="BB74" s="514"/>
      <c r="BC74" s="514"/>
      <c r="BD74" s="514"/>
      <c r="BE74" s="514"/>
      <c r="BF74" s="733"/>
      <c r="BG74" s="514"/>
      <c r="BH74" s="514"/>
      <c r="BI74" s="514"/>
      <c r="BJ74" s="514"/>
    </row>
    <row r="75" spans="1:74" s="469" customFormat="1" ht="12" customHeight="1" x14ac:dyDescent="0.2">
      <c r="A75" s="468"/>
      <c r="B75" s="810" t="s">
        <v>1286</v>
      </c>
      <c r="C75" s="765"/>
      <c r="D75" s="765"/>
      <c r="E75" s="765"/>
      <c r="F75" s="765"/>
      <c r="G75" s="765"/>
      <c r="H75" s="765"/>
      <c r="I75" s="765"/>
      <c r="J75" s="765"/>
      <c r="K75" s="765"/>
      <c r="L75" s="765"/>
      <c r="M75" s="765"/>
      <c r="N75" s="765"/>
      <c r="O75" s="765"/>
      <c r="P75" s="765"/>
      <c r="Q75" s="765"/>
      <c r="AY75" s="514"/>
      <c r="AZ75" s="514"/>
      <c r="BA75" s="514"/>
      <c r="BB75" s="514"/>
      <c r="BC75" s="514"/>
      <c r="BD75" s="514"/>
      <c r="BE75" s="514"/>
      <c r="BF75" s="733"/>
      <c r="BG75" s="514"/>
      <c r="BH75" s="514"/>
      <c r="BI75" s="514"/>
      <c r="BJ75" s="514"/>
    </row>
    <row r="76" spans="1:74" s="469" customFormat="1" ht="12" customHeight="1" x14ac:dyDescent="0.2">
      <c r="A76" s="468"/>
      <c r="B76" s="768" t="s">
        <v>1095</v>
      </c>
      <c r="C76" s="769"/>
      <c r="D76" s="769"/>
      <c r="E76" s="769"/>
      <c r="F76" s="769"/>
      <c r="G76" s="769"/>
      <c r="H76" s="769"/>
      <c r="I76" s="769"/>
      <c r="J76" s="769"/>
      <c r="K76" s="769"/>
      <c r="L76" s="769"/>
      <c r="M76" s="769"/>
      <c r="N76" s="769"/>
      <c r="O76" s="769"/>
      <c r="P76" s="769"/>
      <c r="Q76" s="765"/>
      <c r="AY76" s="514"/>
      <c r="AZ76" s="514"/>
      <c r="BA76" s="514"/>
      <c r="BB76" s="514"/>
      <c r="BC76" s="514"/>
      <c r="BD76" s="514"/>
      <c r="BE76" s="514"/>
      <c r="BF76" s="733"/>
      <c r="BG76" s="514"/>
      <c r="BH76" s="514"/>
      <c r="BI76" s="514"/>
      <c r="BJ76" s="514"/>
    </row>
    <row r="77" spans="1:74" s="469" customFormat="1" ht="12" customHeight="1" x14ac:dyDescent="0.2">
      <c r="A77" s="468"/>
      <c r="B77" s="768" t="s">
        <v>2</v>
      </c>
      <c r="C77" s="769"/>
      <c r="D77" s="769"/>
      <c r="E77" s="769"/>
      <c r="F77" s="769"/>
      <c r="G77" s="769"/>
      <c r="H77" s="769"/>
      <c r="I77" s="769"/>
      <c r="J77" s="769"/>
      <c r="K77" s="769"/>
      <c r="L77" s="769"/>
      <c r="M77" s="769"/>
      <c r="N77" s="769"/>
      <c r="O77" s="769"/>
      <c r="P77" s="769"/>
      <c r="Q77" s="765"/>
      <c r="AY77" s="514"/>
      <c r="AZ77" s="514"/>
      <c r="BA77" s="514"/>
      <c r="BB77" s="514"/>
      <c r="BC77" s="514"/>
      <c r="BD77" s="514"/>
      <c r="BE77" s="514"/>
      <c r="BF77" s="733"/>
      <c r="BG77" s="514"/>
      <c r="BH77" s="514"/>
      <c r="BI77" s="514"/>
      <c r="BJ77" s="514"/>
    </row>
    <row r="78" spans="1:74" s="469" customFormat="1" ht="12" customHeight="1" x14ac:dyDescent="0.2">
      <c r="A78" s="468"/>
      <c r="B78" s="763" t="s">
        <v>3</v>
      </c>
      <c r="C78" s="764"/>
      <c r="D78" s="764"/>
      <c r="E78" s="764"/>
      <c r="F78" s="764"/>
      <c r="G78" s="764"/>
      <c r="H78" s="764"/>
      <c r="I78" s="764"/>
      <c r="J78" s="764"/>
      <c r="K78" s="764"/>
      <c r="L78" s="764"/>
      <c r="M78" s="764"/>
      <c r="N78" s="764"/>
      <c r="O78" s="764"/>
      <c r="P78" s="764"/>
      <c r="Q78" s="765"/>
      <c r="AY78" s="514"/>
      <c r="AZ78" s="514"/>
      <c r="BA78" s="514"/>
      <c r="BB78" s="514"/>
      <c r="BC78" s="514"/>
      <c r="BD78" s="514"/>
      <c r="BE78" s="514"/>
      <c r="BF78" s="733"/>
      <c r="BG78" s="514"/>
      <c r="BH78" s="514"/>
      <c r="BI78" s="514"/>
      <c r="BJ78" s="514"/>
    </row>
    <row r="79" spans="1:74" s="469" customFormat="1" ht="12" customHeight="1" x14ac:dyDescent="0.2">
      <c r="A79" s="468"/>
      <c r="B79" s="763" t="s">
        <v>1099</v>
      </c>
      <c r="C79" s="764"/>
      <c r="D79" s="764"/>
      <c r="E79" s="764"/>
      <c r="F79" s="764"/>
      <c r="G79" s="764"/>
      <c r="H79" s="764"/>
      <c r="I79" s="764"/>
      <c r="J79" s="764"/>
      <c r="K79" s="764"/>
      <c r="L79" s="764"/>
      <c r="M79" s="764"/>
      <c r="N79" s="764"/>
      <c r="O79" s="764"/>
      <c r="P79" s="764"/>
      <c r="Q79" s="765"/>
      <c r="AY79" s="514"/>
      <c r="AZ79" s="514"/>
      <c r="BA79" s="514"/>
      <c r="BB79" s="514"/>
      <c r="BC79" s="514"/>
      <c r="BD79" s="514"/>
      <c r="BE79" s="514"/>
      <c r="BF79" s="733"/>
      <c r="BG79" s="514"/>
      <c r="BH79" s="514"/>
      <c r="BI79" s="514"/>
      <c r="BJ79" s="514"/>
    </row>
    <row r="80" spans="1:74" s="469" customFormat="1" ht="12" customHeight="1" x14ac:dyDescent="0.2">
      <c r="A80" s="468"/>
      <c r="B80" s="766" t="s">
        <v>1215</v>
      </c>
      <c r="C80" s="765"/>
      <c r="D80" s="765"/>
      <c r="E80" s="765"/>
      <c r="F80" s="765"/>
      <c r="G80" s="765"/>
      <c r="H80" s="765"/>
      <c r="I80" s="765"/>
      <c r="J80" s="765"/>
      <c r="K80" s="765"/>
      <c r="L80" s="765"/>
      <c r="M80" s="765"/>
      <c r="N80" s="765"/>
      <c r="O80" s="765"/>
      <c r="P80" s="765"/>
      <c r="Q80" s="765"/>
      <c r="AY80" s="514"/>
      <c r="AZ80" s="514"/>
      <c r="BA80" s="514"/>
      <c r="BB80" s="514"/>
      <c r="BC80" s="514"/>
      <c r="BD80" s="514"/>
      <c r="BE80" s="514"/>
      <c r="BF80" s="733"/>
      <c r="BG80" s="514"/>
      <c r="BH80" s="514"/>
      <c r="BI80" s="514"/>
      <c r="BJ80" s="514"/>
    </row>
    <row r="81" spans="63:74" x14ac:dyDescent="0.2">
      <c r="BK81" s="360"/>
      <c r="BL81" s="360"/>
      <c r="BM81" s="360"/>
      <c r="BN81" s="360"/>
      <c r="BO81" s="360"/>
      <c r="BP81" s="360"/>
      <c r="BQ81" s="360"/>
      <c r="BR81" s="360"/>
      <c r="BS81" s="360"/>
      <c r="BT81" s="360"/>
      <c r="BU81" s="360"/>
      <c r="BV81" s="360"/>
    </row>
    <row r="82" spans="63:74" x14ac:dyDescent="0.2">
      <c r="BK82" s="360"/>
      <c r="BL82" s="360"/>
      <c r="BM82" s="360"/>
      <c r="BN82" s="360"/>
      <c r="BO82" s="360"/>
      <c r="BP82" s="360"/>
      <c r="BQ82" s="360"/>
      <c r="BR82" s="360"/>
      <c r="BS82" s="360"/>
      <c r="BT82" s="360"/>
      <c r="BU82" s="360"/>
      <c r="BV82" s="360"/>
    </row>
    <row r="83" spans="63:74" x14ac:dyDescent="0.2">
      <c r="BK83" s="360"/>
      <c r="BL83" s="360"/>
      <c r="BM83" s="360"/>
      <c r="BN83" s="360"/>
      <c r="BO83" s="360"/>
      <c r="BP83" s="360"/>
      <c r="BQ83" s="360"/>
      <c r="BR83" s="360"/>
      <c r="BS83" s="360"/>
      <c r="BT83" s="360"/>
      <c r="BU83" s="360"/>
      <c r="BV83" s="360"/>
    </row>
    <row r="84" spans="63:74" x14ac:dyDescent="0.2">
      <c r="BK84" s="360"/>
      <c r="BL84" s="360"/>
      <c r="BM84" s="360"/>
      <c r="BN84" s="360"/>
      <c r="BO84" s="360"/>
      <c r="BP84" s="360"/>
      <c r="BQ84" s="360"/>
      <c r="BR84" s="360"/>
      <c r="BS84" s="360"/>
      <c r="BT84" s="360"/>
      <c r="BU84" s="360"/>
      <c r="BV84" s="360"/>
    </row>
    <row r="85" spans="63:74" x14ac:dyDescent="0.2">
      <c r="BK85" s="360"/>
      <c r="BL85" s="360"/>
      <c r="BM85" s="360"/>
      <c r="BN85" s="360"/>
      <c r="BO85" s="360"/>
      <c r="BP85" s="360"/>
      <c r="BQ85" s="360"/>
      <c r="BR85" s="360"/>
      <c r="BS85" s="360"/>
      <c r="BT85" s="360"/>
      <c r="BU85" s="360"/>
      <c r="BV85" s="360"/>
    </row>
    <row r="86" spans="63:74" x14ac:dyDescent="0.2">
      <c r="BK86" s="360"/>
      <c r="BL86" s="360"/>
      <c r="BM86" s="360"/>
      <c r="BN86" s="360"/>
      <c r="BO86" s="360"/>
      <c r="BP86" s="360"/>
      <c r="BQ86" s="360"/>
      <c r="BR86" s="360"/>
      <c r="BS86" s="360"/>
      <c r="BT86" s="360"/>
      <c r="BU86" s="360"/>
      <c r="BV86" s="360"/>
    </row>
    <row r="87" spans="63:74" x14ac:dyDescent="0.2">
      <c r="BK87" s="360"/>
      <c r="BL87" s="360"/>
      <c r="BM87" s="360"/>
      <c r="BN87" s="360"/>
      <c r="BO87" s="360"/>
      <c r="BP87" s="360"/>
      <c r="BQ87" s="360"/>
      <c r="BR87" s="360"/>
      <c r="BS87" s="360"/>
      <c r="BT87" s="360"/>
      <c r="BU87" s="360"/>
      <c r="BV87" s="360"/>
    </row>
    <row r="88" spans="63:74" x14ac:dyDescent="0.2">
      <c r="BK88" s="360"/>
      <c r="BL88" s="360"/>
      <c r="BM88" s="360"/>
      <c r="BN88" s="360"/>
      <c r="BO88" s="360"/>
      <c r="BP88" s="360"/>
      <c r="BQ88" s="360"/>
      <c r="BR88" s="360"/>
      <c r="BS88" s="360"/>
      <c r="BT88" s="360"/>
      <c r="BU88" s="360"/>
      <c r="BV88" s="360"/>
    </row>
    <row r="89" spans="63:74" x14ac:dyDescent="0.2">
      <c r="BK89" s="360"/>
      <c r="BL89" s="360"/>
      <c r="BM89" s="360"/>
      <c r="BN89" s="360"/>
      <c r="BO89" s="360"/>
      <c r="BP89" s="360"/>
      <c r="BQ89" s="360"/>
      <c r="BR89" s="360"/>
      <c r="BS89" s="360"/>
      <c r="BT89" s="360"/>
      <c r="BU89" s="360"/>
      <c r="BV89" s="360"/>
    </row>
    <row r="90" spans="63:74" x14ac:dyDescent="0.2">
      <c r="BK90" s="360"/>
      <c r="BL90" s="360"/>
      <c r="BM90" s="360"/>
      <c r="BN90" s="360"/>
      <c r="BO90" s="360"/>
      <c r="BP90" s="360"/>
      <c r="BQ90" s="360"/>
      <c r="BR90" s="360"/>
      <c r="BS90" s="360"/>
      <c r="BT90" s="360"/>
      <c r="BU90" s="360"/>
      <c r="BV90" s="360"/>
    </row>
    <row r="91" spans="63:74" x14ac:dyDescent="0.2">
      <c r="BK91" s="360"/>
      <c r="BL91" s="360"/>
      <c r="BM91" s="360"/>
      <c r="BN91" s="360"/>
      <c r="BO91" s="360"/>
      <c r="BP91" s="360"/>
      <c r="BQ91" s="360"/>
      <c r="BR91" s="360"/>
      <c r="BS91" s="360"/>
      <c r="BT91" s="360"/>
      <c r="BU91" s="360"/>
      <c r="BV91" s="360"/>
    </row>
    <row r="92" spans="63:74" x14ac:dyDescent="0.2">
      <c r="BK92" s="360"/>
      <c r="BL92" s="360"/>
      <c r="BM92" s="360"/>
      <c r="BN92" s="360"/>
      <c r="BO92" s="360"/>
      <c r="BP92" s="360"/>
      <c r="BQ92" s="360"/>
      <c r="BR92" s="360"/>
      <c r="BS92" s="360"/>
      <c r="BT92" s="360"/>
      <c r="BU92" s="360"/>
      <c r="BV92" s="360"/>
    </row>
    <row r="93" spans="63:74" x14ac:dyDescent="0.2">
      <c r="BK93" s="360"/>
      <c r="BL93" s="360"/>
      <c r="BM93" s="360"/>
      <c r="BN93" s="360"/>
      <c r="BO93" s="360"/>
      <c r="BP93" s="360"/>
      <c r="BQ93" s="360"/>
      <c r="BR93" s="360"/>
      <c r="BS93" s="360"/>
      <c r="BT93" s="360"/>
      <c r="BU93" s="360"/>
      <c r="BV93" s="360"/>
    </row>
    <row r="94" spans="63:74" x14ac:dyDescent="0.2">
      <c r="BK94" s="360"/>
      <c r="BL94" s="360"/>
      <c r="BM94" s="360"/>
      <c r="BN94" s="360"/>
      <c r="BO94" s="360"/>
      <c r="BP94" s="360"/>
      <c r="BQ94" s="360"/>
      <c r="BR94" s="360"/>
      <c r="BS94" s="360"/>
      <c r="BT94" s="360"/>
      <c r="BU94" s="360"/>
      <c r="BV94" s="360"/>
    </row>
    <row r="95" spans="63:74" x14ac:dyDescent="0.2">
      <c r="BK95" s="360"/>
      <c r="BL95" s="360"/>
      <c r="BM95" s="360"/>
      <c r="BN95" s="360"/>
      <c r="BO95" s="360"/>
      <c r="BP95" s="360"/>
      <c r="BQ95" s="360"/>
      <c r="BR95" s="360"/>
      <c r="BS95" s="360"/>
      <c r="BT95" s="360"/>
      <c r="BU95" s="360"/>
      <c r="BV95" s="360"/>
    </row>
    <row r="96" spans="63:74" x14ac:dyDescent="0.2">
      <c r="BK96" s="360"/>
      <c r="BL96" s="360"/>
      <c r="BM96" s="360"/>
      <c r="BN96" s="360"/>
      <c r="BO96" s="360"/>
      <c r="BP96" s="360"/>
      <c r="BQ96" s="360"/>
      <c r="BR96" s="360"/>
      <c r="BS96" s="360"/>
      <c r="BT96" s="360"/>
      <c r="BU96" s="360"/>
      <c r="BV96" s="360"/>
    </row>
    <row r="97" spans="63:74" x14ac:dyDescent="0.2">
      <c r="BK97" s="360"/>
      <c r="BL97" s="360"/>
      <c r="BM97" s="360"/>
      <c r="BN97" s="360"/>
      <c r="BO97" s="360"/>
      <c r="BP97" s="360"/>
      <c r="BQ97" s="360"/>
      <c r="BR97" s="360"/>
      <c r="BS97" s="360"/>
      <c r="BT97" s="360"/>
      <c r="BU97" s="360"/>
      <c r="BV97" s="360"/>
    </row>
    <row r="98" spans="63:74" x14ac:dyDescent="0.2">
      <c r="BK98" s="360"/>
      <c r="BL98" s="360"/>
      <c r="BM98" s="360"/>
      <c r="BN98" s="360"/>
      <c r="BO98" s="360"/>
      <c r="BP98" s="360"/>
      <c r="BQ98" s="360"/>
      <c r="BR98" s="360"/>
      <c r="BS98" s="360"/>
      <c r="BT98" s="360"/>
      <c r="BU98" s="360"/>
      <c r="BV98" s="360"/>
    </row>
    <row r="99" spans="63:74" x14ac:dyDescent="0.2">
      <c r="BK99" s="360"/>
      <c r="BL99" s="360"/>
      <c r="BM99" s="360"/>
      <c r="BN99" s="360"/>
      <c r="BO99" s="360"/>
      <c r="BP99" s="360"/>
      <c r="BQ99" s="360"/>
      <c r="BR99" s="360"/>
      <c r="BS99" s="360"/>
      <c r="BT99" s="360"/>
      <c r="BU99" s="360"/>
      <c r="BV99" s="360"/>
    </row>
    <row r="100" spans="63:74" x14ac:dyDescent="0.2">
      <c r="BK100" s="360"/>
      <c r="BL100" s="360"/>
      <c r="BM100" s="360"/>
      <c r="BN100" s="360"/>
      <c r="BO100" s="360"/>
      <c r="BP100" s="360"/>
      <c r="BQ100" s="360"/>
      <c r="BR100" s="360"/>
      <c r="BS100" s="360"/>
      <c r="BT100" s="360"/>
      <c r="BU100" s="360"/>
      <c r="BV100" s="360"/>
    </row>
    <row r="101" spans="63:74" x14ac:dyDescent="0.2">
      <c r="BK101" s="360"/>
      <c r="BL101" s="360"/>
      <c r="BM101" s="360"/>
      <c r="BN101" s="360"/>
      <c r="BO101" s="360"/>
      <c r="BP101" s="360"/>
      <c r="BQ101" s="360"/>
      <c r="BR101" s="360"/>
      <c r="BS101" s="360"/>
      <c r="BT101" s="360"/>
      <c r="BU101" s="360"/>
      <c r="BV101" s="360"/>
    </row>
    <row r="102" spans="63:74" x14ac:dyDescent="0.2">
      <c r="BK102" s="360"/>
      <c r="BL102" s="360"/>
      <c r="BM102" s="360"/>
      <c r="BN102" s="360"/>
      <c r="BO102" s="360"/>
      <c r="BP102" s="360"/>
      <c r="BQ102" s="360"/>
      <c r="BR102" s="360"/>
      <c r="BS102" s="360"/>
      <c r="BT102" s="360"/>
      <c r="BU102" s="360"/>
      <c r="BV102" s="360"/>
    </row>
    <row r="103" spans="63:74" x14ac:dyDescent="0.2">
      <c r="BK103" s="360"/>
      <c r="BL103" s="360"/>
      <c r="BM103" s="360"/>
      <c r="BN103" s="360"/>
      <c r="BO103" s="360"/>
      <c r="BP103" s="360"/>
      <c r="BQ103" s="360"/>
      <c r="BR103" s="360"/>
      <c r="BS103" s="360"/>
      <c r="BT103" s="360"/>
      <c r="BU103" s="360"/>
      <c r="BV103" s="360"/>
    </row>
    <row r="104" spans="63:74" x14ac:dyDescent="0.2">
      <c r="BK104" s="360"/>
      <c r="BL104" s="360"/>
      <c r="BM104" s="360"/>
      <c r="BN104" s="360"/>
      <c r="BO104" s="360"/>
      <c r="BP104" s="360"/>
      <c r="BQ104" s="360"/>
      <c r="BR104" s="360"/>
      <c r="BS104" s="360"/>
      <c r="BT104" s="360"/>
      <c r="BU104" s="360"/>
      <c r="BV104" s="360"/>
    </row>
    <row r="105" spans="63:74" x14ac:dyDescent="0.2">
      <c r="BK105" s="360"/>
      <c r="BL105" s="360"/>
      <c r="BM105" s="360"/>
      <c r="BN105" s="360"/>
      <c r="BO105" s="360"/>
      <c r="BP105" s="360"/>
      <c r="BQ105" s="360"/>
      <c r="BR105" s="360"/>
      <c r="BS105" s="360"/>
      <c r="BT105" s="360"/>
      <c r="BU105" s="360"/>
      <c r="BV105" s="360"/>
    </row>
    <row r="106" spans="63:74" x14ac:dyDescent="0.2">
      <c r="BK106" s="360"/>
      <c r="BL106" s="360"/>
      <c r="BM106" s="360"/>
      <c r="BN106" s="360"/>
      <c r="BO106" s="360"/>
      <c r="BP106" s="360"/>
      <c r="BQ106" s="360"/>
      <c r="BR106" s="360"/>
      <c r="BS106" s="360"/>
      <c r="BT106" s="360"/>
      <c r="BU106" s="360"/>
      <c r="BV106" s="360"/>
    </row>
    <row r="107" spans="63:74" x14ac:dyDescent="0.2">
      <c r="BK107" s="360"/>
      <c r="BL107" s="360"/>
      <c r="BM107" s="360"/>
      <c r="BN107" s="360"/>
      <c r="BO107" s="360"/>
      <c r="BP107" s="360"/>
      <c r="BQ107" s="360"/>
      <c r="BR107" s="360"/>
      <c r="BS107" s="360"/>
      <c r="BT107" s="360"/>
      <c r="BU107" s="360"/>
      <c r="BV107" s="360"/>
    </row>
    <row r="108" spans="63:74" x14ac:dyDescent="0.2">
      <c r="BK108" s="360"/>
      <c r="BL108" s="360"/>
      <c r="BM108" s="360"/>
      <c r="BN108" s="360"/>
      <c r="BO108" s="360"/>
      <c r="BP108" s="360"/>
      <c r="BQ108" s="360"/>
      <c r="BR108" s="360"/>
      <c r="BS108" s="360"/>
      <c r="BT108" s="360"/>
      <c r="BU108" s="360"/>
      <c r="BV108" s="360"/>
    </row>
    <row r="109" spans="63:74" x14ac:dyDescent="0.2">
      <c r="BK109" s="360"/>
      <c r="BL109" s="360"/>
      <c r="BM109" s="360"/>
      <c r="BN109" s="360"/>
      <c r="BO109" s="360"/>
      <c r="BP109" s="360"/>
      <c r="BQ109" s="360"/>
      <c r="BR109" s="360"/>
      <c r="BS109" s="360"/>
      <c r="BT109" s="360"/>
      <c r="BU109" s="360"/>
      <c r="BV109" s="360"/>
    </row>
    <row r="110" spans="63:74" x14ac:dyDescent="0.2">
      <c r="BK110" s="360"/>
      <c r="BL110" s="360"/>
      <c r="BM110" s="360"/>
      <c r="BN110" s="360"/>
      <c r="BO110" s="360"/>
      <c r="BP110" s="360"/>
      <c r="BQ110" s="360"/>
      <c r="BR110" s="360"/>
      <c r="BS110" s="360"/>
      <c r="BT110" s="360"/>
      <c r="BU110" s="360"/>
      <c r="BV110" s="360"/>
    </row>
    <row r="111" spans="63:74" x14ac:dyDescent="0.2">
      <c r="BK111" s="360"/>
      <c r="BL111" s="360"/>
      <c r="BM111" s="360"/>
      <c r="BN111" s="360"/>
      <c r="BO111" s="360"/>
      <c r="BP111" s="360"/>
      <c r="BQ111" s="360"/>
      <c r="BR111" s="360"/>
      <c r="BS111" s="360"/>
      <c r="BT111" s="360"/>
      <c r="BU111" s="360"/>
      <c r="BV111" s="360"/>
    </row>
    <row r="112" spans="63:74" x14ac:dyDescent="0.2">
      <c r="BK112" s="360"/>
      <c r="BL112" s="360"/>
      <c r="BM112" s="360"/>
      <c r="BN112" s="360"/>
      <c r="BO112" s="360"/>
      <c r="BP112" s="360"/>
      <c r="BQ112" s="360"/>
      <c r="BR112" s="360"/>
      <c r="BS112" s="360"/>
      <c r="BT112" s="360"/>
      <c r="BU112" s="360"/>
      <c r="BV112" s="360"/>
    </row>
    <row r="113" spans="63:74" x14ac:dyDescent="0.2">
      <c r="BK113" s="360"/>
      <c r="BL113" s="360"/>
      <c r="BM113" s="360"/>
      <c r="BN113" s="360"/>
      <c r="BO113" s="360"/>
      <c r="BP113" s="360"/>
      <c r="BQ113" s="360"/>
      <c r="BR113" s="360"/>
      <c r="BS113" s="360"/>
      <c r="BT113" s="360"/>
      <c r="BU113" s="360"/>
      <c r="BV113" s="360"/>
    </row>
    <row r="114" spans="63:74" x14ac:dyDescent="0.2">
      <c r="BK114" s="360"/>
      <c r="BL114" s="360"/>
      <c r="BM114" s="360"/>
      <c r="BN114" s="360"/>
      <c r="BO114" s="360"/>
      <c r="BP114" s="360"/>
      <c r="BQ114" s="360"/>
      <c r="BR114" s="360"/>
      <c r="BS114" s="360"/>
      <c r="BT114" s="360"/>
      <c r="BU114" s="360"/>
      <c r="BV114" s="360"/>
    </row>
    <row r="115" spans="63:74" x14ac:dyDescent="0.2">
      <c r="BK115" s="360"/>
      <c r="BL115" s="360"/>
      <c r="BM115" s="360"/>
      <c r="BN115" s="360"/>
      <c r="BO115" s="360"/>
      <c r="BP115" s="360"/>
      <c r="BQ115" s="360"/>
      <c r="BR115" s="360"/>
      <c r="BS115" s="360"/>
      <c r="BT115" s="360"/>
      <c r="BU115" s="360"/>
      <c r="BV115" s="360"/>
    </row>
    <row r="116" spans="63:74" x14ac:dyDescent="0.2">
      <c r="BK116" s="360"/>
      <c r="BL116" s="360"/>
      <c r="BM116" s="360"/>
      <c r="BN116" s="360"/>
      <c r="BO116" s="360"/>
      <c r="BP116" s="360"/>
      <c r="BQ116" s="360"/>
      <c r="BR116" s="360"/>
      <c r="BS116" s="360"/>
      <c r="BT116" s="360"/>
      <c r="BU116" s="360"/>
      <c r="BV116" s="360"/>
    </row>
    <row r="117" spans="63:74" x14ac:dyDescent="0.2">
      <c r="BK117" s="360"/>
      <c r="BL117" s="360"/>
      <c r="BM117" s="360"/>
      <c r="BN117" s="360"/>
      <c r="BO117" s="360"/>
      <c r="BP117" s="360"/>
      <c r="BQ117" s="360"/>
      <c r="BR117" s="360"/>
      <c r="BS117" s="360"/>
      <c r="BT117" s="360"/>
      <c r="BU117" s="360"/>
      <c r="BV117" s="360"/>
    </row>
    <row r="118" spans="63:74" x14ac:dyDescent="0.2">
      <c r="BK118" s="360"/>
      <c r="BL118" s="360"/>
      <c r="BM118" s="360"/>
      <c r="BN118" s="360"/>
      <c r="BO118" s="360"/>
      <c r="BP118" s="360"/>
      <c r="BQ118" s="360"/>
      <c r="BR118" s="360"/>
      <c r="BS118" s="360"/>
      <c r="BT118" s="360"/>
      <c r="BU118" s="360"/>
      <c r="BV118" s="360"/>
    </row>
    <row r="119" spans="63:74" x14ac:dyDescent="0.2">
      <c r="BK119" s="360"/>
      <c r="BL119" s="360"/>
      <c r="BM119" s="360"/>
      <c r="BN119" s="360"/>
      <c r="BO119" s="360"/>
      <c r="BP119" s="360"/>
      <c r="BQ119" s="360"/>
      <c r="BR119" s="360"/>
      <c r="BS119" s="360"/>
      <c r="BT119" s="360"/>
      <c r="BU119" s="360"/>
      <c r="BV119" s="360"/>
    </row>
    <row r="120" spans="63:74" x14ac:dyDescent="0.2">
      <c r="BK120" s="360"/>
      <c r="BL120" s="360"/>
      <c r="BM120" s="360"/>
      <c r="BN120" s="360"/>
      <c r="BO120" s="360"/>
      <c r="BP120" s="360"/>
      <c r="BQ120" s="360"/>
      <c r="BR120" s="360"/>
      <c r="BS120" s="360"/>
      <c r="BT120" s="360"/>
      <c r="BU120" s="360"/>
      <c r="BV120" s="360"/>
    </row>
    <row r="121" spans="63:74" x14ac:dyDescent="0.2">
      <c r="BK121" s="360"/>
      <c r="BL121" s="360"/>
      <c r="BM121" s="360"/>
      <c r="BN121" s="360"/>
      <c r="BO121" s="360"/>
      <c r="BP121" s="360"/>
      <c r="BQ121" s="360"/>
      <c r="BR121" s="360"/>
      <c r="BS121" s="360"/>
      <c r="BT121" s="360"/>
      <c r="BU121" s="360"/>
      <c r="BV121" s="360"/>
    </row>
    <row r="122" spans="63:74" x14ac:dyDescent="0.2">
      <c r="BK122" s="360"/>
      <c r="BL122" s="360"/>
      <c r="BM122" s="360"/>
      <c r="BN122" s="360"/>
      <c r="BO122" s="360"/>
      <c r="BP122" s="360"/>
      <c r="BQ122" s="360"/>
      <c r="BR122" s="360"/>
      <c r="BS122" s="360"/>
      <c r="BT122" s="360"/>
      <c r="BU122" s="360"/>
      <c r="BV122" s="360"/>
    </row>
    <row r="123" spans="63:74" x14ac:dyDescent="0.2">
      <c r="BK123" s="360"/>
      <c r="BL123" s="360"/>
      <c r="BM123" s="360"/>
      <c r="BN123" s="360"/>
      <c r="BO123" s="360"/>
      <c r="BP123" s="360"/>
      <c r="BQ123" s="360"/>
      <c r="BR123" s="360"/>
      <c r="BS123" s="360"/>
      <c r="BT123" s="360"/>
      <c r="BU123" s="360"/>
      <c r="BV123" s="360"/>
    </row>
    <row r="124" spans="63:74" x14ac:dyDescent="0.2">
      <c r="BK124" s="360"/>
      <c r="BL124" s="360"/>
      <c r="BM124" s="360"/>
      <c r="BN124" s="360"/>
      <c r="BO124" s="360"/>
      <c r="BP124" s="360"/>
      <c r="BQ124" s="360"/>
      <c r="BR124" s="360"/>
      <c r="BS124" s="360"/>
      <c r="BT124" s="360"/>
      <c r="BU124" s="360"/>
      <c r="BV124" s="360"/>
    </row>
    <row r="125" spans="63:74" x14ac:dyDescent="0.2">
      <c r="BK125" s="360"/>
      <c r="BL125" s="360"/>
      <c r="BM125" s="360"/>
      <c r="BN125" s="360"/>
      <c r="BO125" s="360"/>
      <c r="BP125" s="360"/>
      <c r="BQ125" s="360"/>
      <c r="BR125" s="360"/>
      <c r="BS125" s="360"/>
      <c r="BT125" s="360"/>
      <c r="BU125" s="360"/>
      <c r="BV125" s="360"/>
    </row>
    <row r="126" spans="63:74" x14ac:dyDescent="0.2">
      <c r="BK126" s="360"/>
      <c r="BL126" s="360"/>
      <c r="BM126" s="360"/>
      <c r="BN126" s="360"/>
      <c r="BO126" s="360"/>
      <c r="BP126" s="360"/>
      <c r="BQ126" s="360"/>
      <c r="BR126" s="360"/>
      <c r="BS126" s="360"/>
      <c r="BT126" s="360"/>
      <c r="BU126" s="360"/>
      <c r="BV126" s="360"/>
    </row>
    <row r="127" spans="63:74" x14ac:dyDescent="0.2">
      <c r="BK127" s="360"/>
      <c r="BL127" s="360"/>
      <c r="BM127" s="360"/>
      <c r="BN127" s="360"/>
      <c r="BO127" s="360"/>
      <c r="BP127" s="360"/>
      <c r="BQ127" s="360"/>
      <c r="BR127" s="360"/>
      <c r="BS127" s="360"/>
      <c r="BT127" s="360"/>
      <c r="BU127" s="360"/>
      <c r="BV127" s="360"/>
    </row>
    <row r="128" spans="63:74" x14ac:dyDescent="0.2">
      <c r="BK128" s="360"/>
      <c r="BL128" s="360"/>
      <c r="BM128" s="360"/>
      <c r="BN128" s="360"/>
      <c r="BO128" s="360"/>
      <c r="BP128" s="360"/>
      <c r="BQ128" s="360"/>
      <c r="BR128" s="360"/>
      <c r="BS128" s="360"/>
      <c r="BT128" s="360"/>
      <c r="BU128" s="360"/>
      <c r="BV128" s="360"/>
    </row>
    <row r="129" spans="63:74" x14ac:dyDescent="0.2">
      <c r="BK129" s="360"/>
      <c r="BL129" s="360"/>
      <c r="BM129" s="360"/>
      <c r="BN129" s="360"/>
      <c r="BO129" s="360"/>
      <c r="BP129" s="360"/>
      <c r="BQ129" s="360"/>
      <c r="BR129" s="360"/>
      <c r="BS129" s="360"/>
      <c r="BT129" s="360"/>
      <c r="BU129" s="360"/>
      <c r="BV129" s="360"/>
    </row>
    <row r="130" spans="63:74" x14ac:dyDescent="0.2">
      <c r="BK130" s="360"/>
      <c r="BL130" s="360"/>
      <c r="BM130" s="360"/>
      <c r="BN130" s="360"/>
      <c r="BO130" s="360"/>
      <c r="BP130" s="360"/>
      <c r="BQ130" s="360"/>
      <c r="BR130" s="360"/>
      <c r="BS130" s="360"/>
      <c r="BT130" s="360"/>
      <c r="BU130" s="360"/>
      <c r="BV130" s="360"/>
    </row>
    <row r="131" spans="63:74" x14ac:dyDescent="0.2">
      <c r="BK131" s="360"/>
      <c r="BL131" s="360"/>
      <c r="BM131" s="360"/>
      <c r="BN131" s="360"/>
      <c r="BO131" s="360"/>
      <c r="BP131" s="360"/>
      <c r="BQ131" s="360"/>
      <c r="BR131" s="360"/>
      <c r="BS131" s="360"/>
      <c r="BT131" s="360"/>
      <c r="BU131" s="360"/>
      <c r="BV131" s="360"/>
    </row>
    <row r="132" spans="63:74" x14ac:dyDescent="0.2">
      <c r="BK132" s="360"/>
      <c r="BL132" s="360"/>
      <c r="BM132" s="360"/>
      <c r="BN132" s="360"/>
      <c r="BO132" s="360"/>
      <c r="BP132" s="360"/>
      <c r="BQ132" s="360"/>
      <c r="BR132" s="360"/>
      <c r="BS132" s="360"/>
      <c r="BT132" s="360"/>
      <c r="BU132" s="360"/>
      <c r="BV132" s="360"/>
    </row>
    <row r="133" spans="63:74" x14ac:dyDescent="0.2">
      <c r="BK133" s="360"/>
      <c r="BL133" s="360"/>
      <c r="BM133" s="360"/>
      <c r="BN133" s="360"/>
      <c r="BO133" s="360"/>
      <c r="BP133" s="360"/>
      <c r="BQ133" s="360"/>
      <c r="BR133" s="360"/>
      <c r="BS133" s="360"/>
      <c r="BT133" s="360"/>
      <c r="BU133" s="360"/>
      <c r="BV133" s="360"/>
    </row>
    <row r="134" spans="63:74" x14ac:dyDescent="0.2">
      <c r="BK134" s="360"/>
      <c r="BL134" s="360"/>
      <c r="BM134" s="360"/>
      <c r="BN134" s="360"/>
      <c r="BO134" s="360"/>
      <c r="BP134" s="360"/>
      <c r="BQ134" s="360"/>
      <c r="BR134" s="360"/>
      <c r="BS134" s="360"/>
      <c r="BT134" s="360"/>
      <c r="BU134" s="360"/>
      <c r="BV134" s="360"/>
    </row>
    <row r="135" spans="63:74" x14ac:dyDescent="0.2">
      <c r="BK135" s="360"/>
      <c r="BL135" s="360"/>
      <c r="BM135" s="360"/>
      <c r="BN135" s="360"/>
      <c r="BO135" s="360"/>
      <c r="BP135" s="360"/>
      <c r="BQ135" s="360"/>
      <c r="BR135" s="360"/>
      <c r="BS135" s="360"/>
      <c r="BT135" s="360"/>
      <c r="BU135" s="360"/>
      <c r="BV135" s="360"/>
    </row>
    <row r="136" spans="63:74" x14ac:dyDescent="0.2">
      <c r="BK136" s="360"/>
      <c r="BL136" s="360"/>
      <c r="BM136" s="360"/>
      <c r="BN136" s="360"/>
      <c r="BO136" s="360"/>
      <c r="BP136" s="360"/>
      <c r="BQ136" s="360"/>
      <c r="BR136" s="360"/>
      <c r="BS136" s="360"/>
      <c r="BT136" s="360"/>
      <c r="BU136" s="360"/>
      <c r="BV136" s="360"/>
    </row>
    <row r="137" spans="63:74" x14ac:dyDescent="0.2">
      <c r="BK137" s="360"/>
      <c r="BL137" s="360"/>
      <c r="BM137" s="360"/>
      <c r="BN137" s="360"/>
      <c r="BO137" s="360"/>
      <c r="BP137" s="360"/>
      <c r="BQ137" s="360"/>
      <c r="BR137" s="360"/>
      <c r="BS137" s="360"/>
      <c r="BT137" s="360"/>
      <c r="BU137" s="360"/>
      <c r="BV137" s="360"/>
    </row>
    <row r="138" spans="63:74" x14ac:dyDescent="0.2">
      <c r="BK138" s="360"/>
      <c r="BL138" s="360"/>
      <c r="BM138" s="360"/>
      <c r="BN138" s="360"/>
      <c r="BO138" s="360"/>
      <c r="BP138" s="360"/>
      <c r="BQ138" s="360"/>
      <c r="BR138" s="360"/>
      <c r="BS138" s="360"/>
      <c r="BT138" s="360"/>
      <c r="BU138" s="360"/>
      <c r="BV138" s="360"/>
    </row>
    <row r="139" spans="63:74" x14ac:dyDescent="0.2">
      <c r="BK139" s="360"/>
      <c r="BL139" s="360"/>
      <c r="BM139" s="360"/>
      <c r="BN139" s="360"/>
      <c r="BO139" s="360"/>
      <c r="BP139" s="360"/>
      <c r="BQ139" s="360"/>
      <c r="BR139" s="360"/>
      <c r="BS139" s="360"/>
      <c r="BT139" s="360"/>
      <c r="BU139" s="360"/>
      <c r="BV139" s="360"/>
    </row>
    <row r="140" spans="63:74" x14ac:dyDescent="0.2">
      <c r="BK140" s="360"/>
      <c r="BL140" s="360"/>
      <c r="BM140" s="360"/>
      <c r="BN140" s="360"/>
      <c r="BO140" s="360"/>
      <c r="BP140" s="360"/>
      <c r="BQ140" s="360"/>
      <c r="BR140" s="360"/>
      <c r="BS140" s="360"/>
      <c r="BT140" s="360"/>
      <c r="BU140" s="360"/>
      <c r="BV140" s="360"/>
    </row>
    <row r="141" spans="63:74" x14ac:dyDescent="0.2">
      <c r="BK141" s="360"/>
      <c r="BL141" s="360"/>
      <c r="BM141" s="360"/>
      <c r="BN141" s="360"/>
      <c r="BO141" s="360"/>
      <c r="BP141" s="360"/>
      <c r="BQ141" s="360"/>
      <c r="BR141" s="360"/>
      <c r="BS141" s="360"/>
      <c r="BT141" s="360"/>
      <c r="BU141" s="360"/>
      <c r="BV141" s="360"/>
    </row>
    <row r="142" spans="63:74" x14ac:dyDescent="0.2">
      <c r="BK142" s="360"/>
      <c r="BL142" s="360"/>
      <c r="BM142" s="360"/>
      <c r="BN142" s="360"/>
      <c r="BO142" s="360"/>
      <c r="BP142" s="360"/>
      <c r="BQ142" s="360"/>
      <c r="BR142" s="360"/>
      <c r="BS142" s="360"/>
      <c r="BT142" s="360"/>
      <c r="BU142" s="360"/>
      <c r="BV142" s="360"/>
    </row>
    <row r="143" spans="63:74" x14ac:dyDescent="0.2">
      <c r="BK143" s="360"/>
      <c r="BL143" s="360"/>
      <c r="BM143" s="360"/>
      <c r="BN143" s="360"/>
      <c r="BO143" s="360"/>
      <c r="BP143" s="360"/>
      <c r="BQ143" s="360"/>
      <c r="BR143" s="360"/>
      <c r="BS143" s="360"/>
      <c r="BT143" s="360"/>
      <c r="BU143" s="360"/>
      <c r="BV143" s="360"/>
    </row>
    <row r="144" spans="63:74" x14ac:dyDescent="0.2">
      <c r="BK144" s="360"/>
      <c r="BL144" s="360"/>
      <c r="BM144" s="360"/>
      <c r="BN144" s="360"/>
      <c r="BO144" s="360"/>
      <c r="BP144" s="360"/>
      <c r="BQ144" s="360"/>
      <c r="BR144" s="360"/>
      <c r="BS144" s="360"/>
      <c r="BT144" s="360"/>
      <c r="BU144" s="360"/>
      <c r="BV144" s="360"/>
    </row>
    <row r="145" spans="63:74" x14ac:dyDescent="0.2">
      <c r="BK145" s="360"/>
      <c r="BL145" s="360"/>
      <c r="BM145" s="360"/>
      <c r="BN145" s="360"/>
      <c r="BO145" s="360"/>
      <c r="BP145" s="360"/>
      <c r="BQ145" s="360"/>
      <c r="BR145" s="360"/>
      <c r="BS145" s="360"/>
      <c r="BT145" s="360"/>
      <c r="BU145" s="360"/>
      <c r="BV145" s="360"/>
    </row>
    <row r="146" spans="63:74" x14ac:dyDescent="0.2">
      <c r="BK146" s="360"/>
      <c r="BL146" s="360"/>
      <c r="BM146" s="360"/>
      <c r="BN146" s="360"/>
      <c r="BO146" s="360"/>
      <c r="BP146" s="360"/>
      <c r="BQ146" s="360"/>
      <c r="BR146" s="360"/>
      <c r="BS146" s="360"/>
      <c r="BT146" s="360"/>
      <c r="BU146" s="360"/>
      <c r="BV146" s="360"/>
    </row>
    <row r="147" spans="63:74" x14ac:dyDescent="0.2">
      <c r="BK147" s="360"/>
      <c r="BL147" s="360"/>
      <c r="BM147" s="360"/>
      <c r="BN147" s="360"/>
      <c r="BO147" s="360"/>
      <c r="BP147" s="360"/>
      <c r="BQ147" s="360"/>
      <c r="BR147" s="360"/>
      <c r="BS147" s="360"/>
      <c r="BT147" s="360"/>
      <c r="BU147" s="360"/>
      <c r="BV147" s="360"/>
    </row>
    <row r="148" spans="63:74" x14ac:dyDescent="0.2">
      <c r="BK148" s="360"/>
      <c r="BL148" s="360"/>
      <c r="BM148" s="360"/>
      <c r="BN148" s="360"/>
      <c r="BO148" s="360"/>
      <c r="BP148" s="360"/>
      <c r="BQ148" s="360"/>
      <c r="BR148" s="360"/>
      <c r="BS148" s="360"/>
      <c r="BT148" s="360"/>
      <c r="BU148" s="360"/>
      <c r="BV148" s="360"/>
    </row>
    <row r="149" spans="63:74" x14ac:dyDescent="0.2">
      <c r="BK149" s="360"/>
      <c r="BL149" s="360"/>
      <c r="BM149" s="360"/>
      <c r="BN149" s="360"/>
      <c r="BO149" s="360"/>
      <c r="BP149" s="360"/>
      <c r="BQ149" s="360"/>
      <c r="BR149" s="360"/>
      <c r="BS149" s="360"/>
      <c r="BT149" s="360"/>
      <c r="BU149" s="360"/>
      <c r="BV149" s="360"/>
    </row>
    <row r="150" spans="63:74" x14ac:dyDescent="0.2">
      <c r="BK150" s="360"/>
      <c r="BL150" s="360"/>
      <c r="BM150" s="360"/>
      <c r="BN150" s="360"/>
      <c r="BO150" s="360"/>
      <c r="BP150" s="360"/>
      <c r="BQ150" s="360"/>
      <c r="BR150" s="360"/>
      <c r="BS150" s="360"/>
      <c r="BT150" s="360"/>
      <c r="BU150" s="360"/>
      <c r="BV150" s="360"/>
    </row>
    <row r="151" spans="63:74" x14ac:dyDescent="0.2">
      <c r="BK151" s="360"/>
      <c r="BL151" s="360"/>
      <c r="BM151" s="360"/>
      <c r="BN151" s="360"/>
      <c r="BO151" s="360"/>
      <c r="BP151" s="360"/>
      <c r="BQ151" s="360"/>
      <c r="BR151" s="360"/>
      <c r="BS151" s="360"/>
      <c r="BT151" s="360"/>
      <c r="BU151" s="360"/>
      <c r="BV151" s="360"/>
    </row>
    <row r="152" spans="63:74" x14ac:dyDescent="0.2">
      <c r="BK152" s="360"/>
      <c r="BL152" s="360"/>
      <c r="BM152" s="360"/>
      <c r="BN152" s="360"/>
      <c r="BO152" s="360"/>
      <c r="BP152" s="360"/>
      <c r="BQ152" s="360"/>
      <c r="BR152" s="360"/>
      <c r="BS152" s="360"/>
      <c r="BT152" s="360"/>
      <c r="BU152" s="360"/>
      <c r="BV152" s="360"/>
    </row>
    <row r="153" spans="63:74" x14ac:dyDescent="0.2">
      <c r="BK153" s="360"/>
      <c r="BL153" s="360"/>
      <c r="BM153" s="360"/>
      <c r="BN153" s="360"/>
      <c r="BO153" s="360"/>
      <c r="BP153" s="360"/>
      <c r="BQ153" s="360"/>
      <c r="BR153" s="360"/>
      <c r="BS153" s="360"/>
      <c r="BT153" s="360"/>
      <c r="BU153" s="360"/>
      <c r="BV153" s="360"/>
    </row>
    <row r="154" spans="63:74" x14ac:dyDescent="0.2">
      <c r="BK154" s="360"/>
      <c r="BL154" s="360"/>
      <c r="BM154" s="360"/>
      <c r="BN154" s="360"/>
      <c r="BO154" s="360"/>
      <c r="BP154" s="360"/>
      <c r="BQ154" s="360"/>
      <c r="BR154" s="360"/>
      <c r="BS154" s="360"/>
      <c r="BT154" s="360"/>
      <c r="BU154" s="360"/>
      <c r="BV154" s="360"/>
    </row>
    <row r="155" spans="63:74" x14ac:dyDescent="0.2">
      <c r="BK155" s="360"/>
      <c r="BL155" s="360"/>
      <c r="BM155" s="360"/>
      <c r="BN155" s="360"/>
      <c r="BO155" s="360"/>
      <c r="BP155" s="360"/>
      <c r="BQ155" s="360"/>
      <c r="BR155" s="360"/>
      <c r="BS155" s="360"/>
      <c r="BT155" s="360"/>
      <c r="BU155" s="360"/>
      <c r="BV155" s="360"/>
    </row>
    <row r="156" spans="63:74" x14ac:dyDescent="0.2">
      <c r="BK156" s="360"/>
      <c r="BL156" s="360"/>
      <c r="BM156" s="360"/>
      <c r="BN156" s="360"/>
      <c r="BO156" s="360"/>
      <c r="BP156" s="360"/>
      <c r="BQ156" s="360"/>
      <c r="BR156" s="360"/>
      <c r="BS156" s="360"/>
      <c r="BT156" s="360"/>
      <c r="BU156" s="360"/>
      <c r="BV156" s="360"/>
    </row>
    <row r="157" spans="63:74" x14ac:dyDescent="0.2">
      <c r="BK157" s="360"/>
      <c r="BL157" s="360"/>
      <c r="BM157" s="360"/>
      <c r="BN157" s="360"/>
      <c r="BO157" s="360"/>
      <c r="BP157" s="360"/>
      <c r="BQ157" s="360"/>
      <c r="BR157" s="360"/>
      <c r="BS157" s="360"/>
      <c r="BT157" s="360"/>
      <c r="BU157" s="360"/>
      <c r="BV157" s="360"/>
    </row>
    <row r="158" spans="63:74" x14ac:dyDescent="0.2">
      <c r="BK158" s="360"/>
      <c r="BL158" s="360"/>
      <c r="BM158" s="360"/>
      <c r="BN158" s="360"/>
      <c r="BO158" s="360"/>
      <c r="BP158" s="360"/>
      <c r="BQ158" s="360"/>
      <c r="BR158" s="360"/>
      <c r="BS158" s="360"/>
      <c r="BT158" s="360"/>
      <c r="BU158" s="360"/>
      <c r="BV158" s="360"/>
    </row>
    <row r="159" spans="63:74" x14ac:dyDescent="0.2">
      <c r="BK159" s="360"/>
      <c r="BL159" s="360"/>
      <c r="BM159" s="360"/>
      <c r="BN159" s="360"/>
      <c r="BO159" s="360"/>
      <c r="BP159" s="360"/>
      <c r="BQ159" s="360"/>
      <c r="BR159" s="360"/>
      <c r="BS159" s="360"/>
      <c r="BT159" s="360"/>
      <c r="BU159" s="360"/>
      <c r="BV159" s="360"/>
    </row>
    <row r="160" spans="63:74" x14ac:dyDescent="0.2">
      <c r="BK160" s="360"/>
      <c r="BL160" s="360"/>
      <c r="BM160" s="360"/>
      <c r="BN160" s="360"/>
      <c r="BO160" s="360"/>
      <c r="BP160" s="360"/>
      <c r="BQ160" s="360"/>
      <c r="BR160" s="360"/>
      <c r="BS160" s="360"/>
      <c r="BT160" s="360"/>
      <c r="BU160" s="360"/>
      <c r="BV160" s="360"/>
    </row>
  </sheetData>
  <mergeCells count="17">
    <mergeCell ref="AM3:AX3"/>
    <mergeCell ref="AY3:BJ3"/>
    <mergeCell ref="BK3:BV3"/>
    <mergeCell ref="B1:AL1"/>
    <mergeCell ref="C3:N3"/>
    <mergeCell ref="O3:Z3"/>
    <mergeCell ref="AA3:AL3"/>
    <mergeCell ref="B79:Q79"/>
    <mergeCell ref="B80:Q80"/>
    <mergeCell ref="A1:A2"/>
    <mergeCell ref="B71:Q71"/>
    <mergeCell ref="B73:Q73"/>
    <mergeCell ref="B74:Q74"/>
    <mergeCell ref="B76:Q76"/>
    <mergeCell ref="B77:Q77"/>
    <mergeCell ref="B78:Q78"/>
    <mergeCell ref="B75:Q75"/>
  </mergeCells>
  <phoneticPr fontId="5" type="noConversion"/>
  <hyperlinks>
    <hyperlink ref="A1:A2" location="Contents!A1" display="Table of Contents"/>
  </hyperlinks>
  <pageMargins left="0.25" right="0.25" top="0.25" bottom="0.25" header="0.5" footer="0.5"/>
  <pageSetup scale="34" orientation="portrait"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5">
    <pageSetUpPr fitToPage="1"/>
  </sheetPr>
  <dimension ref="A1:BV143"/>
  <sheetViews>
    <sheetView showGridLines="0" zoomScaleNormal="100" workbookViewId="0">
      <pane xSplit="2" ySplit="4" topLeftCell="AZ5" activePane="bottomRight" state="frozen"/>
      <selection activeCell="BC15" sqref="BC15"/>
      <selection pane="topRight" activeCell="BC15" sqref="BC15"/>
      <selection pane="bottomLeft" activeCell="BC15" sqref="BC15"/>
      <selection pane="bottomRight" activeCell="BF33" sqref="BF33"/>
    </sheetView>
  </sheetViews>
  <sheetFormatPr defaultColWidth="9.5703125" defaultRowHeight="11.25" x14ac:dyDescent="0.2"/>
  <cols>
    <col min="1" max="1" width="12" style="164" customWidth="1"/>
    <col min="2" max="2" width="43.42578125" style="164" customWidth="1"/>
    <col min="3" max="50" width="8.5703125" style="164" customWidth="1"/>
    <col min="51" max="57" width="8.5703125" style="353" customWidth="1"/>
    <col min="58" max="58" width="8.5703125" style="168" customWidth="1"/>
    <col min="59" max="62" width="8.5703125" style="353" customWidth="1"/>
    <col min="63" max="74" width="8.5703125" style="164" customWidth="1"/>
    <col min="75" max="16384" width="9.5703125" style="164"/>
  </cols>
  <sheetData>
    <row r="1" spans="1:74" ht="13.35" customHeight="1" x14ac:dyDescent="0.2">
      <c r="A1" s="756" t="s">
        <v>1043</v>
      </c>
      <c r="B1" s="814" t="s">
        <v>259</v>
      </c>
      <c r="C1" s="815"/>
      <c r="D1" s="815"/>
      <c r="E1" s="815"/>
      <c r="F1" s="815"/>
      <c r="G1" s="815"/>
      <c r="H1" s="815"/>
      <c r="I1" s="815"/>
      <c r="J1" s="815"/>
      <c r="K1" s="815"/>
      <c r="L1" s="815"/>
      <c r="M1" s="815"/>
      <c r="N1" s="815"/>
      <c r="O1" s="815"/>
      <c r="P1" s="815"/>
      <c r="Q1" s="815"/>
      <c r="R1" s="815"/>
      <c r="S1" s="815"/>
      <c r="T1" s="815"/>
      <c r="U1" s="815"/>
      <c r="V1" s="815"/>
      <c r="W1" s="815"/>
      <c r="X1" s="815"/>
      <c r="Y1" s="815"/>
      <c r="Z1" s="815"/>
      <c r="AA1" s="815"/>
      <c r="AB1" s="815"/>
      <c r="AC1" s="815"/>
      <c r="AD1" s="815"/>
      <c r="AE1" s="815"/>
      <c r="AF1" s="815"/>
      <c r="AG1" s="815"/>
      <c r="AH1" s="815"/>
      <c r="AI1" s="815"/>
      <c r="AJ1" s="815"/>
      <c r="AK1" s="815"/>
      <c r="AL1" s="815"/>
      <c r="AM1" s="163"/>
    </row>
    <row r="2" spans="1:74" s="165" customFormat="1" ht="12.75" x14ac:dyDescent="0.2">
      <c r="A2" s="757"/>
      <c r="B2" s="543" t="str">
        <f>"U.S. Energy Information Administration  |  Short-Term Energy Outlook  - "&amp;Dates!D1</f>
        <v>U.S. Energy Information Administration  |  Short-Term Energy Outlook  - September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1"/>
      <c r="AY2" s="510"/>
      <c r="AZ2" s="510"/>
      <c r="BA2" s="510"/>
      <c r="BB2" s="510"/>
      <c r="BC2" s="510"/>
      <c r="BD2" s="510"/>
      <c r="BE2" s="510"/>
      <c r="BF2" s="734"/>
      <c r="BG2" s="510"/>
      <c r="BH2" s="510"/>
      <c r="BI2" s="510"/>
      <c r="BJ2" s="510"/>
    </row>
    <row r="3" spans="1:74" s="12" customFormat="1" ht="12.75" x14ac:dyDescent="0.2">
      <c r="A3" s="14"/>
      <c r="B3" s="15"/>
      <c r="C3" s="761">
        <f>Dates!D3</f>
        <v>2011</v>
      </c>
      <c r="D3" s="752"/>
      <c r="E3" s="752"/>
      <c r="F3" s="752"/>
      <c r="G3" s="752"/>
      <c r="H3" s="752"/>
      <c r="I3" s="752"/>
      <c r="J3" s="752"/>
      <c r="K3" s="752"/>
      <c r="L3" s="752"/>
      <c r="M3" s="752"/>
      <c r="N3" s="753"/>
      <c r="O3" s="761">
        <f>C3+1</f>
        <v>2012</v>
      </c>
      <c r="P3" s="762"/>
      <c r="Q3" s="762"/>
      <c r="R3" s="762"/>
      <c r="S3" s="762"/>
      <c r="T3" s="762"/>
      <c r="U3" s="762"/>
      <c r="V3" s="762"/>
      <c r="W3" s="762"/>
      <c r="X3" s="752"/>
      <c r="Y3" s="752"/>
      <c r="Z3" s="753"/>
      <c r="AA3" s="751">
        <f>O3+1</f>
        <v>2013</v>
      </c>
      <c r="AB3" s="752"/>
      <c r="AC3" s="752"/>
      <c r="AD3" s="752"/>
      <c r="AE3" s="752"/>
      <c r="AF3" s="752"/>
      <c r="AG3" s="752"/>
      <c r="AH3" s="752"/>
      <c r="AI3" s="752"/>
      <c r="AJ3" s="752"/>
      <c r="AK3" s="752"/>
      <c r="AL3" s="753"/>
      <c r="AM3" s="751">
        <f>AA3+1</f>
        <v>2014</v>
      </c>
      <c r="AN3" s="752"/>
      <c r="AO3" s="752"/>
      <c r="AP3" s="752"/>
      <c r="AQ3" s="752"/>
      <c r="AR3" s="752"/>
      <c r="AS3" s="752"/>
      <c r="AT3" s="752"/>
      <c r="AU3" s="752"/>
      <c r="AV3" s="752"/>
      <c r="AW3" s="752"/>
      <c r="AX3" s="753"/>
      <c r="AY3" s="751">
        <f>AM3+1</f>
        <v>2015</v>
      </c>
      <c r="AZ3" s="758"/>
      <c r="BA3" s="758"/>
      <c r="BB3" s="758"/>
      <c r="BC3" s="758"/>
      <c r="BD3" s="758"/>
      <c r="BE3" s="758"/>
      <c r="BF3" s="758"/>
      <c r="BG3" s="758"/>
      <c r="BH3" s="758"/>
      <c r="BI3" s="758"/>
      <c r="BJ3" s="759"/>
      <c r="BK3" s="751">
        <f>AY3+1</f>
        <v>2016</v>
      </c>
      <c r="BL3" s="752"/>
      <c r="BM3" s="752"/>
      <c r="BN3" s="752"/>
      <c r="BO3" s="752"/>
      <c r="BP3" s="752"/>
      <c r="BQ3" s="752"/>
      <c r="BR3" s="752"/>
      <c r="BS3" s="752"/>
      <c r="BT3" s="752"/>
      <c r="BU3" s="752"/>
      <c r="BV3" s="753"/>
    </row>
    <row r="4" spans="1:74" s="12" customFormat="1" x14ac:dyDescent="0.2">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 customHeight="1" x14ac:dyDescent="0.2">
      <c r="A5" s="147"/>
      <c r="B5" s="166" t="s">
        <v>1217</v>
      </c>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419"/>
      <c r="AZ5" s="419"/>
      <c r="BA5" s="419"/>
      <c r="BB5" s="419"/>
      <c r="BC5" s="419"/>
      <c r="BD5" s="419"/>
      <c r="BE5" s="419"/>
      <c r="BF5" s="167"/>
      <c r="BG5" s="419"/>
      <c r="BH5" s="419"/>
      <c r="BI5" s="167"/>
      <c r="BJ5" s="419"/>
      <c r="BK5" s="419"/>
      <c r="BL5" s="419"/>
      <c r="BM5" s="419"/>
      <c r="BN5" s="419"/>
      <c r="BO5" s="419"/>
      <c r="BP5" s="419"/>
      <c r="BQ5" s="419"/>
      <c r="BR5" s="419"/>
      <c r="BS5" s="419"/>
      <c r="BT5" s="419"/>
      <c r="BU5" s="419"/>
      <c r="BV5" s="419"/>
    </row>
    <row r="6" spans="1:74" ht="11.1" customHeight="1" x14ac:dyDescent="0.2">
      <c r="A6" s="148" t="s">
        <v>925</v>
      </c>
      <c r="B6" s="211" t="s">
        <v>598</v>
      </c>
      <c r="C6" s="241">
        <v>816.97435010000004</v>
      </c>
      <c r="D6" s="241">
        <v>817.74376070000005</v>
      </c>
      <c r="E6" s="241">
        <v>820.8513494</v>
      </c>
      <c r="F6" s="241">
        <v>833.48202019999997</v>
      </c>
      <c r="G6" s="241">
        <v>835.87728749999997</v>
      </c>
      <c r="H6" s="241">
        <v>835.22205499999995</v>
      </c>
      <c r="I6" s="241">
        <v>824.87946450000004</v>
      </c>
      <c r="J6" s="241">
        <v>823.10087650000003</v>
      </c>
      <c r="K6" s="241">
        <v>823.24943250000001</v>
      </c>
      <c r="L6" s="241">
        <v>828.09827289999998</v>
      </c>
      <c r="M6" s="241">
        <v>830.02126180000005</v>
      </c>
      <c r="N6" s="241">
        <v>831.79153959999996</v>
      </c>
      <c r="O6" s="241">
        <v>833.54650279999998</v>
      </c>
      <c r="P6" s="241">
        <v>834.90831060000005</v>
      </c>
      <c r="Q6" s="241">
        <v>836.01435979999997</v>
      </c>
      <c r="R6" s="241">
        <v>836.47444499999995</v>
      </c>
      <c r="S6" s="241">
        <v>837.36163079999994</v>
      </c>
      <c r="T6" s="241">
        <v>838.28571179999994</v>
      </c>
      <c r="U6" s="241">
        <v>839.87281870000004</v>
      </c>
      <c r="V6" s="241">
        <v>840.40109229999996</v>
      </c>
      <c r="W6" s="241">
        <v>840.49666330000002</v>
      </c>
      <c r="X6" s="241">
        <v>838.61381559999995</v>
      </c>
      <c r="Y6" s="241">
        <v>839.00326810000001</v>
      </c>
      <c r="Z6" s="241">
        <v>840.11930489999997</v>
      </c>
      <c r="AA6" s="241">
        <v>843.94923979999999</v>
      </c>
      <c r="AB6" s="241">
        <v>845.02795990000004</v>
      </c>
      <c r="AC6" s="241">
        <v>845.34277899999995</v>
      </c>
      <c r="AD6" s="241">
        <v>842.08823919999998</v>
      </c>
      <c r="AE6" s="241">
        <v>842.97934969999994</v>
      </c>
      <c r="AF6" s="241">
        <v>845.21065239999996</v>
      </c>
      <c r="AG6" s="241">
        <v>851.60840210000003</v>
      </c>
      <c r="AH6" s="241">
        <v>854.40039869999998</v>
      </c>
      <c r="AI6" s="241">
        <v>856.41289659999995</v>
      </c>
      <c r="AJ6" s="241">
        <v>857.51335229999995</v>
      </c>
      <c r="AK6" s="241">
        <v>858.06626080000001</v>
      </c>
      <c r="AL6" s="241">
        <v>857.93907860000002</v>
      </c>
      <c r="AM6" s="241">
        <v>855.05956330000004</v>
      </c>
      <c r="AN6" s="241">
        <v>855.12638100000004</v>
      </c>
      <c r="AO6" s="241">
        <v>856.06728950000002</v>
      </c>
      <c r="AP6" s="241">
        <v>859.03169839999998</v>
      </c>
      <c r="AQ6" s="241">
        <v>860.85873149999998</v>
      </c>
      <c r="AR6" s="241">
        <v>862.69779819999997</v>
      </c>
      <c r="AS6" s="241">
        <v>863.7248098</v>
      </c>
      <c r="AT6" s="241">
        <v>866.20601069999998</v>
      </c>
      <c r="AU6" s="241">
        <v>869.31731209999998</v>
      </c>
      <c r="AV6" s="241">
        <v>875.60076900000001</v>
      </c>
      <c r="AW6" s="241">
        <v>878.06572989999995</v>
      </c>
      <c r="AX6" s="241">
        <v>879.25424999999996</v>
      </c>
      <c r="AY6" s="241">
        <v>876.58250269999996</v>
      </c>
      <c r="AZ6" s="241">
        <v>877.15601100000003</v>
      </c>
      <c r="BA6" s="241">
        <v>878.39094839999996</v>
      </c>
      <c r="BB6" s="241">
        <v>881.41361879999999</v>
      </c>
      <c r="BC6" s="241">
        <v>883.12668640000004</v>
      </c>
      <c r="BD6" s="241">
        <v>884.65645519999998</v>
      </c>
      <c r="BE6" s="241">
        <v>885.63428829999998</v>
      </c>
      <c r="BF6" s="241">
        <v>887.073937</v>
      </c>
      <c r="BG6" s="334">
        <v>888.60680000000002</v>
      </c>
      <c r="BH6" s="334">
        <v>890.36929999999995</v>
      </c>
      <c r="BI6" s="334">
        <v>891.98609999999996</v>
      </c>
      <c r="BJ6" s="334">
        <v>893.59370000000001</v>
      </c>
      <c r="BK6" s="334">
        <v>895.19280000000003</v>
      </c>
      <c r="BL6" s="334">
        <v>896.78150000000005</v>
      </c>
      <c r="BM6" s="334">
        <v>898.36040000000003</v>
      </c>
      <c r="BN6" s="334">
        <v>899.74130000000002</v>
      </c>
      <c r="BO6" s="334">
        <v>901.44209999999998</v>
      </c>
      <c r="BP6" s="334">
        <v>903.27449999999999</v>
      </c>
      <c r="BQ6" s="334">
        <v>905.2826</v>
      </c>
      <c r="BR6" s="334">
        <v>907.34500000000003</v>
      </c>
      <c r="BS6" s="334">
        <v>909.5059</v>
      </c>
      <c r="BT6" s="334">
        <v>911.98099999999999</v>
      </c>
      <c r="BU6" s="334">
        <v>914.17700000000002</v>
      </c>
      <c r="BV6" s="334">
        <v>916.30960000000005</v>
      </c>
    </row>
    <row r="7" spans="1:74" ht="11.1" customHeight="1" x14ac:dyDescent="0.2">
      <c r="A7" s="148" t="s">
        <v>926</v>
      </c>
      <c r="B7" s="211" t="s">
        <v>632</v>
      </c>
      <c r="C7" s="241">
        <v>2266.421214</v>
      </c>
      <c r="D7" s="241">
        <v>2269.8910070000002</v>
      </c>
      <c r="E7" s="241">
        <v>2273.509873</v>
      </c>
      <c r="F7" s="241">
        <v>2278.6331140000002</v>
      </c>
      <c r="G7" s="241">
        <v>2281.533649</v>
      </c>
      <c r="H7" s="241">
        <v>2283.566781</v>
      </c>
      <c r="I7" s="241">
        <v>2281.6676550000002</v>
      </c>
      <c r="J7" s="241">
        <v>2284.2646199999999</v>
      </c>
      <c r="K7" s="241">
        <v>2288.2928219999999</v>
      </c>
      <c r="L7" s="241">
        <v>2295.3908350000002</v>
      </c>
      <c r="M7" s="241">
        <v>2301.0525809999999</v>
      </c>
      <c r="N7" s="241">
        <v>2306.9166329999998</v>
      </c>
      <c r="O7" s="241">
        <v>2313.3321259999998</v>
      </c>
      <c r="P7" s="241">
        <v>2319.3389419999999</v>
      </c>
      <c r="Q7" s="241">
        <v>2325.2862150000001</v>
      </c>
      <c r="R7" s="241">
        <v>2330.2447769999999</v>
      </c>
      <c r="S7" s="241">
        <v>2336.7698380000002</v>
      </c>
      <c r="T7" s="241">
        <v>2343.9322320000001</v>
      </c>
      <c r="U7" s="241">
        <v>2355.5179039999998</v>
      </c>
      <c r="V7" s="241">
        <v>2361.115503</v>
      </c>
      <c r="W7" s="241">
        <v>2364.5109750000001</v>
      </c>
      <c r="X7" s="241">
        <v>2365.5484609999999</v>
      </c>
      <c r="Y7" s="241">
        <v>2364.6565719999999</v>
      </c>
      <c r="Z7" s="241">
        <v>2361.6794479999999</v>
      </c>
      <c r="AA7" s="241">
        <v>2347.9855819999998</v>
      </c>
      <c r="AB7" s="241">
        <v>2347.3116239999999</v>
      </c>
      <c r="AC7" s="241">
        <v>2351.0260629999998</v>
      </c>
      <c r="AD7" s="241">
        <v>2366.2811489999999</v>
      </c>
      <c r="AE7" s="241">
        <v>2373.4081980000001</v>
      </c>
      <c r="AF7" s="241">
        <v>2379.5594569999998</v>
      </c>
      <c r="AG7" s="241">
        <v>2383.0774430000001</v>
      </c>
      <c r="AH7" s="241">
        <v>2388.5202370000002</v>
      </c>
      <c r="AI7" s="241">
        <v>2394.2303550000001</v>
      </c>
      <c r="AJ7" s="241">
        <v>2405.177831</v>
      </c>
      <c r="AK7" s="241">
        <v>2407.695072</v>
      </c>
      <c r="AL7" s="241">
        <v>2406.7521120000001</v>
      </c>
      <c r="AM7" s="241">
        <v>2393.430715</v>
      </c>
      <c r="AN7" s="241">
        <v>2392.2560279999998</v>
      </c>
      <c r="AO7" s="241">
        <v>2394.309816</v>
      </c>
      <c r="AP7" s="241">
        <v>2401.2672689999999</v>
      </c>
      <c r="AQ7" s="241">
        <v>2408.5216150000001</v>
      </c>
      <c r="AR7" s="241">
        <v>2417.7480430000001</v>
      </c>
      <c r="AS7" s="241">
        <v>2432.808125</v>
      </c>
      <c r="AT7" s="241">
        <v>2443.082539</v>
      </c>
      <c r="AU7" s="241">
        <v>2452.4328569999998</v>
      </c>
      <c r="AV7" s="241">
        <v>2463.9325990000002</v>
      </c>
      <c r="AW7" s="241">
        <v>2469.1295839999998</v>
      </c>
      <c r="AX7" s="241">
        <v>2471.0973319999998</v>
      </c>
      <c r="AY7" s="241">
        <v>2462.9979640000001</v>
      </c>
      <c r="AZ7" s="241">
        <v>2463.6356489999998</v>
      </c>
      <c r="BA7" s="241">
        <v>2466.1725070000002</v>
      </c>
      <c r="BB7" s="241">
        <v>2473.1402069999999</v>
      </c>
      <c r="BC7" s="241">
        <v>2477.5766600000002</v>
      </c>
      <c r="BD7" s="241">
        <v>2482.013535</v>
      </c>
      <c r="BE7" s="241">
        <v>2486.1280029999998</v>
      </c>
      <c r="BF7" s="241">
        <v>2490.8078420000002</v>
      </c>
      <c r="BG7" s="334">
        <v>2495.73</v>
      </c>
      <c r="BH7" s="334">
        <v>2501.5149999999999</v>
      </c>
      <c r="BI7" s="334">
        <v>2506.4580000000001</v>
      </c>
      <c r="BJ7" s="334">
        <v>2511.1779999999999</v>
      </c>
      <c r="BK7" s="334">
        <v>2515.4690000000001</v>
      </c>
      <c r="BL7" s="334">
        <v>2519.9</v>
      </c>
      <c r="BM7" s="334">
        <v>2524.2649999999999</v>
      </c>
      <c r="BN7" s="334">
        <v>2528.2089999999998</v>
      </c>
      <c r="BO7" s="334">
        <v>2532.7049999999999</v>
      </c>
      <c r="BP7" s="334">
        <v>2537.4009999999998</v>
      </c>
      <c r="BQ7" s="334">
        <v>2542.14</v>
      </c>
      <c r="BR7" s="334">
        <v>2547.3490000000002</v>
      </c>
      <c r="BS7" s="334">
        <v>2552.873</v>
      </c>
      <c r="BT7" s="334">
        <v>2559.355</v>
      </c>
      <c r="BU7" s="334">
        <v>2565.0279999999998</v>
      </c>
      <c r="BV7" s="334">
        <v>2570.5349999999999</v>
      </c>
    </row>
    <row r="8" spans="1:74" ht="11.1" customHeight="1" x14ac:dyDescent="0.2">
      <c r="A8" s="148" t="s">
        <v>927</v>
      </c>
      <c r="B8" s="211" t="s">
        <v>599</v>
      </c>
      <c r="C8" s="241">
        <v>2079.3909589999998</v>
      </c>
      <c r="D8" s="241">
        <v>2078.39104</v>
      </c>
      <c r="E8" s="241">
        <v>2080.6826230000001</v>
      </c>
      <c r="F8" s="241">
        <v>2091.7534489999998</v>
      </c>
      <c r="G8" s="241">
        <v>2096.5122270000002</v>
      </c>
      <c r="H8" s="241">
        <v>2100.4466980000002</v>
      </c>
      <c r="I8" s="241">
        <v>2099.028918</v>
      </c>
      <c r="J8" s="241">
        <v>2104.7107380000002</v>
      </c>
      <c r="K8" s="241">
        <v>2112.9642100000001</v>
      </c>
      <c r="L8" s="241">
        <v>2132.4373129999999</v>
      </c>
      <c r="M8" s="241">
        <v>2139.3481099999999</v>
      </c>
      <c r="N8" s="241">
        <v>2142.3445790000001</v>
      </c>
      <c r="O8" s="241">
        <v>2134.027889</v>
      </c>
      <c r="P8" s="241">
        <v>2134.744823</v>
      </c>
      <c r="Q8" s="241">
        <v>2137.0965529999999</v>
      </c>
      <c r="R8" s="241">
        <v>2145.0912840000001</v>
      </c>
      <c r="S8" s="241">
        <v>2147.7064460000001</v>
      </c>
      <c r="T8" s="241">
        <v>2148.9502470000002</v>
      </c>
      <c r="U8" s="241">
        <v>2148.681008</v>
      </c>
      <c r="V8" s="241">
        <v>2147.2883459999998</v>
      </c>
      <c r="W8" s="241">
        <v>2144.6305819999998</v>
      </c>
      <c r="X8" s="241">
        <v>2131.779051</v>
      </c>
      <c r="Y8" s="241">
        <v>2133.2875819999999</v>
      </c>
      <c r="Z8" s="241">
        <v>2140.2275089999998</v>
      </c>
      <c r="AA8" s="241">
        <v>2164.491231</v>
      </c>
      <c r="AB8" s="241">
        <v>2173.3746529999999</v>
      </c>
      <c r="AC8" s="241">
        <v>2178.770172</v>
      </c>
      <c r="AD8" s="241">
        <v>2175.914882</v>
      </c>
      <c r="AE8" s="241">
        <v>2177.906778</v>
      </c>
      <c r="AF8" s="241">
        <v>2179.9829540000001</v>
      </c>
      <c r="AG8" s="241">
        <v>2180.3480850000001</v>
      </c>
      <c r="AH8" s="241">
        <v>2183.9393100000002</v>
      </c>
      <c r="AI8" s="241">
        <v>2188.961307</v>
      </c>
      <c r="AJ8" s="241">
        <v>2201.728443</v>
      </c>
      <c r="AK8" s="241">
        <v>2204.8762059999999</v>
      </c>
      <c r="AL8" s="241">
        <v>2204.7189659999999</v>
      </c>
      <c r="AM8" s="241">
        <v>2192.162707</v>
      </c>
      <c r="AN8" s="241">
        <v>2192.2159670000001</v>
      </c>
      <c r="AO8" s="241">
        <v>2195.784733</v>
      </c>
      <c r="AP8" s="241">
        <v>2208.329225</v>
      </c>
      <c r="AQ8" s="241">
        <v>2214.8338370000001</v>
      </c>
      <c r="AR8" s="241">
        <v>2220.7587880000001</v>
      </c>
      <c r="AS8" s="241">
        <v>2226.2153600000001</v>
      </c>
      <c r="AT8" s="241">
        <v>2230.8975329999998</v>
      </c>
      <c r="AU8" s="241">
        <v>2234.9165849999999</v>
      </c>
      <c r="AV8" s="241">
        <v>2239.1727770000002</v>
      </c>
      <c r="AW8" s="241">
        <v>2241.190396</v>
      </c>
      <c r="AX8" s="241">
        <v>2241.8697000000002</v>
      </c>
      <c r="AY8" s="241">
        <v>2237.3988690000001</v>
      </c>
      <c r="AZ8" s="241">
        <v>2238.2604099999999</v>
      </c>
      <c r="BA8" s="241">
        <v>2240.6425020000001</v>
      </c>
      <c r="BB8" s="241">
        <v>2246.9559989999998</v>
      </c>
      <c r="BC8" s="241">
        <v>2250.5710519999998</v>
      </c>
      <c r="BD8" s="241">
        <v>2253.8985149999999</v>
      </c>
      <c r="BE8" s="241">
        <v>2255.9432830000001</v>
      </c>
      <c r="BF8" s="241">
        <v>2259.4418949999999</v>
      </c>
      <c r="BG8" s="334">
        <v>2263.3989999999999</v>
      </c>
      <c r="BH8" s="334">
        <v>2268.7530000000002</v>
      </c>
      <c r="BI8" s="334">
        <v>2272.9250000000002</v>
      </c>
      <c r="BJ8" s="334">
        <v>2276.8519999999999</v>
      </c>
      <c r="BK8" s="334">
        <v>2280.2339999999999</v>
      </c>
      <c r="BL8" s="334">
        <v>2283.8989999999999</v>
      </c>
      <c r="BM8" s="334">
        <v>2287.5450000000001</v>
      </c>
      <c r="BN8" s="334">
        <v>2290.6869999999999</v>
      </c>
      <c r="BO8" s="334">
        <v>2294.6610000000001</v>
      </c>
      <c r="BP8" s="334">
        <v>2298.9810000000002</v>
      </c>
      <c r="BQ8" s="334">
        <v>2303.7629999999999</v>
      </c>
      <c r="BR8" s="334">
        <v>2308.69</v>
      </c>
      <c r="BS8" s="334">
        <v>2313.877</v>
      </c>
      <c r="BT8" s="334">
        <v>2319.7550000000001</v>
      </c>
      <c r="BU8" s="334">
        <v>2325.1390000000001</v>
      </c>
      <c r="BV8" s="334">
        <v>2330.4589999999998</v>
      </c>
    </row>
    <row r="9" spans="1:74" ht="11.1" customHeight="1" x14ac:dyDescent="0.2">
      <c r="A9" s="148" t="s">
        <v>928</v>
      </c>
      <c r="B9" s="211" t="s">
        <v>600</v>
      </c>
      <c r="C9" s="241">
        <v>966.51325729999996</v>
      </c>
      <c r="D9" s="241">
        <v>966.01010389999999</v>
      </c>
      <c r="E9" s="241">
        <v>966.77266870000005</v>
      </c>
      <c r="F9" s="241">
        <v>970.74836059999996</v>
      </c>
      <c r="G9" s="241">
        <v>972.58180549999997</v>
      </c>
      <c r="H9" s="241">
        <v>974.22041230000002</v>
      </c>
      <c r="I9" s="241">
        <v>973.52585780000004</v>
      </c>
      <c r="J9" s="241">
        <v>976.37853040000005</v>
      </c>
      <c r="K9" s="241">
        <v>980.64010689999998</v>
      </c>
      <c r="L9" s="241">
        <v>989.73766269999999</v>
      </c>
      <c r="M9" s="241">
        <v>994.24674100000004</v>
      </c>
      <c r="N9" s="241">
        <v>997.59441700000002</v>
      </c>
      <c r="O9" s="241">
        <v>999.25306690000002</v>
      </c>
      <c r="P9" s="241">
        <v>1000.6736560000001</v>
      </c>
      <c r="Q9" s="241">
        <v>1001.328561</v>
      </c>
      <c r="R9" s="241">
        <v>1000.093554</v>
      </c>
      <c r="S9" s="241">
        <v>1000.06026</v>
      </c>
      <c r="T9" s="241">
        <v>1000.104452</v>
      </c>
      <c r="U9" s="241">
        <v>1001.15779</v>
      </c>
      <c r="V9" s="241">
        <v>1000.6582079999999</v>
      </c>
      <c r="W9" s="241">
        <v>999.53736590000005</v>
      </c>
      <c r="X9" s="241">
        <v>993.02455580000003</v>
      </c>
      <c r="Y9" s="241">
        <v>994.23922440000001</v>
      </c>
      <c r="Z9" s="241">
        <v>998.410664</v>
      </c>
      <c r="AA9" s="241">
        <v>1013.319246</v>
      </c>
      <c r="AB9" s="241">
        <v>1017.568949</v>
      </c>
      <c r="AC9" s="241">
        <v>1018.940144</v>
      </c>
      <c r="AD9" s="241">
        <v>1011.130105</v>
      </c>
      <c r="AE9" s="241">
        <v>1011.471331</v>
      </c>
      <c r="AF9" s="241">
        <v>1013.661094</v>
      </c>
      <c r="AG9" s="241">
        <v>1021.344278</v>
      </c>
      <c r="AH9" s="241">
        <v>1024.4974540000001</v>
      </c>
      <c r="AI9" s="241">
        <v>1026.7655070000001</v>
      </c>
      <c r="AJ9" s="241">
        <v>1028.768153</v>
      </c>
      <c r="AK9" s="241">
        <v>1028.8011690000001</v>
      </c>
      <c r="AL9" s="241">
        <v>1027.4842739999999</v>
      </c>
      <c r="AM9" s="241">
        <v>1020.1286270000001</v>
      </c>
      <c r="AN9" s="241">
        <v>1019.6285360000001</v>
      </c>
      <c r="AO9" s="241">
        <v>1021.295163</v>
      </c>
      <c r="AP9" s="241">
        <v>1027.9350790000001</v>
      </c>
      <c r="AQ9" s="241">
        <v>1031.8302120000001</v>
      </c>
      <c r="AR9" s="241">
        <v>1035.7871319999999</v>
      </c>
      <c r="AS9" s="241">
        <v>1041.4391740000001</v>
      </c>
      <c r="AT9" s="241">
        <v>1044.2946710000001</v>
      </c>
      <c r="AU9" s="241">
        <v>1045.986958</v>
      </c>
      <c r="AV9" s="241">
        <v>1045.415399</v>
      </c>
      <c r="AW9" s="241">
        <v>1045.606738</v>
      </c>
      <c r="AX9" s="241">
        <v>1045.460341</v>
      </c>
      <c r="AY9" s="241">
        <v>1043.358978</v>
      </c>
      <c r="AZ9" s="241">
        <v>1043.750031</v>
      </c>
      <c r="BA9" s="241">
        <v>1045.0162700000001</v>
      </c>
      <c r="BB9" s="241">
        <v>1048.65014</v>
      </c>
      <c r="BC9" s="241">
        <v>1050.547417</v>
      </c>
      <c r="BD9" s="241">
        <v>1052.200546</v>
      </c>
      <c r="BE9" s="241">
        <v>1052.9158709999999</v>
      </c>
      <c r="BF9" s="241">
        <v>1054.6009469999999</v>
      </c>
      <c r="BG9" s="334">
        <v>1056.5619999999999</v>
      </c>
      <c r="BH9" s="334">
        <v>1059.3230000000001</v>
      </c>
      <c r="BI9" s="334">
        <v>1061.444</v>
      </c>
      <c r="BJ9" s="334">
        <v>1063.4469999999999</v>
      </c>
      <c r="BK9" s="334">
        <v>1065.085</v>
      </c>
      <c r="BL9" s="334">
        <v>1067.0429999999999</v>
      </c>
      <c r="BM9" s="334">
        <v>1069.07</v>
      </c>
      <c r="BN9" s="334">
        <v>1071.126</v>
      </c>
      <c r="BO9" s="334">
        <v>1073.325</v>
      </c>
      <c r="BP9" s="334">
        <v>1075.625</v>
      </c>
      <c r="BQ9" s="334">
        <v>1077.963</v>
      </c>
      <c r="BR9" s="334">
        <v>1080.5139999999999</v>
      </c>
      <c r="BS9" s="334">
        <v>1083.2139999999999</v>
      </c>
      <c r="BT9" s="334">
        <v>1086.46</v>
      </c>
      <c r="BU9" s="334">
        <v>1089.162</v>
      </c>
      <c r="BV9" s="334">
        <v>1091.7159999999999</v>
      </c>
    </row>
    <row r="10" spans="1:74" ht="11.1" customHeight="1" x14ac:dyDescent="0.2">
      <c r="A10" s="148" t="s">
        <v>929</v>
      </c>
      <c r="B10" s="211" t="s">
        <v>601</v>
      </c>
      <c r="C10" s="241">
        <v>2684.6328109999999</v>
      </c>
      <c r="D10" s="241">
        <v>2681.8618449999999</v>
      </c>
      <c r="E10" s="241">
        <v>2684.5363689999999</v>
      </c>
      <c r="F10" s="241">
        <v>2703.8832470000002</v>
      </c>
      <c r="G10" s="241">
        <v>2709.028605</v>
      </c>
      <c r="H10" s="241">
        <v>2711.1993080000002</v>
      </c>
      <c r="I10" s="241">
        <v>2703.479335</v>
      </c>
      <c r="J10" s="241">
        <v>2704.8877379999999</v>
      </c>
      <c r="K10" s="241">
        <v>2708.508499</v>
      </c>
      <c r="L10" s="241">
        <v>2719.1785789999999</v>
      </c>
      <c r="M10" s="241">
        <v>2723.596333</v>
      </c>
      <c r="N10" s="241">
        <v>2726.5987209999998</v>
      </c>
      <c r="O10" s="241">
        <v>2727.2079020000001</v>
      </c>
      <c r="P10" s="241">
        <v>2728.112944</v>
      </c>
      <c r="Q10" s="241">
        <v>2728.3360039999998</v>
      </c>
      <c r="R10" s="241">
        <v>2724.277971</v>
      </c>
      <c r="S10" s="241">
        <v>2725.836401</v>
      </c>
      <c r="T10" s="241">
        <v>2729.4121839999998</v>
      </c>
      <c r="U10" s="241">
        <v>2743.1280470000002</v>
      </c>
      <c r="V10" s="241">
        <v>2744.6464879999999</v>
      </c>
      <c r="W10" s="241">
        <v>2742.0902369999999</v>
      </c>
      <c r="X10" s="241">
        <v>2720.6150149999999</v>
      </c>
      <c r="Y10" s="241">
        <v>2721.0425839999998</v>
      </c>
      <c r="Z10" s="241">
        <v>2728.5286679999999</v>
      </c>
      <c r="AA10" s="241">
        <v>2758.6649360000001</v>
      </c>
      <c r="AB10" s="241">
        <v>2768.5742949999999</v>
      </c>
      <c r="AC10" s="241">
        <v>2773.8484149999999</v>
      </c>
      <c r="AD10" s="241">
        <v>2765.5163950000001</v>
      </c>
      <c r="AE10" s="241">
        <v>2768.2482140000002</v>
      </c>
      <c r="AF10" s="241">
        <v>2773.0729710000001</v>
      </c>
      <c r="AG10" s="241">
        <v>2781.9572250000001</v>
      </c>
      <c r="AH10" s="241">
        <v>2789.4929379999999</v>
      </c>
      <c r="AI10" s="241">
        <v>2797.6466690000002</v>
      </c>
      <c r="AJ10" s="241">
        <v>2814.1788000000001</v>
      </c>
      <c r="AK10" s="241">
        <v>2817.748282</v>
      </c>
      <c r="AL10" s="241">
        <v>2816.1154959999999</v>
      </c>
      <c r="AM10" s="241">
        <v>2793.8896300000001</v>
      </c>
      <c r="AN10" s="241">
        <v>2793.3954189999999</v>
      </c>
      <c r="AO10" s="241">
        <v>2799.2420499999998</v>
      </c>
      <c r="AP10" s="241">
        <v>2821.3729910000002</v>
      </c>
      <c r="AQ10" s="241">
        <v>2832.4437079999998</v>
      </c>
      <c r="AR10" s="241">
        <v>2842.3976680000001</v>
      </c>
      <c r="AS10" s="241">
        <v>2851.6806569999999</v>
      </c>
      <c r="AT10" s="241">
        <v>2859.066765</v>
      </c>
      <c r="AU10" s="241">
        <v>2865.0017779999998</v>
      </c>
      <c r="AV10" s="241">
        <v>2869.1230099999998</v>
      </c>
      <c r="AW10" s="241">
        <v>2872.4278439999998</v>
      </c>
      <c r="AX10" s="241">
        <v>2874.5535960000002</v>
      </c>
      <c r="AY10" s="241">
        <v>2871.0759480000002</v>
      </c>
      <c r="AZ10" s="241">
        <v>2874.161771</v>
      </c>
      <c r="BA10" s="241">
        <v>2879.3867500000001</v>
      </c>
      <c r="BB10" s="241">
        <v>2890.348751</v>
      </c>
      <c r="BC10" s="241">
        <v>2897.15364</v>
      </c>
      <c r="BD10" s="241">
        <v>2903.3992830000002</v>
      </c>
      <c r="BE10" s="241">
        <v>2907.648005</v>
      </c>
      <c r="BF10" s="241">
        <v>2913.8534129999998</v>
      </c>
      <c r="BG10" s="334">
        <v>2920.578</v>
      </c>
      <c r="BH10" s="334">
        <v>2928.7040000000002</v>
      </c>
      <c r="BI10" s="334">
        <v>2935.8040000000001</v>
      </c>
      <c r="BJ10" s="334">
        <v>2942.761</v>
      </c>
      <c r="BK10" s="334">
        <v>2949.4850000000001</v>
      </c>
      <c r="BL10" s="334">
        <v>2956.223</v>
      </c>
      <c r="BM10" s="334">
        <v>2962.886</v>
      </c>
      <c r="BN10" s="334">
        <v>2968.8429999999998</v>
      </c>
      <c r="BO10" s="334">
        <v>2975.8290000000002</v>
      </c>
      <c r="BP10" s="334">
        <v>2983.2130000000002</v>
      </c>
      <c r="BQ10" s="334">
        <v>2990.9789999999998</v>
      </c>
      <c r="BR10" s="334">
        <v>2999.172</v>
      </c>
      <c r="BS10" s="334">
        <v>3007.7759999999998</v>
      </c>
      <c r="BT10" s="334">
        <v>3017.69</v>
      </c>
      <c r="BU10" s="334">
        <v>3026.4389999999999</v>
      </c>
      <c r="BV10" s="334">
        <v>3034.922</v>
      </c>
    </row>
    <row r="11" spans="1:74" ht="11.1" customHeight="1" x14ac:dyDescent="0.2">
      <c r="A11" s="148" t="s">
        <v>930</v>
      </c>
      <c r="B11" s="211" t="s">
        <v>602</v>
      </c>
      <c r="C11" s="241">
        <v>688.7809211</v>
      </c>
      <c r="D11" s="241">
        <v>688.71238229999994</v>
      </c>
      <c r="E11" s="241">
        <v>689.71797419999996</v>
      </c>
      <c r="F11" s="241">
        <v>693.5590952</v>
      </c>
      <c r="G11" s="241">
        <v>695.3918999</v>
      </c>
      <c r="H11" s="241">
        <v>696.97778659999994</v>
      </c>
      <c r="I11" s="241">
        <v>697.11355119999996</v>
      </c>
      <c r="J11" s="241">
        <v>699.10800489999997</v>
      </c>
      <c r="K11" s="241">
        <v>701.75794370000006</v>
      </c>
      <c r="L11" s="241">
        <v>706.70282999999995</v>
      </c>
      <c r="M11" s="241">
        <v>709.43414210000003</v>
      </c>
      <c r="N11" s="241">
        <v>711.59134240000003</v>
      </c>
      <c r="O11" s="241">
        <v>712.52168970000002</v>
      </c>
      <c r="P11" s="241">
        <v>714.02022250000005</v>
      </c>
      <c r="Q11" s="241">
        <v>715.43419960000006</v>
      </c>
      <c r="R11" s="241">
        <v>717.86082959999999</v>
      </c>
      <c r="S11" s="241">
        <v>718.2827886</v>
      </c>
      <c r="T11" s="241">
        <v>717.7972853</v>
      </c>
      <c r="U11" s="241">
        <v>714.47410249999996</v>
      </c>
      <c r="V11" s="241">
        <v>713.62133740000002</v>
      </c>
      <c r="W11" s="241">
        <v>713.30877280000004</v>
      </c>
      <c r="X11" s="241">
        <v>712.9684555</v>
      </c>
      <c r="Y11" s="241">
        <v>714.16225710000003</v>
      </c>
      <c r="Z11" s="241">
        <v>716.32222430000002</v>
      </c>
      <c r="AA11" s="241">
        <v>722.35448469999994</v>
      </c>
      <c r="AB11" s="241">
        <v>724.26718749999998</v>
      </c>
      <c r="AC11" s="241">
        <v>724.96646020000003</v>
      </c>
      <c r="AD11" s="241">
        <v>721.47126019999996</v>
      </c>
      <c r="AE11" s="241">
        <v>721.97945460000005</v>
      </c>
      <c r="AF11" s="241">
        <v>723.51000090000002</v>
      </c>
      <c r="AG11" s="241">
        <v>728.10803989999999</v>
      </c>
      <c r="AH11" s="241">
        <v>730.14943419999997</v>
      </c>
      <c r="AI11" s="241">
        <v>731.67932459999997</v>
      </c>
      <c r="AJ11" s="241">
        <v>733.45487690000004</v>
      </c>
      <c r="AK11" s="241">
        <v>733.39388550000001</v>
      </c>
      <c r="AL11" s="241">
        <v>732.25351620000004</v>
      </c>
      <c r="AM11" s="241">
        <v>726.30987240000002</v>
      </c>
      <c r="AN11" s="241">
        <v>725.80366930000002</v>
      </c>
      <c r="AO11" s="241">
        <v>727.01101040000003</v>
      </c>
      <c r="AP11" s="241">
        <v>733.08527939999999</v>
      </c>
      <c r="AQ11" s="241">
        <v>735.35467149999999</v>
      </c>
      <c r="AR11" s="241">
        <v>736.97257030000003</v>
      </c>
      <c r="AS11" s="241">
        <v>737.10842679999996</v>
      </c>
      <c r="AT11" s="241">
        <v>738.04625060000001</v>
      </c>
      <c r="AU11" s="241">
        <v>738.95549259999996</v>
      </c>
      <c r="AV11" s="241">
        <v>740.15782000000002</v>
      </c>
      <c r="AW11" s="241">
        <v>740.76864850000004</v>
      </c>
      <c r="AX11" s="241">
        <v>741.10964520000005</v>
      </c>
      <c r="AY11" s="241">
        <v>740.23142489999998</v>
      </c>
      <c r="AZ11" s="241">
        <v>740.74479640000004</v>
      </c>
      <c r="BA11" s="241">
        <v>741.70037479999996</v>
      </c>
      <c r="BB11" s="241">
        <v>743.82923410000001</v>
      </c>
      <c r="BC11" s="241">
        <v>745.12092050000001</v>
      </c>
      <c r="BD11" s="241">
        <v>746.30650809999997</v>
      </c>
      <c r="BE11" s="241">
        <v>747.01673240000002</v>
      </c>
      <c r="BF11" s="241">
        <v>748.26707080000006</v>
      </c>
      <c r="BG11" s="334">
        <v>749.68830000000003</v>
      </c>
      <c r="BH11" s="334">
        <v>751.60889999999995</v>
      </c>
      <c r="BI11" s="334">
        <v>753.12530000000004</v>
      </c>
      <c r="BJ11" s="334">
        <v>754.56619999999998</v>
      </c>
      <c r="BK11" s="334">
        <v>755.80579999999998</v>
      </c>
      <c r="BL11" s="334">
        <v>757.18989999999997</v>
      </c>
      <c r="BM11" s="334">
        <v>758.59270000000004</v>
      </c>
      <c r="BN11" s="334">
        <v>759.93230000000005</v>
      </c>
      <c r="BO11" s="334">
        <v>761.43430000000001</v>
      </c>
      <c r="BP11" s="334">
        <v>763.01660000000004</v>
      </c>
      <c r="BQ11" s="334">
        <v>764.68129999999996</v>
      </c>
      <c r="BR11" s="334">
        <v>766.42280000000005</v>
      </c>
      <c r="BS11" s="334">
        <v>768.24300000000005</v>
      </c>
      <c r="BT11" s="334">
        <v>770.29510000000005</v>
      </c>
      <c r="BU11" s="334">
        <v>772.15819999999997</v>
      </c>
      <c r="BV11" s="334">
        <v>773.9855</v>
      </c>
    </row>
    <row r="12" spans="1:74" ht="11.1" customHeight="1" x14ac:dyDescent="0.2">
      <c r="A12" s="148" t="s">
        <v>931</v>
      </c>
      <c r="B12" s="211" t="s">
        <v>603</v>
      </c>
      <c r="C12" s="241">
        <v>1698.5165460000001</v>
      </c>
      <c r="D12" s="241">
        <v>1702.0795000000001</v>
      </c>
      <c r="E12" s="241">
        <v>1705.7042730000001</v>
      </c>
      <c r="F12" s="241">
        <v>1708.881936</v>
      </c>
      <c r="G12" s="241">
        <v>1713.0120429999999</v>
      </c>
      <c r="H12" s="241">
        <v>1717.5856650000001</v>
      </c>
      <c r="I12" s="241">
        <v>1720.2487599999999</v>
      </c>
      <c r="J12" s="241">
        <v>1727.4749449999999</v>
      </c>
      <c r="K12" s="241">
        <v>1736.910177</v>
      </c>
      <c r="L12" s="241">
        <v>1751.3581360000001</v>
      </c>
      <c r="M12" s="241">
        <v>1763.1087010000001</v>
      </c>
      <c r="N12" s="241">
        <v>1774.9655519999999</v>
      </c>
      <c r="O12" s="241">
        <v>1791.2358850000001</v>
      </c>
      <c r="P12" s="241">
        <v>1800.07491</v>
      </c>
      <c r="Q12" s="241">
        <v>1805.7898230000001</v>
      </c>
      <c r="R12" s="241">
        <v>1802.7380350000001</v>
      </c>
      <c r="S12" s="241">
        <v>1806.4366680000001</v>
      </c>
      <c r="T12" s="241">
        <v>1811.2431340000001</v>
      </c>
      <c r="U12" s="241">
        <v>1817.6298650000001</v>
      </c>
      <c r="V12" s="241">
        <v>1824.2976679999999</v>
      </c>
      <c r="W12" s="241">
        <v>1831.7189760000001</v>
      </c>
      <c r="X12" s="241">
        <v>1842.4990620000001</v>
      </c>
      <c r="Y12" s="241">
        <v>1849.473428</v>
      </c>
      <c r="Z12" s="241">
        <v>1855.247345</v>
      </c>
      <c r="AA12" s="241">
        <v>1857.558712</v>
      </c>
      <c r="AB12" s="241">
        <v>1862.6283089999999</v>
      </c>
      <c r="AC12" s="241">
        <v>1868.194035</v>
      </c>
      <c r="AD12" s="241">
        <v>1872.97756</v>
      </c>
      <c r="AE12" s="241">
        <v>1880.494289</v>
      </c>
      <c r="AF12" s="241">
        <v>1889.4658930000001</v>
      </c>
      <c r="AG12" s="241">
        <v>1902.479182</v>
      </c>
      <c r="AH12" s="241">
        <v>1912.420429</v>
      </c>
      <c r="AI12" s="241">
        <v>1921.8764450000001</v>
      </c>
      <c r="AJ12" s="241">
        <v>1932.7899420000001</v>
      </c>
      <c r="AK12" s="241">
        <v>1939.8184590000001</v>
      </c>
      <c r="AL12" s="241">
        <v>1944.9047089999999</v>
      </c>
      <c r="AM12" s="241">
        <v>1942.2912530000001</v>
      </c>
      <c r="AN12" s="241">
        <v>1947.8110489999999</v>
      </c>
      <c r="AO12" s="241">
        <v>1955.706657</v>
      </c>
      <c r="AP12" s="241">
        <v>1969.8423310000001</v>
      </c>
      <c r="AQ12" s="241">
        <v>1979.5913740000001</v>
      </c>
      <c r="AR12" s="241">
        <v>1988.818039</v>
      </c>
      <c r="AS12" s="241">
        <v>2000.6607739999999</v>
      </c>
      <c r="AT12" s="241">
        <v>2006.488848</v>
      </c>
      <c r="AU12" s="241">
        <v>2009.4407080000001</v>
      </c>
      <c r="AV12" s="241">
        <v>2006.2109929999999</v>
      </c>
      <c r="AW12" s="241">
        <v>2005.8894479999999</v>
      </c>
      <c r="AX12" s="241">
        <v>2005.170711</v>
      </c>
      <c r="AY12" s="241">
        <v>2002.5761849999999</v>
      </c>
      <c r="AZ12" s="241">
        <v>2002.1720130000001</v>
      </c>
      <c r="BA12" s="241">
        <v>2002.479599</v>
      </c>
      <c r="BB12" s="241">
        <v>2004.2735090000001</v>
      </c>
      <c r="BC12" s="241">
        <v>2005.4236820000001</v>
      </c>
      <c r="BD12" s="241">
        <v>2006.7046849999999</v>
      </c>
      <c r="BE12" s="241">
        <v>2006.623603</v>
      </c>
      <c r="BF12" s="241">
        <v>2009.2859530000001</v>
      </c>
      <c r="BG12" s="334">
        <v>2013.1990000000001</v>
      </c>
      <c r="BH12" s="334">
        <v>2020.51</v>
      </c>
      <c r="BI12" s="334">
        <v>2025.3130000000001</v>
      </c>
      <c r="BJ12" s="334">
        <v>2029.7560000000001</v>
      </c>
      <c r="BK12" s="334">
        <v>2032.64</v>
      </c>
      <c r="BL12" s="334">
        <v>2037.2629999999999</v>
      </c>
      <c r="BM12" s="334">
        <v>2042.4269999999999</v>
      </c>
      <c r="BN12" s="334">
        <v>2049.366</v>
      </c>
      <c r="BO12" s="334">
        <v>2054.683</v>
      </c>
      <c r="BP12" s="334">
        <v>2059.6129999999998</v>
      </c>
      <c r="BQ12" s="334">
        <v>2062.7620000000002</v>
      </c>
      <c r="BR12" s="334">
        <v>2067.9650000000001</v>
      </c>
      <c r="BS12" s="334">
        <v>2073.8270000000002</v>
      </c>
      <c r="BT12" s="334">
        <v>2081.299</v>
      </c>
      <c r="BU12" s="334">
        <v>2087.768</v>
      </c>
      <c r="BV12" s="334">
        <v>2094.1849999999999</v>
      </c>
    </row>
    <row r="13" spans="1:74" ht="11.1" customHeight="1" x14ac:dyDescent="0.2">
      <c r="A13" s="148" t="s">
        <v>932</v>
      </c>
      <c r="B13" s="211" t="s">
        <v>604</v>
      </c>
      <c r="C13" s="241">
        <v>952.13282219999996</v>
      </c>
      <c r="D13" s="241">
        <v>951.14037080000003</v>
      </c>
      <c r="E13" s="241">
        <v>951.7383979</v>
      </c>
      <c r="F13" s="241">
        <v>956.62870880000003</v>
      </c>
      <c r="G13" s="241">
        <v>958.38133909999999</v>
      </c>
      <c r="H13" s="241">
        <v>959.69809399999997</v>
      </c>
      <c r="I13" s="241">
        <v>958.36885970000003</v>
      </c>
      <c r="J13" s="241">
        <v>960.47144909999997</v>
      </c>
      <c r="K13" s="241">
        <v>963.79574839999998</v>
      </c>
      <c r="L13" s="241">
        <v>972.67794909999998</v>
      </c>
      <c r="M13" s="241">
        <v>975.19352470000001</v>
      </c>
      <c r="N13" s="241">
        <v>975.67866660000004</v>
      </c>
      <c r="O13" s="241">
        <v>969.62901179999994</v>
      </c>
      <c r="P13" s="241">
        <v>969.43155869999998</v>
      </c>
      <c r="Q13" s="241">
        <v>970.58194419999995</v>
      </c>
      <c r="R13" s="241">
        <v>976.24678119999999</v>
      </c>
      <c r="S13" s="241">
        <v>977.7178844</v>
      </c>
      <c r="T13" s="241">
        <v>978.16186679999998</v>
      </c>
      <c r="U13" s="241">
        <v>976.02734529999998</v>
      </c>
      <c r="V13" s="241">
        <v>975.58062289999998</v>
      </c>
      <c r="W13" s="241">
        <v>975.27031669999997</v>
      </c>
      <c r="X13" s="241">
        <v>974.02099499999997</v>
      </c>
      <c r="Y13" s="241">
        <v>974.79009489999999</v>
      </c>
      <c r="Z13" s="241">
        <v>976.50218500000005</v>
      </c>
      <c r="AA13" s="241">
        <v>980.68370700000003</v>
      </c>
      <c r="AB13" s="241">
        <v>983.13694550000002</v>
      </c>
      <c r="AC13" s="241">
        <v>985.38834250000002</v>
      </c>
      <c r="AD13" s="241">
        <v>986.98684040000001</v>
      </c>
      <c r="AE13" s="241">
        <v>989.17284749999999</v>
      </c>
      <c r="AF13" s="241">
        <v>991.49530630000004</v>
      </c>
      <c r="AG13" s="241">
        <v>993.75843440000006</v>
      </c>
      <c r="AH13" s="241">
        <v>996.5006333</v>
      </c>
      <c r="AI13" s="241">
        <v>999.52612050000005</v>
      </c>
      <c r="AJ13" s="241">
        <v>1004.938375</v>
      </c>
      <c r="AK13" s="241">
        <v>1006.9528299999999</v>
      </c>
      <c r="AL13" s="241">
        <v>1007.672963</v>
      </c>
      <c r="AM13" s="241">
        <v>1003.594299</v>
      </c>
      <c r="AN13" s="241">
        <v>1004.354147</v>
      </c>
      <c r="AO13" s="241">
        <v>1006.448032</v>
      </c>
      <c r="AP13" s="241">
        <v>1011.292208</v>
      </c>
      <c r="AQ13" s="241">
        <v>1014.991974</v>
      </c>
      <c r="AR13" s="241">
        <v>1018.963587</v>
      </c>
      <c r="AS13" s="241">
        <v>1023.515883</v>
      </c>
      <c r="AT13" s="241">
        <v>1027.7995579999999</v>
      </c>
      <c r="AU13" s="241">
        <v>1032.1234489999999</v>
      </c>
      <c r="AV13" s="241">
        <v>1038.145037</v>
      </c>
      <c r="AW13" s="241">
        <v>1041.3062520000001</v>
      </c>
      <c r="AX13" s="241">
        <v>1043.264574</v>
      </c>
      <c r="AY13" s="241">
        <v>1041.712346</v>
      </c>
      <c r="AZ13" s="241">
        <v>1042.995623</v>
      </c>
      <c r="BA13" s="241">
        <v>1044.8067510000001</v>
      </c>
      <c r="BB13" s="241">
        <v>1048.0652709999999</v>
      </c>
      <c r="BC13" s="241">
        <v>1050.2424390000001</v>
      </c>
      <c r="BD13" s="241">
        <v>1052.2577980000001</v>
      </c>
      <c r="BE13" s="241">
        <v>1053.6601439999999</v>
      </c>
      <c r="BF13" s="241">
        <v>1055.69029</v>
      </c>
      <c r="BG13" s="334">
        <v>1057.8969999999999</v>
      </c>
      <c r="BH13" s="334">
        <v>1060.5440000000001</v>
      </c>
      <c r="BI13" s="334">
        <v>1062.9059999999999</v>
      </c>
      <c r="BJ13" s="334">
        <v>1065.2470000000001</v>
      </c>
      <c r="BK13" s="334">
        <v>1067.2349999999999</v>
      </c>
      <c r="BL13" s="334">
        <v>1069.7819999999999</v>
      </c>
      <c r="BM13" s="334">
        <v>1072.556</v>
      </c>
      <c r="BN13" s="334">
        <v>1075.8130000000001</v>
      </c>
      <c r="BO13" s="334">
        <v>1078.8510000000001</v>
      </c>
      <c r="BP13" s="334">
        <v>1081.925</v>
      </c>
      <c r="BQ13" s="334">
        <v>1085.0050000000001</v>
      </c>
      <c r="BR13" s="334">
        <v>1088.1759999999999</v>
      </c>
      <c r="BS13" s="334">
        <v>1091.4069999999999</v>
      </c>
      <c r="BT13" s="334">
        <v>1094.6600000000001</v>
      </c>
      <c r="BU13" s="334">
        <v>1098.0409999999999</v>
      </c>
      <c r="BV13" s="334">
        <v>1101.511</v>
      </c>
    </row>
    <row r="14" spans="1:74" ht="11.1" customHeight="1" x14ac:dyDescent="0.2">
      <c r="A14" s="148" t="s">
        <v>933</v>
      </c>
      <c r="B14" s="211" t="s">
        <v>605</v>
      </c>
      <c r="C14" s="241">
        <v>2641.710857</v>
      </c>
      <c r="D14" s="241">
        <v>2638.459128</v>
      </c>
      <c r="E14" s="241">
        <v>2638.335188</v>
      </c>
      <c r="F14" s="241">
        <v>2645.957375</v>
      </c>
      <c r="G14" s="241">
        <v>2648.6252610000001</v>
      </c>
      <c r="H14" s="241">
        <v>2650.9571839999999</v>
      </c>
      <c r="I14" s="241">
        <v>2650.3994720000001</v>
      </c>
      <c r="J14" s="241">
        <v>2653.974721</v>
      </c>
      <c r="K14" s="241">
        <v>2659.1292600000002</v>
      </c>
      <c r="L14" s="241">
        <v>2668.4995960000001</v>
      </c>
      <c r="M14" s="241">
        <v>2674.8353339999999</v>
      </c>
      <c r="N14" s="241">
        <v>2680.772982</v>
      </c>
      <c r="O14" s="241">
        <v>2686.5186319999998</v>
      </c>
      <c r="P14" s="241">
        <v>2691.5055280000001</v>
      </c>
      <c r="Q14" s="241">
        <v>2695.9397640000002</v>
      </c>
      <c r="R14" s="241">
        <v>2694.9981499999999</v>
      </c>
      <c r="S14" s="241">
        <v>2701.9444549999998</v>
      </c>
      <c r="T14" s="241">
        <v>2711.955492</v>
      </c>
      <c r="U14" s="241">
        <v>2733.1482230000001</v>
      </c>
      <c r="V14" s="241">
        <v>2743.2009979999998</v>
      </c>
      <c r="W14" s="241">
        <v>2750.2307820000001</v>
      </c>
      <c r="X14" s="241">
        <v>2754.8627350000002</v>
      </c>
      <c r="Y14" s="241">
        <v>2755.3776640000001</v>
      </c>
      <c r="Z14" s="241">
        <v>2752.400729</v>
      </c>
      <c r="AA14" s="241">
        <v>2735.5924009999999</v>
      </c>
      <c r="AB14" s="241">
        <v>2733.3863879999999</v>
      </c>
      <c r="AC14" s="241">
        <v>2735.4431610000001</v>
      </c>
      <c r="AD14" s="241">
        <v>2741.2991529999999</v>
      </c>
      <c r="AE14" s="241">
        <v>2752.2291719999998</v>
      </c>
      <c r="AF14" s="241">
        <v>2767.7696510000001</v>
      </c>
      <c r="AG14" s="241">
        <v>2799.436944</v>
      </c>
      <c r="AH14" s="241">
        <v>2815.5610769999998</v>
      </c>
      <c r="AI14" s="241">
        <v>2827.6584029999999</v>
      </c>
      <c r="AJ14" s="241">
        <v>2838.4752140000001</v>
      </c>
      <c r="AK14" s="241">
        <v>2840.4592090000001</v>
      </c>
      <c r="AL14" s="241">
        <v>2836.3566770000002</v>
      </c>
      <c r="AM14" s="241">
        <v>2808.0036610000002</v>
      </c>
      <c r="AN14" s="241">
        <v>2805.3510489999999</v>
      </c>
      <c r="AO14" s="241">
        <v>2810.2348809999999</v>
      </c>
      <c r="AP14" s="241">
        <v>2829.5358780000001</v>
      </c>
      <c r="AQ14" s="241">
        <v>2844.3320600000002</v>
      </c>
      <c r="AR14" s="241">
        <v>2861.5041470000001</v>
      </c>
      <c r="AS14" s="241">
        <v>2891.271749</v>
      </c>
      <c r="AT14" s="241">
        <v>2905.5309379999999</v>
      </c>
      <c r="AU14" s="241">
        <v>2914.5013260000001</v>
      </c>
      <c r="AV14" s="241">
        <v>2912.9831810000001</v>
      </c>
      <c r="AW14" s="241">
        <v>2915.2757609999999</v>
      </c>
      <c r="AX14" s="241">
        <v>2916.1793360000001</v>
      </c>
      <c r="AY14" s="241">
        <v>2910.7959599999999</v>
      </c>
      <c r="AZ14" s="241">
        <v>2912.5949839999998</v>
      </c>
      <c r="BA14" s="241">
        <v>2916.6784600000001</v>
      </c>
      <c r="BB14" s="241">
        <v>2926.5980319999999</v>
      </c>
      <c r="BC14" s="241">
        <v>2932.5866850000002</v>
      </c>
      <c r="BD14" s="241">
        <v>2938.1960589999999</v>
      </c>
      <c r="BE14" s="241">
        <v>2942.263974</v>
      </c>
      <c r="BF14" s="241">
        <v>2947.9864299999999</v>
      </c>
      <c r="BG14" s="334">
        <v>2954.201</v>
      </c>
      <c r="BH14" s="334">
        <v>2961.6379999999999</v>
      </c>
      <c r="BI14" s="334">
        <v>2968.29</v>
      </c>
      <c r="BJ14" s="334">
        <v>2974.8870000000002</v>
      </c>
      <c r="BK14" s="334">
        <v>2981.0920000000001</v>
      </c>
      <c r="BL14" s="334">
        <v>2987.8310000000001</v>
      </c>
      <c r="BM14" s="334">
        <v>2994.7689999999998</v>
      </c>
      <c r="BN14" s="334">
        <v>3002.0079999999998</v>
      </c>
      <c r="BO14" s="334">
        <v>3009.2640000000001</v>
      </c>
      <c r="BP14" s="334">
        <v>3016.64</v>
      </c>
      <c r="BQ14" s="334">
        <v>3023.7779999999998</v>
      </c>
      <c r="BR14" s="334">
        <v>3031.6640000000002</v>
      </c>
      <c r="BS14" s="334">
        <v>3039.9389999999999</v>
      </c>
      <c r="BT14" s="334">
        <v>3048.7649999999999</v>
      </c>
      <c r="BU14" s="334">
        <v>3057.6979999999999</v>
      </c>
      <c r="BV14" s="334">
        <v>3066.8989999999999</v>
      </c>
    </row>
    <row r="15" spans="1:74" ht="11.1" customHeight="1" x14ac:dyDescent="0.2">
      <c r="A15" s="148"/>
      <c r="B15" s="168" t="s">
        <v>987</v>
      </c>
      <c r="C15" s="246"/>
      <c r="D15" s="246"/>
      <c r="E15" s="246"/>
      <c r="F15" s="246"/>
      <c r="G15" s="246"/>
      <c r="H15" s="246"/>
      <c r="I15" s="246"/>
      <c r="J15" s="246"/>
      <c r="K15" s="246"/>
      <c r="L15" s="246"/>
      <c r="M15" s="246"/>
      <c r="N15" s="246"/>
      <c r="O15" s="246"/>
      <c r="P15" s="246"/>
      <c r="Q15" s="246"/>
      <c r="R15" s="246"/>
      <c r="S15" s="246"/>
      <c r="T15" s="246"/>
      <c r="U15" s="246"/>
      <c r="V15" s="246"/>
      <c r="W15" s="246"/>
      <c r="X15" s="246"/>
      <c r="Y15" s="246"/>
      <c r="Z15" s="246"/>
      <c r="AA15" s="246"/>
      <c r="AB15" s="246"/>
      <c r="AC15" s="246"/>
      <c r="AD15" s="246"/>
      <c r="AE15" s="246"/>
      <c r="AF15" s="246"/>
      <c r="AG15" s="246"/>
      <c r="AH15" s="246"/>
      <c r="AI15" s="246"/>
      <c r="AJ15" s="246"/>
      <c r="AK15" s="246"/>
      <c r="AL15" s="246"/>
      <c r="AM15" s="246"/>
      <c r="AN15" s="246"/>
      <c r="AO15" s="246"/>
      <c r="AP15" s="246"/>
      <c r="AQ15" s="246"/>
      <c r="AR15" s="246"/>
      <c r="AS15" s="246"/>
      <c r="AT15" s="246"/>
      <c r="AU15" s="246"/>
      <c r="AV15" s="246"/>
      <c r="AW15" s="246"/>
      <c r="AX15" s="246"/>
      <c r="AY15" s="346"/>
      <c r="AZ15" s="246"/>
      <c r="BA15" s="246"/>
      <c r="BB15" s="246"/>
      <c r="BC15" s="246"/>
      <c r="BD15" s="246"/>
      <c r="BE15" s="246"/>
      <c r="BF15" s="246"/>
      <c r="BG15" s="346"/>
      <c r="BH15" s="346"/>
      <c r="BI15" s="346"/>
      <c r="BJ15" s="346"/>
      <c r="BK15" s="346"/>
      <c r="BL15" s="346"/>
      <c r="BM15" s="346"/>
      <c r="BN15" s="346"/>
      <c r="BO15" s="346"/>
      <c r="BP15" s="346"/>
      <c r="BQ15" s="346"/>
      <c r="BR15" s="346"/>
      <c r="BS15" s="346"/>
      <c r="BT15" s="346"/>
      <c r="BU15" s="346"/>
      <c r="BV15" s="346"/>
    </row>
    <row r="16" spans="1:74" ht="11.1" customHeight="1" x14ac:dyDescent="0.2">
      <c r="A16" s="148" t="s">
        <v>935</v>
      </c>
      <c r="B16" s="211" t="s">
        <v>598</v>
      </c>
      <c r="C16" s="259">
        <v>91.78203809</v>
      </c>
      <c r="D16" s="259">
        <v>91.786815799999999</v>
      </c>
      <c r="E16" s="259">
        <v>91.715977219999999</v>
      </c>
      <c r="F16" s="259">
        <v>91.263071139999994</v>
      </c>
      <c r="G16" s="259">
        <v>91.270838400000002</v>
      </c>
      <c r="H16" s="259">
        <v>91.432827779999997</v>
      </c>
      <c r="I16" s="259">
        <v>92.044271129999998</v>
      </c>
      <c r="J16" s="259">
        <v>92.293280899999999</v>
      </c>
      <c r="K16" s="259">
        <v>92.475088929999998</v>
      </c>
      <c r="L16" s="259">
        <v>92.362686240000002</v>
      </c>
      <c r="M16" s="259">
        <v>92.580347509999996</v>
      </c>
      <c r="N16" s="259">
        <v>92.901063769999993</v>
      </c>
      <c r="O16" s="259">
        <v>93.626148299999997</v>
      </c>
      <c r="P16" s="259">
        <v>93.926989579999997</v>
      </c>
      <c r="Q16" s="259">
        <v>94.104900869999994</v>
      </c>
      <c r="R16" s="259">
        <v>94.040042850000006</v>
      </c>
      <c r="S16" s="259">
        <v>94.061973710000004</v>
      </c>
      <c r="T16" s="259">
        <v>94.050854119999997</v>
      </c>
      <c r="U16" s="259">
        <v>93.877771550000006</v>
      </c>
      <c r="V16" s="259">
        <v>93.897235420000001</v>
      </c>
      <c r="W16" s="259">
        <v>93.980333220000006</v>
      </c>
      <c r="X16" s="259">
        <v>94.147489789999995</v>
      </c>
      <c r="Y16" s="259">
        <v>94.342536809999999</v>
      </c>
      <c r="Z16" s="259">
        <v>94.585899119999993</v>
      </c>
      <c r="AA16" s="259">
        <v>95.040367989999993</v>
      </c>
      <c r="AB16" s="259">
        <v>95.258267430000004</v>
      </c>
      <c r="AC16" s="259">
        <v>95.402388720000005</v>
      </c>
      <c r="AD16" s="259">
        <v>95.380927729999996</v>
      </c>
      <c r="AE16" s="259">
        <v>95.446345789999995</v>
      </c>
      <c r="AF16" s="259">
        <v>95.506838790000003</v>
      </c>
      <c r="AG16" s="259">
        <v>95.484654879999994</v>
      </c>
      <c r="AH16" s="259">
        <v>95.593611609999996</v>
      </c>
      <c r="AI16" s="259">
        <v>95.755957140000007</v>
      </c>
      <c r="AJ16" s="259">
        <v>96.161507929999999</v>
      </c>
      <c r="AK16" s="259">
        <v>96.288268729999999</v>
      </c>
      <c r="AL16" s="259">
        <v>96.326055999999994</v>
      </c>
      <c r="AM16" s="259">
        <v>95.954710800000001</v>
      </c>
      <c r="AN16" s="259">
        <v>96.054670200000004</v>
      </c>
      <c r="AO16" s="259">
        <v>96.305775280000006</v>
      </c>
      <c r="AP16" s="259">
        <v>96.988139259999997</v>
      </c>
      <c r="AQ16" s="259">
        <v>97.331450750000002</v>
      </c>
      <c r="AR16" s="259">
        <v>97.615822980000004</v>
      </c>
      <c r="AS16" s="259">
        <v>97.753207779999997</v>
      </c>
      <c r="AT16" s="259">
        <v>97.985737639999996</v>
      </c>
      <c r="AU16" s="259">
        <v>98.225364380000002</v>
      </c>
      <c r="AV16" s="259">
        <v>98.649947479999994</v>
      </c>
      <c r="AW16" s="259">
        <v>98.770373379999995</v>
      </c>
      <c r="AX16" s="259">
        <v>98.764501550000006</v>
      </c>
      <c r="AY16" s="259">
        <v>98.322392899999997</v>
      </c>
      <c r="AZ16" s="259">
        <v>98.296379959999996</v>
      </c>
      <c r="BA16" s="259">
        <v>98.37652362</v>
      </c>
      <c r="BB16" s="259">
        <v>98.795124990000005</v>
      </c>
      <c r="BC16" s="259">
        <v>98.913356039999996</v>
      </c>
      <c r="BD16" s="259">
        <v>98.963517859999996</v>
      </c>
      <c r="BE16" s="259">
        <v>98.781784139999999</v>
      </c>
      <c r="BF16" s="259">
        <v>98.818677269999995</v>
      </c>
      <c r="BG16" s="347">
        <v>98.91037</v>
      </c>
      <c r="BH16" s="347">
        <v>99.184749999999994</v>
      </c>
      <c r="BI16" s="347">
        <v>99.290130000000005</v>
      </c>
      <c r="BJ16" s="347">
        <v>99.354399999999998</v>
      </c>
      <c r="BK16" s="347">
        <v>99.208420000000004</v>
      </c>
      <c r="BL16" s="347">
        <v>99.317310000000006</v>
      </c>
      <c r="BM16" s="347">
        <v>99.511939999999996</v>
      </c>
      <c r="BN16" s="347">
        <v>99.885509999999996</v>
      </c>
      <c r="BO16" s="347">
        <v>100.18170000000001</v>
      </c>
      <c r="BP16" s="347">
        <v>100.49379999999999</v>
      </c>
      <c r="BQ16" s="347">
        <v>100.8302</v>
      </c>
      <c r="BR16" s="347">
        <v>101.1675</v>
      </c>
      <c r="BS16" s="347">
        <v>101.5142</v>
      </c>
      <c r="BT16" s="347">
        <v>101.9011</v>
      </c>
      <c r="BU16" s="347">
        <v>102.24339999999999</v>
      </c>
      <c r="BV16" s="347">
        <v>102.5719</v>
      </c>
    </row>
    <row r="17" spans="1:74" ht="11.1" customHeight="1" x14ac:dyDescent="0.2">
      <c r="A17" s="148" t="s">
        <v>936</v>
      </c>
      <c r="B17" s="211" t="s">
        <v>632</v>
      </c>
      <c r="C17" s="259">
        <v>89.831362549999994</v>
      </c>
      <c r="D17" s="259">
        <v>89.886914759999996</v>
      </c>
      <c r="E17" s="259">
        <v>89.857856319999996</v>
      </c>
      <c r="F17" s="259">
        <v>89.471592470000004</v>
      </c>
      <c r="G17" s="259">
        <v>89.477758800000004</v>
      </c>
      <c r="H17" s="259">
        <v>89.603760539999996</v>
      </c>
      <c r="I17" s="259">
        <v>90.055267430000001</v>
      </c>
      <c r="J17" s="259">
        <v>90.266687709999999</v>
      </c>
      <c r="K17" s="259">
        <v>90.443691110000003</v>
      </c>
      <c r="L17" s="259">
        <v>90.41211208</v>
      </c>
      <c r="M17" s="259">
        <v>90.650905899999998</v>
      </c>
      <c r="N17" s="259">
        <v>90.985907010000005</v>
      </c>
      <c r="O17" s="259">
        <v>91.694321860000002</v>
      </c>
      <c r="P17" s="259">
        <v>92.013832719999996</v>
      </c>
      <c r="Q17" s="259">
        <v>92.221646039999996</v>
      </c>
      <c r="R17" s="259">
        <v>92.221159119999996</v>
      </c>
      <c r="S17" s="259">
        <v>92.278029380000007</v>
      </c>
      <c r="T17" s="259">
        <v>92.295654110000001</v>
      </c>
      <c r="U17" s="259">
        <v>92.191579070000003</v>
      </c>
      <c r="V17" s="259">
        <v>92.192553439999998</v>
      </c>
      <c r="W17" s="259">
        <v>92.216122970000001</v>
      </c>
      <c r="X17" s="259">
        <v>92.184237839999994</v>
      </c>
      <c r="Y17" s="259">
        <v>92.311535059999997</v>
      </c>
      <c r="Z17" s="259">
        <v>92.519964819999998</v>
      </c>
      <c r="AA17" s="259">
        <v>93.018120289999999</v>
      </c>
      <c r="AB17" s="259">
        <v>93.232370209999999</v>
      </c>
      <c r="AC17" s="259">
        <v>93.37130775</v>
      </c>
      <c r="AD17" s="259">
        <v>93.340920990000001</v>
      </c>
      <c r="AE17" s="259">
        <v>93.399742759999995</v>
      </c>
      <c r="AF17" s="259">
        <v>93.453761130000004</v>
      </c>
      <c r="AG17" s="259">
        <v>93.390337259999995</v>
      </c>
      <c r="AH17" s="259">
        <v>93.51922793</v>
      </c>
      <c r="AI17" s="259">
        <v>93.727794309999993</v>
      </c>
      <c r="AJ17" s="259">
        <v>94.250617430000005</v>
      </c>
      <c r="AK17" s="259">
        <v>94.442599459999997</v>
      </c>
      <c r="AL17" s="259">
        <v>94.538321440000004</v>
      </c>
      <c r="AM17" s="259">
        <v>94.221639609999997</v>
      </c>
      <c r="AN17" s="259">
        <v>94.361949280000005</v>
      </c>
      <c r="AO17" s="259">
        <v>94.643106709999998</v>
      </c>
      <c r="AP17" s="259">
        <v>95.330536870000003</v>
      </c>
      <c r="AQ17" s="259">
        <v>95.694321079999995</v>
      </c>
      <c r="AR17" s="259">
        <v>95.999884309999999</v>
      </c>
      <c r="AS17" s="259">
        <v>96.164041940000004</v>
      </c>
      <c r="AT17" s="259">
        <v>96.415551669999999</v>
      </c>
      <c r="AU17" s="259">
        <v>96.671228889999995</v>
      </c>
      <c r="AV17" s="259">
        <v>97.100767390000001</v>
      </c>
      <c r="AW17" s="259">
        <v>97.237509220000007</v>
      </c>
      <c r="AX17" s="259">
        <v>97.251148180000001</v>
      </c>
      <c r="AY17" s="259">
        <v>96.843249510000007</v>
      </c>
      <c r="AZ17" s="259">
        <v>96.834508790000001</v>
      </c>
      <c r="BA17" s="259">
        <v>96.926491279999993</v>
      </c>
      <c r="BB17" s="259">
        <v>97.341280740000002</v>
      </c>
      <c r="BC17" s="259">
        <v>97.468146790000006</v>
      </c>
      <c r="BD17" s="259">
        <v>97.529173209999996</v>
      </c>
      <c r="BE17" s="259">
        <v>97.362158609999994</v>
      </c>
      <c r="BF17" s="259">
        <v>97.413156799999996</v>
      </c>
      <c r="BG17" s="347">
        <v>97.519970000000001</v>
      </c>
      <c r="BH17" s="347">
        <v>97.834569999999999</v>
      </c>
      <c r="BI17" s="347">
        <v>97.939019999999999</v>
      </c>
      <c r="BJ17" s="347">
        <v>97.985280000000003</v>
      </c>
      <c r="BK17" s="347">
        <v>97.788089999999997</v>
      </c>
      <c r="BL17" s="347">
        <v>97.856970000000004</v>
      </c>
      <c r="BM17" s="347">
        <v>98.006630000000001</v>
      </c>
      <c r="BN17" s="347">
        <v>98.320959999999999</v>
      </c>
      <c r="BO17" s="347">
        <v>98.569280000000006</v>
      </c>
      <c r="BP17" s="347">
        <v>98.835470000000001</v>
      </c>
      <c r="BQ17" s="347">
        <v>99.116439999999997</v>
      </c>
      <c r="BR17" s="347">
        <v>99.420680000000004</v>
      </c>
      <c r="BS17" s="347">
        <v>99.745099999999994</v>
      </c>
      <c r="BT17" s="347">
        <v>100.1251</v>
      </c>
      <c r="BU17" s="347">
        <v>100.4633</v>
      </c>
      <c r="BV17" s="347">
        <v>100.79519999999999</v>
      </c>
    </row>
    <row r="18" spans="1:74" ht="11.1" customHeight="1" x14ac:dyDescent="0.2">
      <c r="A18" s="148" t="s">
        <v>937</v>
      </c>
      <c r="B18" s="211" t="s">
        <v>599</v>
      </c>
      <c r="C18" s="259">
        <v>89.065097910000006</v>
      </c>
      <c r="D18" s="259">
        <v>89.390595340000004</v>
      </c>
      <c r="E18" s="259">
        <v>89.635080209999998</v>
      </c>
      <c r="F18" s="259">
        <v>89.552244430000002</v>
      </c>
      <c r="G18" s="259">
        <v>89.819435229999996</v>
      </c>
      <c r="H18" s="259">
        <v>90.190344510000003</v>
      </c>
      <c r="I18" s="259">
        <v>90.800774779999998</v>
      </c>
      <c r="J18" s="259">
        <v>91.277269189999998</v>
      </c>
      <c r="K18" s="259">
        <v>91.755630229999994</v>
      </c>
      <c r="L18" s="259">
        <v>92.148958870000001</v>
      </c>
      <c r="M18" s="259">
        <v>92.696227440000001</v>
      </c>
      <c r="N18" s="259">
        <v>93.310536920000004</v>
      </c>
      <c r="O18" s="259">
        <v>94.220724790000006</v>
      </c>
      <c r="P18" s="259">
        <v>94.797487950000004</v>
      </c>
      <c r="Q18" s="259">
        <v>95.269663890000004</v>
      </c>
      <c r="R18" s="259">
        <v>95.562169159999996</v>
      </c>
      <c r="S18" s="259">
        <v>95.881483239999994</v>
      </c>
      <c r="T18" s="259">
        <v>96.152522689999998</v>
      </c>
      <c r="U18" s="259">
        <v>96.322831530000002</v>
      </c>
      <c r="V18" s="259">
        <v>96.536663689999997</v>
      </c>
      <c r="W18" s="259">
        <v>96.741563200000002</v>
      </c>
      <c r="X18" s="259">
        <v>96.805506190000003</v>
      </c>
      <c r="Y18" s="259">
        <v>97.091558300000003</v>
      </c>
      <c r="Z18" s="259">
        <v>97.467695669999998</v>
      </c>
      <c r="AA18" s="259">
        <v>98.194039070000002</v>
      </c>
      <c r="AB18" s="259">
        <v>98.555256369999995</v>
      </c>
      <c r="AC18" s="259">
        <v>98.811468349999998</v>
      </c>
      <c r="AD18" s="259">
        <v>98.834804489999996</v>
      </c>
      <c r="AE18" s="259">
        <v>98.976908719999997</v>
      </c>
      <c r="AF18" s="259">
        <v>99.109910510000006</v>
      </c>
      <c r="AG18" s="259">
        <v>99.06395071</v>
      </c>
      <c r="AH18" s="259">
        <v>99.30614199</v>
      </c>
      <c r="AI18" s="259">
        <v>99.666625190000005</v>
      </c>
      <c r="AJ18" s="259">
        <v>100.4106282</v>
      </c>
      <c r="AK18" s="259">
        <v>100.8087743</v>
      </c>
      <c r="AL18" s="259">
        <v>101.1262914</v>
      </c>
      <c r="AM18" s="259">
        <v>101.07101520000001</v>
      </c>
      <c r="AN18" s="259">
        <v>101.4463974</v>
      </c>
      <c r="AO18" s="259">
        <v>101.9602738</v>
      </c>
      <c r="AP18" s="259">
        <v>102.89549580000001</v>
      </c>
      <c r="AQ18" s="259">
        <v>103.4742219</v>
      </c>
      <c r="AR18" s="259">
        <v>103.97930359999999</v>
      </c>
      <c r="AS18" s="259">
        <v>104.2942704</v>
      </c>
      <c r="AT18" s="259">
        <v>104.73941619999999</v>
      </c>
      <c r="AU18" s="259">
        <v>105.19827050000001</v>
      </c>
      <c r="AV18" s="259">
        <v>105.8520491</v>
      </c>
      <c r="AW18" s="259">
        <v>106.2024085</v>
      </c>
      <c r="AX18" s="259">
        <v>106.4305645</v>
      </c>
      <c r="AY18" s="259">
        <v>106.29904620000001</v>
      </c>
      <c r="AZ18" s="259">
        <v>106.4608987</v>
      </c>
      <c r="BA18" s="259">
        <v>106.678651</v>
      </c>
      <c r="BB18" s="259">
        <v>107.1245059</v>
      </c>
      <c r="BC18" s="259">
        <v>107.3249058</v>
      </c>
      <c r="BD18" s="259">
        <v>107.4520534</v>
      </c>
      <c r="BE18" s="259">
        <v>107.3311312</v>
      </c>
      <c r="BF18" s="259">
        <v>107.4428875</v>
      </c>
      <c r="BG18" s="347">
        <v>107.6125</v>
      </c>
      <c r="BH18" s="347">
        <v>108.033</v>
      </c>
      <c r="BI18" s="347">
        <v>108.17359999999999</v>
      </c>
      <c r="BJ18" s="347">
        <v>108.2273</v>
      </c>
      <c r="BK18" s="347">
        <v>107.9562</v>
      </c>
      <c r="BL18" s="347">
        <v>108.0145</v>
      </c>
      <c r="BM18" s="347">
        <v>108.1644</v>
      </c>
      <c r="BN18" s="347">
        <v>108.4864</v>
      </c>
      <c r="BO18" s="347">
        <v>108.7589</v>
      </c>
      <c r="BP18" s="347">
        <v>109.0626</v>
      </c>
      <c r="BQ18" s="347">
        <v>109.4139</v>
      </c>
      <c r="BR18" s="347">
        <v>109.7676</v>
      </c>
      <c r="BS18" s="347">
        <v>110.1401</v>
      </c>
      <c r="BT18" s="347">
        <v>110.536</v>
      </c>
      <c r="BU18" s="347">
        <v>110.94289999999999</v>
      </c>
      <c r="BV18" s="347">
        <v>111.3653</v>
      </c>
    </row>
    <row r="19" spans="1:74" ht="11.1" customHeight="1" x14ac:dyDescent="0.2">
      <c r="A19" s="148" t="s">
        <v>938</v>
      </c>
      <c r="B19" s="211" t="s">
        <v>600</v>
      </c>
      <c r="C19" s="259">
        <v>92.605223539999997</v>
      </c>
      <c r="D19" s="259">
        <v>92.820621549999998</v>
      </c>
      <c r="E19" s="259">
        <v>92.954023300000003</v>
      </c>
      <c r="F19" s="259">
        <v>92.730822939999996</v>
      </c>
      <c r="G19" s="259">
        <v>92.906186559999995</v>
      </c>
      <c r="H19" s="259">
        <v>93.205508320000007</v>
      </c>
      <c r="I19" s="259">
        <v>93.834378650000005</v>
      </c>
      <c r="J19" s="259">
        <v>94.227423830000006</v>
      </c>
      <c r="K19" s="259">
        <v>94.590234319999993</v>
      </c>
      <c r="L19" s="259">
        <v>94.759377220000005</v>
      </c>
      <c r="M19" s="259">
        <v>95.184292979999995</v>
      </c>
      <c r="N19" s="259">
        <v>95.701548720000005</v>
      </c>
      <c r="O19" s="259">
        <v>96.591024840000003</v>
      </c>
      <c r="P19" s="259">
        <v>97.083050229999998</v>
      </c>
      <c r="Q19" s="259">
        <v>97.45750529</v>
      </c>
      <c r="R19" s="259">
        <v>97.605228499999996</v>
      </c>
      <c r="S19" s="259">
        <v>97.826414060000005</v>
      </c>
      <c r="T19" s="259">
        <v>98.011900449999999</v>
      </c>
      <c r="U19" s="259">
        <v>98.08937521</v>
      </c>
      <c r="V19" s="259">
        <v>98.257697590000006</v>
      </c>
      <c r="W19" s="259">
        <v>98.444555140000006</v>
      </c>
      <c r="X19" s="259">
        <v>98.573919720000006</v>
      </c>
      <c r="Y19" s="259">
        <v>98.854868710000005</v>
      </c>
      <c r="Z19" s="259">
        <v>99.211373989999998</v>
      </c>
      <c r="AA19" s="259">
        <v>99.878710170000005</v>
      </c>
      <c r="AB19" s="259">
        <v>100.209872</v>
      </c>
      <c r="AC19" s="259">
        <v>100.4401342</v>
      </c>
      <c r="AD19" s="259">
        <v>100.45344830000001</v>
      </c>
      <c r="AE19" s="259">
        <v>100.5689474</v>
      </c>
      <c r="AF19" s="259">
        <v>100.67058299999999</v>
      </c>
      <c r="AG19" s="259">
        <v>100.5921689</v>
      </c>
      <c r="AH19" s="259">
        <v>100.7907175</v>
      </c>
      <c r="AI19" s="259">
        <v>101.10004240000001</v>
      </c>
      <c r="AJ19" s="259">
        <v>101.7859625</v>
      </c>
      <c r="AK19" s="259">
        <v>102.1174761</v>
      </c>
      <c r="AL19" s="259">
        <v>102.36040199999999</v>
      </c>
      <c r="AM19" s="259">
        <v>102.1826303</v>
      </c>
      <c r="AN19" s="259">
        <v>102.49746330000001</v>
      </c>
      <c r="AO19" s="259">
        <v>102.97279109999999</v>
      </c>
      <c r="AP19" s="259">
        <v>103.9359304</v>
      </c>
      <c r="AQ19" s="259">
        <v>104.48676039999999</v>
      </c>
      <c r="AR19" s="259">
        <v>104.9525977</v>
      </c>
      <c r="AS19" s="259">
        <v>105.1955992</v>
      </c>
      <c r="AT19" s="259">
        <v>105.5948338</v>
      </c>
      <c r="AU19" s="259">
        <v>106.0124582</v>
      </c>
      <c r="AV19" s="259">
        <v>106.7317583</v>
      </c>
      <c r="AW19" s="259">
        <v>106.9736979</v>
      </c>
      <c r="AX19" s="259">
        <v>107.021563</v>
      </c>
      <c r="AY19" s="259">
        <v>106.5052482</v>
      </c>
      <c r="AZ19" s="259">
        <v>106.44254290000001</v>
      </c>
      <c r="BA19" s="259">
        <v>106.46334210000001</v>
      </c>
      <c r="BB19" s="259">
        <v>106.7268143</v>
      </c>
      <c r="BC19" s="259">
        <v>106.7952456</v>
      </c>
      <c r="BD19" s="259">
        <v>106.82780459999999</v>
      </c>
      <c r="BE19" s="259">
        <v>106.666641</v>
      </c>
      <c r="BF19" s="259">
        <v>106.7458436</v>
      </c>
      <c r="BG19" s="347">
        <v>106.9076</v>
      </c>
      <c r="BH19" s="347">
        <v>107.3396</v>
      </c>
      <c r="BI19" s="347">
        <v>107.52549999999999</v>
      </c>
      <c r="BJ19" s="347">
        <v>107.65300000000001</v>
      </c>
      <c r="BK19" s="347">
        <v>107.52509999999999</v>
      </c>
      <c r="BL19" s="347">
        <v>107.6836</v>
      </c>
      <c r="BM19" s="347">
        <v>107.9315</v>
      </c>
      <c r="BN19" s="347">
        <v>108.37</v>
      </c>
      <c r="BO19" s="347">
        <v>108.72069999999999</v>
      </c>
      <c r="BP19" s="347">
        <v>109.0847</v>
      </c>
      <c r="BQ19" s="347">
        <v>109.46259999999999</v>
      </c>
      <c r="BR19" s="347">
        <v>109.85299999999999</v>
      </c>
      <c r="BS19" s="347">
        <v>110.2563</v>
      </c>
      <c r="BT19" s="347">
        <v>110.6897</v>
      </c>
      <c r="BU19" s="347">
        <v>111.10599999999999</v>
      </c>
      <c r="BV19" s="347">
        <v>111.52249999999999</v>
      </c>
    </row>
    <row r="20" spans="1:74" ht="11.1" customHeight="1" x14ac:dyDescent="0.2">
      <c r="A20" s="148" t="s">
        <v>939</v>
      </c>
      <c r="B20" s="211" t="s">
        <v>601</v>
      </c>
      <c r="C20" s="259">
        <v>87.007619199999993</v>
      </c>
      <c r="D20" s="259">
        <v>87.163793830000003</v>
      </c>
      <c r="E20" s="259">
        <v>87.239308399999999</v>
      </c>
      <c r="F20" s="259">
        <v>86.973268279999999</v>
      </c>
      <c r="G20" s="259">
        <v>87.083133739999994</v>
      </c>
      <c r="H20" s="259">
        <v>87.308010139999993</v>
      </c>
      <c r="I20" s="259">
        <v>87.867555350000004</v>
      </c>
      <c r="J20" s="259">
        <v>88.157710210000005</v>
      </c>
      <c r="K20" s="259">
        <v>88.398132599999997</v>
      </c>
      <c r="L20" s="259">
        <v>88.374513030000003</v>
      </c>
      <c r="M20" s="259">
        <v>88.676202590000003</v>
      </c>
      <c r="N20" s="259">
        <v>89.088891790000005</v>
      </c>
      <c r="O20" s="259">
        <v>89.930088190000006</v>
      </c>
      <c r="P20" s="259">
        <v>90.326646019999998</v>
      </c>
      <c r="Q20" s="259">
        <v>90.596072829999997</v>
      </c>
      <c r="R20" s="259">
        <v>90.598679169999997</v>
      </c>
      <c r="S20" s="259">
        <v>90.718611039999999</v>
      </c>
      <c r="T20" s="259">
        <v>90.816178989999997</v>
      </c>
      <c r="U20" s="259">
        <v>90.793712819999996</v>
      </c>
      <c r="V20" s="259">
        <v>90.919805569999994</v>
      </c>
      <c r="W20" s="259">
        <v>91.096787059999997</v>
      </c>
      <c r="X20" s="259">
        <v>91.337226659999999</v>
      </c>
      <c r="Y20" s="259">
        <v>91.606558579999998</v>
      </c>
      <c r="Z20" s="259">
        <v>91.917352190000003</v>
      </c>
      <c r="AA20" s="259">
        <v>92.42932003</v>
      </c>
      <c r="AB20" s="259">
        <v>92.703252629999994</v>
      </c>
      <c r="AC20" s="259">
        <v>92.898862530000002</v>
      </c>
      <c r="AD20" s="259">
        <v>92.888794250000004</v>
      </c>
      <c r="AE20" s="259">
        <v>93.023275339999998</v>
      </c>
      <c r="AF20" s="259">
        <v>93.174950319999994</v>
      </c>
      <c r="AG20" s="259">
        <v>93.283505239999997</v>
      </c>
      <c r="AH20" s="259">
        <v>93.514803479999998</v>
      </c>
      <c r="AI20" s="259">
        <v>93.808531099999996</v>
      </c>
      <c r="AJ20" s="259">
        <v>94.347167310000003</v>
      </c>
      <c r="AK20" s="259">
        <v>94.62889423</v>
      </c>
      <c r="AL20" s="259">
        <v>94.836191080000006</v>
      </c>
      <c r="AM20" s="259">
        <v>94.643591169999993</v>
      </c>
      <c r="AN20" s="259">
        <v>94.946127919999995</v>
      </c>
      <c r="AO20" s="259">
        <v>95.418334630000004</v>
      </c>
      <c r="AP20" s="259">
        <v>96.371703479999994</v>
      </c>
      <c r="AQ20" s="259">
        <v>96.949630990000003</v>
      </c>
      <c r="AR20" s="259">
        <v>97.463609329999997</v>
      </c>
      <c r="AS20" s="259">
        <v>97.855467279999999</v>
      </c>
      <c r="AT20" s="259">
        <v>98.285175699999996</v>
      </c>
      <c r="AU20" s="259">
        <v>98.694563349999996</v>
      </c>
      <c r="AV20" s="259">
        <v>99.234398880000001</v>
      </c>
      <c r="AW20" s="259">
        <v>99.490068550000004</v>
      </c>
      <c r="AX20" s="259">
        <v>99.612340990000007</v>
      </c>
      <c r="AY20" s="259">
        <v>99.341770980000007</v>
      </c>
      <c r="AZ20" s="259">
        <v>99.391832879999995</v>
      </c>
      <c r="BA20" s="259">
        <v>99.503081460000004</v>
      </c>
      <c r="BB20" s="259">
        <v>99.786131810000001</v>
      </c>
      <c r="BC20" s="259">
        <v>99.936792440000005</v>
      </c>
      <c r="BD20" s="259">
        <v>100.0656784</v>
      </c>
      <c r="BE20" s="259">
        <v>100.0957555</v>
      </c>
      <c r="BF20" s="259">
        <v>100.238868</v>
      </c>
      <c r="BG20" s="347">
        <v>100.41800000000001</v>
      </c>
      <c r="BH20" s="347">
        <v>100.75709999999999</v>
      </c>
      <c r="BI20" s="347">
        <v>100.9152</v>
      </c>
      <c r="BJ20" s="347">
        <v>101.0163</v>
      </c>
      <c r="BK20" s="347">
        <v>100.88120000000001</v>
      </c>
      <c r="BL20" s="347">
        <v>101.0025</v>
      </c>
      <c r="BM20" s="347">
        <v>101.2012</v>
      </c>
      <c r="BN20" s="347">
        <v>101.5672</v>
      </c>
      <c r="BO20" s="347">
        <v>101.85299999999999</v>
      </c>
      <c r="BP20" s="347">
        <v>102.1486</v>
      </c>
      <c r="BQ20" s="347">
        <v>102.4425</v>
      </c>
      <c r="BR20" s="347">
        <v>102.7664</v>
      </c>
      <c r="BS20" s="347">
        <v>103.1087</v>
      </c>
      <c r="BT20" s="347">
        <v>103.49930000000001</v>
      </c>
      <c r="BU20" s="347">
        <v>103.8563</v>
      </c>
      <c r="BV20" s="347">
        <v>104.2094</v>
      </c>
    </row>
    <row r="21" spans="1:74" ht="11.1" customHeight="1" x14ac:dyDescent="0.2">
      <c r="A21" s="148" t="s">
        <v>940</v>
      </c>
      <c r="B21" s="211" t="s">
        <v>602</v>
      </c>
      <c r="C21" s="259">
        <v>85.959188859999998</v>
      </c>
      <c r="D21" s="259">
        <v>86.080451519999997</v>
      </c>
      <c r="E21" s="259">
        <v>86.131207340000003</v>
      </c>
      <c r="F21" s="259">
        <v>85.855045380000007</v>
      </c>
      <c r="G21" s="259">
        <v>85.957095730000006</v>
      </c>
      <c r="H21" s="259">
        <v>86.180947470000007</v>
      </c>
      <c r="I21" s="259">
        <v>86.664834369999994</v>
      </c>
      <c r="J21" s="259">
        <v>87.028613500000006</v>
      </c>
      <c r="K21" s="259">
        <v>87.410518659999994</v>
      </c>
      <c r="L21" s="259">
        <v>87.742568539999994</v>
      </c>
      <c r="M21" s="259">
        <v>88.211711730000005</v>
      </c>
      <c r="N21" s="259">
        <v>88.749966929999999</v>
      </c>
      <c r="O21" s="259">
        <v>89.504052279999996</v>
      </c>
      <c r="P21" s="259">
        <v>90.070492880000003</v>
      </c>
      <c r="Q21" s="259">
        <v>90.596006880000004</v>
      </c>
      <c r="R21" s="259">
        <v>91.09703537</v>
      </c>
      <c r="S21" s="259">
        <v>91.528365350000001</v>
      </c>
      <c r="T21" s="259">
        <v>91.906437920000002</v>
      </c>
      <c r="U21" s="259">
        <v>92.170237009999994</v>
      </c>
      <c r="V21" s="259">
        <v>92.487556789999999</v>
      </c>
      <c r="W21" s="259">
        <v>92.797381209999998</v>
      </c>
      <c r="X21" s="259">
        <v>93.048457310000003</v>
      </c>
      <c r="Y21" s="259">
        <v>93.381730700000006</v>
      </c>
      <c r="Z21" s="259">
        <v>93.745948429999999</v>
      </c>
      <c r="AA21" s="259">
        <v>94.295504350000002</v>
      </c>
      <c r="AB21" s="259">
        <v>94.605815370000002</v>
      </c>
      <c r="AC21" s="259">
        <v>94.831275329999997</v>
      </c>
      <c r="AD21" s="259">
        <v>94.830763640000001</v>
      </c>
      <c r="AE21" s="259">
        <v>94.992361959999997</v>
      </c>
      <c r="AF21" s="259">
        <v>95.174949699999999</v>
      </c>
      <c r="AG21" s="259">
        <v>95.288673399999993</v>
      </c>
      <c r="AH21" s="259">
        <v>95.580630040000003</v>
      </c>
      <c r="AI21" s="259">
        <v>95.960966159999998</v>
      </c>
      <c r="AJ21" s="259">
        <v>96.676861950000003</v>
      </c>
      <c r="AK21" s="259">
        <v>97.048571929999994</v>
      </c>
      <c r="AL21" s="259">
        <v>97.323276289999995</v>
      </c>
      <c r="AM21" s="259">
        <v>97.193970390000004</v>
      </c>
      <c r="AN21" s="259">
        <v>97.504916960000003</v>
      </c>
      <c r="AO21" s="259">
        <v>97.949111369999997</v>
      </c>
      <c r="AP21" s="259">
        <v>98.712274649999998</v>
      </c>
      <c r="AQ21" s="259">
        <v>99.283673980000003</v>
      </c>
      <c r="AR21" s="259">
        <v>99.849030389999996</v>
      </c>
      <c r="AS21" s="259">
        <v>100.484224</v>
      </c>
      <c r="AT21" s="259">
        <v>100.98058450000001</v>
      </c>
      <c r="AU21" s="259">
        <v>101.41399199999999</v>
      </c>
      <c r="AV21" s="259">
        <v>101.8645325</v>
      </c>
      <c r="AW21" s="259">
        <v>102.1119695</v>
      </c>
      <c r="AX21" s="259">
        <v>102.2363891</v>
      </c>
      <c r="AY21" s="259">
        <v>102.0655228</v>
      </c>
      <c r="AZ21" s="259">
        <v>102.07310870000001</v>
      </c>
      <c r="BA21" s="259">
        <v>102.0868785</v>
      </c>
      <c r="BB21" s="259">
        <v>102.0950307</v>
      </c>
      <c r="BC21" s="259">
        <v>102.13001920000001</v>
      </c>
      <c r="BD21" s="259">
        <v>102.18004259999999</v>
      </c>
      <c r="BE21" s="259">
        <v>102.19366840000001</v>
      </c>
      <c r="BF21" s="259">
        <v>102.31233589999999</v>
      </c>
      <c r="BG21" s="347">
        <v>102.4846</v>
      </c>
      <c r="BH21" s="347">
        <v>102.8712</v>
      </c>
      <c r="BI21" s="347">
        <v>103.03019999999999</v>
      </c>
      <c r="BJ21" s="347">
        <v>103.12220000000001</v>
      </c>
      <c r="BK21" s="347">
        <v>102.9492</v>
      </c>
      <c r="BL21" s="347">
        <v>103.05589999999999</v>
      </c>
      <c r="BM21" s="347">
        <v>103.2443</v>
      </c>
      <c r="BN21" s="347">
        <v>103.6117</v>
      </c>
      <c r="BO21" s="347">
        <v>103.8903</v>
      </c>
      <c r="BP21" s="347">
        <v>104.17749999999999</v>
      </c>
      <c r="BQ21" s="347">
        <v>104.46250000000001</v>
      </c>
      <c r="BR21" s="347">
        <v>104.77500000000001</v>
      </c>
      <c r="BS21" s="347">
        <v>105.1041</v>
      </c>
      <c r="BT21" s="347">
        <v>105.4644</v>
      </c>
      <c r="BU21" s="347">
        <v>105.816</v>
      </c>
      <c r="BV21" s="347">
        <v>106.1735</v>
      </c>
    </row>
    <row r="22" spans="1:74" ht="11.1" customHeight="1" x14ac:dyDescent="0.2">
      <c r="A22" s="148" t="s">
        <v>941</v>
      </c>
      <c r="B22" s="211" t="s">
        <v>603</v>
      </c>
      <c r="C22" s="259">
        <v>93.344048990000005</v>
      </c>
      <c r="D22" s="259">
        <v>93.585106370000005</v>
      </c>
      <c r="E22" s="259">
        <v>93.750025359999995</v>
      </c>
      <c r="F22" s="259">
        <v>93.522138150000004</v>
      </c>
      <c r="G22" s="259">
        <v>93.772281269999993</v>
      </c>
      <c r="H22" s="259">
        <v>94.18378688</v>
      </c>
      <c r="I22" s="259">
        <v>95.032724160000001</v>
      </c>
      <c r="J22" s="259">
        <v>95.559902870000002</v>
      </c>
      <c r="K22" s="259">
        <v>96.041392200000004</v>
      </c>
      <c r="L22" s="259">
        <v>96.323376749999994</v>
      </c>
      <c r="M22" s="259">
        <v>96.828848840000006</v>
      </c>
      <c r="N22" s="259">
        <v>97.403993080000006</v>
      </c>
      <c r="O22" s="259">
        <v>98.267650520000004</v>
      </c>
      <c r="P22" s="259">
        <v>98.818008289999995</v>
      </c>
      <c r="Q22" s="259">
        <v>99.273907429999994</v>
      </c>
      <c r="R22" s="259">
        <v>99.586212130000007</v>
      </c>
      <c r="S22" s="259">
        <v>99.890045869999994</v>
      </c>
      <c r="T22" s="259">
        <v>100.1362728</v>
      </c>
      <c r="U22" s="259">
        <v>100.236563</v>
      </c>
      <c r="V22" s="259">
        <v>100.433824</v>
      </c>
      <c r="W22" s="259">
        <v>100.63972560000001</v>
      </c>
      <c r="X22" s="259">
        <v>100.7877903</v>
      </c>
      <c r="Y22" s="259">
        <v>101.06083169999999</v>
      </c>
      <c r="Z22" s="259">
        <v>101.3923721</v>
      </c>
      <c r="AA22" s="259">
        <v>102.0027894</v>
      </c>
      <c r="AB22" s="259">
        <v>102.28604439999999</v>
      </c>
      <c r="AC22" s="259">
        <v>102.462515</v>
      </c>
      <c r="AD22" s="259">
        <v>102.3804492</v>
      </c>
      <c r="AE22" s="259">
        <v>102.457165</v>
      </c>
      <c r="AF22" s="259">
        <v>102.5409104</v>
      </c>
      <c r="AG22" s="259">
        <v>102.5230056</v>
      </c>
      <c r="AH22" s="259">
        <v>102.70232009999999</v>
      </c>
      <c r="AI22" s="259">
        <v>102.9701742</v>
      </c>
      <c r="AJ22" s="259">
        <v>103.56039699999999</v>
      </c>
      <c r="AK22" s="259">
        <v>103.82995819999999</v>
      </c>
      <c r="AL22" s="259">
        <v>104.01268690000001</v>
      </c>
      <c r="AM22" s="259">
        <v>103.7170098</v>
      </c>
      <c r="AN22" s="259">
        <v>104.0197539</v>
      </c>
      <c r="AO22" s="259">
        <v>104.5293456</v>
      </c>
      <c r="AP22" s="259">
        <v>105.63593899999999</v>
      </c>
      <c r="AQ22" s="259">
        <v>106.26661060000001</v>
      </c>
      <c r="AR22" s="259">
        <v>106.8115145</v>
      </c>
      <c r="AS22" s="259">
        <v>107.1749374</v>
      </c>
      <c r="AT22" s="259">
        <v>107.6200906</v>
      </c>
      <c r="AU22" s="259">
        <v>108.0512609</v>
      </c>
      <c r="AV22" s="259">
        <v>108.7876014</v>
      </c>
      <c r="AW22" s="259">
        <v>108.9514411</v>
      </c>
      <c r="AX22" s="259">
        <v>108.8619331</v>
      </c>
      <c r="AY22" s="259">
        <v>108.1556753</v>
      </c>
      <c r="AZ22" s="259">
        <v>107.8320233</v>
      </c>
      <c r="BA22" s="259">
        <v>107.52757510000001</v>
      </c>
      <c r="BB22" s="259">
        <v>107.1901338</v>
      </c>
      <c r="BC22" s="259">
        <v>106.9632409</v>
      </c>
      <c r="BD22" s="259">
        <v>106.7946994</v>
      </c>
      <c r="BE22" s="259">
        <v>106.6469484</v>
      </c>
      <c r="BF22" s="259">
        <v>106.6232806</v>
      </c>
      <c r="BG22" s="347">
        <v>106.6861</v>
      </c>
      <c r="BH22" s="347">
        <v>107.0124</v>
      </c>
      <c r="BI22" s="347">
        <v>107.1156</v>
      </c>
      <c r="BJ22" s="347">
        <v>107.17270000000001</v>
      </c>
      <c r="BK22" s="347">
        <v>107.0067</v>
      </c>
      <c r="BL22" s="347">
        <v>107.1041</v>
      </c>
      <c r="BM22" s="347">
        <v>107.2881</v>
      </c>
      <c r="BN22" s="347">
        <v>107.6386</v>
      </c>
      <c r="BO22" s="347">
        <v>107.93559999999999</v>
      </c>
      <c r="BP22" s="347">
        <v>108.2589</v>
      </c>
      <c r="BQ22" s="347">
        <v>108.60769999999999</v>
      </c>
      <c r="BR22" s="347">
        <v>108.9847</v>
      </c>
      <c r="BS22" s="347">
        <v>109.389</v>
      </c>
      <c r="BT22" s="347">
        <v>109.8593</v>
      </c>
      <c r="BU22" s="347">
        <v>110.289</v>
      </c>
      <c r="BV22" s="347">
        <v>110.71680000000001</v>
      </c>
    </row>
    <row r="23" spans="1:74" ht="11.1" customHeight="1" x14ac:dyDescent="0.2">
      <c r="A23" s="148" t="s">
        <v>942</v>
      </c>
      <c r="B23" s="211" t="s">
        <v>604</v>
      </c>
      <c r="C23" s="259">
        <v>89.789717030000006</v>
      </c>
      <c r="D23" s="259">
        <v>90.017309109999999</v>
      </c>
      <c r="E23" s="259">
        <v>90.145183750000001</v>
      </c>
      <c r="F23" s="259">
        <v>89.83849266</v>
      </c>
      <c r="G23" s="259">
        <v>90.018068679999999</v>
      </c>
      <c r="H23" s="259">
        <v>90.3490635</v>
      </c>
      <c r="I23" s="259">
        <v>91.046995530000004</v>
      </c>
      <c r="J23" s="259">
        <v>91.519189150000003</v>
      </c>
      <c r="K23" s="259">
        <v>91.981162769999997</v>
      </c>
      <c r="L23" s="259">
        <v>92.35208274</v>
      </c>
      <c r="M23" s="259">
        <v>92.854241590000001</v>
      </c>
      <c r="N23" s="259">
        <v>93.406805680000005</v>
      </c>
      <c r="O23" s="259">
        <v>94.190147039999999</v>
      </c>
      <c r="P23" s="259">
        <v>94.708242549999994</v>
      </c>
      <c r="Q23" s="259">
        <v>95.141464260000006</v>
      </c>
      <c r="R23" s="259">
        <v>95.440609199999997</v>
      </c>
      <c r="S23" s="259">
        <v>95.740985530000003</v>
      </c>
      <c r="T23" s="259">
        <v>95.99339028</v>
      </c>
      <c r="U23" s="259">
        <v>96.072127879999996</v>
      </c>
      <c r="V23" s="259">
        <v>96.322861160000002</v>
      </c>
      <c r="W23" s="259">
        <v>96.619894560000006</v>
      </c>
      <c r="X23" s="259">
        <v>96.982398059999994</v>
      </c>
      <c r="Y23" s="259">
        <v>97.357654179999997</v>
      </c>
      <c r="Z23" s="259">
        <v>97.764832900000002</v>
      </c>
      <c r="AA23" s="259">
        <v>98.365876729999997</v>
      </c>
      <c r="AB23" s="259">
        <v>98.715443800000003</v>
      </c>
      <c r="AC23" s="259">
        <v>98.975476610000001</v>
      </c>
      <c r="AD23" s="259">
        <v>99.010472840000006</v>
      </c>
      <c r="AE23" s="259">
        <v>99.193063850000001</v>
      </c>
      <c r="AF23" s="259">
        <v>99.387747329999996</v>
      </c>
      <c r="AG23" s="259">
        <v>99.544773190000001</v>
      </c>
      <c r="AH23" s="259">
        <v>99.800954169999997</v>
      </c>
      <c r="AI23" s="259">
        <v>100.1065402</v>
      </c>
      <c r="AJ23" s="259">
        <v>100.5876729</v>
      </c>
      <c r="AK23" s="259">
        <v>100.89746270000001</v>
      </c>
      <c r="AL23" s="259">
        <v>101.1620513</v>
      </c>
      <c r="AM23" s="259">
        <v>101.15960629999999</v>
      </c>
      <c r="AN23" s="259">
        <v>101.50016669999999</v>
      </c>
      <c r="AO23" s="259">
        <v>101.9619002</v>
      </c>
      <c r="AP23" s="259">
        <v>102.7838526</v>
      </c>
      <c r="AQ23" s="259">
        <v>103.3086476</v>
      </c>
      <c r="AR23" s="259">
        <v>103.7753313</v>
      </c>
      <c r="AS23" s="259">
        <v>104.1440465</v>
      </c>
      <c r="AT23" s="259">
        <v>104.52440009999999</v>
      </c>
      <c r="AU23" s="259">
        <v>104.876535</v>
      </c>
      <c r="AV23" s="259">
        <v>105.2329732</v>
      </c>
      <c r="AW23" s="259">
        <v>105.5042794</v>
      </c>
      <c r="AX23" s="259">
        <v>105.72297570000001</v>
      </c>
      <c r="AY23" s="259">
        <v>105.82376720000001</v>
      </c>
      <c r="AZ23" s="259">
        <v>105.9862145</v>
      </c>
      <c r="BA23" s="259">
        <v>106.1450229</v>
      </c>
      <c r="BB23" s="259">
        <v>106.31843050000001</v>
      </c>
      <c r="BC23" s="259">
        <v>106.4562825</v>
      </c>
      <c r="BD23" s="259">
        <v>106.57681719999999</v>
      </c>
      <c r="BE23" s="259">
        <v>106.5678436</v>
      </c>
      <c r="BF23" s="259">
        <v>106.7378865</v>
      </c>
      <c r="BG23" s="347">
        <v>106.9748</v>
      </c>
      <c r="BH23" s="347">
        <v>107.4333</v>
      </c>
      <c r="BI23" s="347">
        <v>107.68770000000001</v>
      </c>
      <c r="BJ23" s="347">
        <v>107.89279999999999</v>
      </c>
      <c r="BK23" s="347">
        <v>107.84869999999999</v>
      </c>
      <c r="BL23" s="347">
        <v>108.10509999999999</v>
      </c>
      <c r="BM23" s="347">
        <v>108.462</v>
      </c>
      <c r="BN23" s="347">
        <v>109.038</v>
      </c>
      <c r="BO23" s="347">
        <v>109.5073</v>
      </c>
      <c r="BP23" s="347">
        <v>109.9885</v>
      </c>
      <c r="BQ23" s="347">
        <v>110.4897</v>
      </c>
      <c r="BR23" s="347">
        <v>110.98820000000001</v>
      </c>
      <c r="BS23" s="347">
        <v>111.4922</v>
      </c>
      <c r="BT23" s="347">
        <v>112.0304</v>
      </c>
      <c r="BU23" s="347">
        <v>112.52419999999999</v>
      </c>
      <c r="BV23" s="347">
        <v>113.00239999999999</v>
      </c>
    </row>
    <row r="24" spans="1:74" ht="11.1" customHeight="1" x14ac:dyDescent="0.2">
      <c r="A24" s="148" t="s">
        <v>943</v>
      </c>
      <c r="B24" s="211" t="s">
        <v>605</v>
      </c>
      <c r="C24" s="259">
        <v>91.699360319999997</v>
      </c>
      <c r="D24" s="259">
        <v>91.857475210000004</v>
      </c>
      <c r="E24" s="259">
        <v>91.929767569999996</v>
      </c>
      <c r="F24" s="259">
        <v>91.621047500000003</v>
      </c>
      <c r="G24" s="259">
        <v>91.743087239999994</v>
      </c>
      <c r="H24" s="259">
        <v>92.000696869999999</v>
      </c>
      <c r="I24" s="259">
        <v>92.615702389999996</v>
      </c>
      <c r="J24" s="259">
        <v>92.978082330000007</v>
      </c>
      <c r="K24" s="259">
        <v>93.309662669999994</v>
      </c>
      <c r="L24" s="259">
        <v>93.49242074</v>
      </c>
      <c r="M24" s="259">
        <v>93.850918890000003</v>
      </c>
      <c r="N24" s="259">
        <v>94.26713445</v>
      </c>
      <c r="O24" s="259">
        <v>94.917006850000007</v>
      </c>
      <c r="P24" s="259">
        <v>95.316702660000004</v>
      </c>
      <c r="Q24" s="259">
        <v>95.642161310000006</v>
      </c>
      <c r="R24" s="259">
        <v>95.847924599999999</v>
      </c>
      <c r="S24" s="259">
        <v>96.059002570000004</v>
      </c>
      <c r="T24" s="259">
        <v>96.22993701</v>
      </c>
      <c r="U24" s="259">
        <v>96.275978469999998</v>
      </c>
      <c r="V24" s="259">
        <v>96.430187979999999</v>
      </c>
      <c r="W24" s="259">
        <v>96.607816069999998</v>
      </c>
      <c r="X24" s="259">
        <v>96.762690899999996</v>
      </c>
      <c r="Y24" s="259">
        <v>97.021785039999997</v>
      </c>
      <c r="Z24" s="259">
        <v>97.338926630000003</v>
      </c>
      <c r="AA24" s="259">
        <v>97.89694935</v>
      </c>
      <c r="AB24" s="259">
        <v>98.193060619999997</v>
      </c>
      <c r="AC24" s="259">
        <v>98.410094119999997</v>
      </c>
      <c r="AD24" s="259">
        <v>98.425082430000003</v>
      </c>
      <c r="AE24" s="259">
        <v>98.57618592</v>
      </c>
      <c r="AF24" s="259">
        <v>98.740437180000001</v>
      </c>
      <c r="AG24" s="259">
        <v>98.838044530000005</v>
      </c>
      <c r="AH24" s="259">
        <v>99.088435099999998</v>
      </c>
      <c r="AI24" s="259">
        <v>99.411817200000002</v>
      </c>
      <c r="AJ24" s="259">
        <v>100.0239737</v>
      </c>
      <c r="AK24" s="259">
        <v>100.3315017</v>
      </c>
      <c r="AL24" s="259">
        <v>100.5501842</v>
      </c>
      <c r="AM24" s="259">
        <v>100.35870300000001</v>
      </c>
      <c r="AN24" s="259">
        <v>100.6406827</v>
      </c>
      <c r="AO24" s="259">
        <v>101.0748052</v>
      </c>
      <c r="AP24" s="259">
        <v>101.97582130000001</v>
      </c>
      <c r="AQ24" s="259">
        <v>102.47816640000001</v>
      </c>
      <c r="AR24" s="259">
        <v>102.8965913</v>
      </c>
      <c r="AS24" s="259">
        <v>103.12128989999999</v>
      </c>
      <c r="AT24" s="259">
        <v>103.4542289</v>
      </c>
      <c r="AU24" s="259">
        <v>103.78560229999999</v>
      </c>
      <c r="AV24" s="259">
        <v>104.2872486</v>
      </c>
      <c r="AW24" s="259">
        <v>104.4866119</v>
      </c>
      <c r="AX24" s="259">
        <v>104.5555306</v>
      </c>
      <c r="AY24" s="259">
        <v>104.1715186</v>
      </c>
      <c r="AZ24" s="259">
        <v>104.2214128</v>
      </c>
      <c r="BA24" s="259">
        <v>104.3827271</v>
      </c>
      <c r="BB24" s="259">
        <v>104.955821</v>
      </c>
      <c r="BC24" s="259">
        <v>105.1147057</v>
      </c>
      <c r="BD24" s="259">
        <v>105.15974079999999</v>
      </c>
      <c r="BE24" s="259">
        <v>104.8334752</v>
      </c>
      <c r="BF24" s="259">
        <v>104.84389950000001</v>
      </c>
      <c r="BG24" s="347">
        <v>104.9336</v>
      </c>
      <c r="BH24" s="347">
        <v>105.2576</v>
      </c>
      <c r="BI24" s="347">
        <v>105.38939999999999</v>
      </c>
      <c r="BJ24" s="347">
        <v>105.4841</v>
      </c>
      <c r="BK24" s="347">
        <v>105.3625</v>
      </c>
      <c r="BL24" s="347">
        <v>105.5176</v>
      </c>
      <c r="BM24" s="347">
        <v>105.77</v>
      </c>
      <c r="BN24" s="347">
        <v>106.2231</v>
      </c>
      <c r="BO24" s="347">
        <v>106.59310000000001</v>
      </c>
      <c r="BP24" s="347">
        <v>106.98309999999999</v>
      </c>
      <c r="BQ24" s="347">
        <v>107.4049</v>
      </c>
      <c r="BR24" s="347">
        <v>107.8261</v>
      </c>
      <c r="BS24" s="347">
        <v>108.2585</v>
      </c>
      <c r="BT24" s="347">
        <v>108.74679999999999</v>
      </c>
      <c r="BU24" s="347">
        <v>109.16800000000001</v>
      </c>
      <c r="BV24" s="347">
        <v>109.5667</v>
      </c>
    </row>
    <row r="25" spans="1:74" ht="11.1" customHeight="1" x14ac:dyDescent="0.2">
      <c r="A25" s="148"/>
      <c r="B25" s="168" t="s">
        <v>1218</v>
      </c>
      <c r="C25" s="247"/>
      <c r="D25" s="247"/>
      <c r="E25" s="247"/>
      <c r="F25" s="247"/>
      <c r="G25" s="247"/>
      <c r="H25" s="247"/>
      <c r="I25" s="247"/>
      <c r="J25" s="247"/>
      <c r="K25" s="247"/>
      <c r="L25" s="247"/>
      <c r="M25" s="247"/>
      <c r="N25" s="247"/>
      <c r="O25" s="247"/>
      <c r="P25" s="247"/>
      <c r="Q25" s="247"/>
      <c r="R25" s="247"/>
      <c r="S25" s="247"/>
      <c r="T25" s="247"/>
      <c r="U25" s="247"/>
      <c r="V25" s="247"/>
      <c r="W25" s="247"/>
      <c r="X25" s="247"/>
      <c r="Y25" s="247"/>
      <c r="Z25" s="247"/>
      <c r="AA25" s="247"/>
      <c r="AB25" s="247"/>
      <c r="AC25" s="247"/>
      <c r="AD25" s="247"/>
      <c r="AE25" s="247"/>
      <c r="AF25" s="247"/>
      <c r="AG25" s="247"/>
      <c r="AH25" s="247"/>
      <c r="AI25" s="247"/>
      <c r="AJ25" s="247"/>
      <c r="AK25" s="247"/>
      <c r="AL25" s="247"/>
      <c r="AM25" s="247"/>
      <c r="AN25" s="247"/>
      <c r="AO25" s="247"/>
      <c r="AP25" s="247"/>
      <c r="AQ25" s="247"/>
      <c r="AR25" s="247"/>
      <c r="AS25" s="247"/>
      <c r="AT25" s="247"/>
      <c r="AU25" s="247"/>
      <c r="AV25" s="247"/>
      <c r="AW25" s="247"/>
      <c r="AX25" s="247"/>
      <c r="AY25" s="348"/>
      <c r="AZ25" s="247"/>
      <c r="BA25" s="247"/>
      <c r="BB25" s="247"/>
      <c r="BC25" s="247"/>
      <c r="BD25" s="247"/>
      <c r="BE25" s="247"/>
      <c r="BF25" s="247"/>
      <c r="BG25" s="348"/>
      <c r="BH25" s="348"/>
      <c r="BI25" s="348"/>
      <c r="BJ25" s="348"/>
      <c r="BK25" s="348"/>
      <c r="BL25" s="348"/>
      <c r="BM25" s="348"/>
      <c r="BN25" s="348"/>
      <c r="BO25" s="348"/>
      <c r="BP25" s="348"/>
      <c r="BQ25" s="348"/>
      <c r="BR25" s="348"/>
      <c r="BS25" s="348"/>
      <c r="BT25" s="348"/>
      <c r="BU25" s="348"/>
      <c r="BV25" s="348"/>
    </row>
    <row r="26" spans="1:74" ht="11.1" customHeight="1" x14ac:dyDescent="0.2">
      <c r="A26" s="148" t="s">
        <v>944</v>
      </c>
      <c r="B26" s="211" t="s">
        <v>598</v>
      </c>
      <c r="C26" s="241">
        <v>719.09313110000005</v>
      </c>
      <c r="D26" s="241">
        <v>722.20845080000004</v>
      </c>
      <c r="E26" s="241">
        <v>724.44260389999999</v>
      </c>
      <c r="F26" s="241">
        <v>725.61901250000005</v>
      </c>
      <c r="G26" s="241">
        <v>726.2232659</v>
      </c>
      <c r="H26" s="241">
        <v>726.07878619999997</v>
      </c>
      <c r="I26" s="241">
        <v>723.98904430000005</v>
      </c>
      <c r="J26" s="241">
        <v>723.24449500000003</v>
      </c>
      <c r="K26" s="241">
        <v>722.64860929999998</v>
      </c>
      <c r="L26" s="241">
        <v>720.00696349999998</v>
      </c>
      <c r="M26" s="241">
        <v>721.35422289999997</v>
      </c>
      <c r="N26" s="241">
        <v>724.49596369999995</v>
      </c>
      <c r="O26" s="241">
        <v>733.42941670000005</v>
      </c>
      <c r="P26" s="241">
        <v>737.1621973</v>
      </c>
      <c r="Q26" s="241">
        <v>739.69153630000005</v>
      </c>
      <c r="R26" s="241">
        <v>740.27557750000005</v>
      </c>
      <c r="S26" s="241">
        <v>740.95442549999996</v>
      </c>
      <c r="T26" s="241">
        <v>740.98622420000004</v>
      </c>
      <c r="U26" s="241">
        <v>736.11713280000004</v>
      </c>
      <c r="V26" s="241">
        <v>738.0452133</v>
      </c>
      <c r="W26" s="241">
        <v>742.51662499999998</v>
      </c>
      <c r="X26" s="241">
        <v>758.85690729999999</v>
      </c>
      <c r="Y26" s="241">
        <v>761.42082689999995</v>
      </c>
      <c r="Z26" s="241">
        <v>759.53392299999996</v>
      </c>
      <c r="AA26" s="241">
        <v>743.58497720000003</v>
      </c>
      <c r="AB26" s="241">
        <v>740.00484040000003</v>
      </c>
      <c r="AC26" s="241">
        <v>739.1822942</v>
      </c>
      <c r="AD26" s="241">
        <v>745.33292989999995</v>
      </c>
      <c r="AE26" s="241">
        <v>746.86387119999995</v>
      </c>
      <c r="AF26" s="241">
        <v>747.99070940000001</v>
      </c>
      <c r="AG26" s="241">
        <v>748.20519590000004</v>
      </c>
      <c r="AH26" s="241">
        <v>748.90501470000004</v>
      </c>
      <c r="AI26" s="241">
        <v>749.58191699999998</v>
      </c>
      <c r="AJ26" s="241">
        <v>749.1778865</v>
      </c>
      <c r="AK26" s="241">
        <v>750.60246800000004</v>
      </c>
      <c r="AL26" s="241">
        <v>752.79764520000003</v>
      </c>
      <c r="AM26" s="241">
        <v>757.88934229999995</v>
      </c>
      <c r="AN26" s="241">
        <v>760.03126769999994</v>
      </c>
      <c r="AO26" s="241">
        <v>761.34934580000004</v>
      </c>
      <c r="AP26" s="241">
        <v>760.28861099999995</v>
      </c>
      <c r="AQ26" s="241">
        <v>761.12521819999995</v>
      </c>
      <c r="AR26" s="241">
        <v>762.30420189999995</v>
      </c>
      <c r="AS26" s="241">
        <v>763.09482290000005</v>
      </c>
      <c r="AT26" s="241">
        <v>765.50661439999999</v>
      </c>
      <c r="AU26" s="241">
        <v>768.80883700000004</v>
      </c>
      <c r="AV26" s="241">
        <v>774.37465550000002</v>
      </c>
      <c r="AW26" s="241">
        <v>778.42786660000002</v>
      </c>
      <c r="AX26" s="241">
        <v>782.34163530000001</v>
      </c>
      <c r="AY26" s="241">
        <v>786.89519410000003</v>
      </c>
      <c r="AZ26" s="241">
        <v>789.94565320000004</v>
      </c>
      <c r="BA26" s="241">
        <v>792.27224530000001</v>
      </c>
      <c r="BB26" s="241">
        <v>792.66550859999995</v>
      </c>
      <c r="BC26" s="241">
        <v>794.45146299999999</v>
      </c>
      <c r="BD26" s="241">
        <v>796.42064670000002</v>
      </c>
      <c r="BE26" s="241">
        <v>799.31829400000004</v>
      </c>
      <c r="BF26" s="241">
        <v>801.09501049999994</v>
      </c>
      <c r="BG26" s="334">
        <v>802.49599999999998</v>
      </c>
      <c r="BH26" s="334">
        <v>802.56820000000005</v>
      </c>
      <c r="BI26" s="334">
        <v>803.93269999999995</v>
      </c>
      <c r="BJ26" s="334">
        <v>805.63630000000001</v>
      </c>
      <c r="BK26" s="334">
        <v>808.54560000000004</v>
      </c>
      <c r="BL26" s="334">
        <v>810.27760000000001</v>
      </c>
      <c r="BM26" s="334">
        <v>811.69870000000003</v>
      </c>
      <c r="BN26" s="334">
        <v>812.10789999999997</v>
      </c>
      <c r="BO26" s="334">
        <v>813.43330000000003</v>
      </c>
      <c r="BP26" s="334">
        <v>814.97379999999998</v>
      </c>
      <c r="BQ26" s="334">
        <v>816.84479999999996</v>
      </c>
      <c r="BR26" s="334">
        <v>818.7287</v>
      </c>
      <c r="BS26" s="334">
        <v>820.74099999999999</v>
      </c>
      <c r="BT26" s="334">
        <v>822.68380000000002</v>
      </c>
      <c r="BU26" s="334">
        <v>825.10119999999995</v>
      </c>
      <c r="BV26" s="334">
        <v>827.79549999999995</v>
      </c>
    </row>
    <row r="27" spans="1:74" ht="11.1" customHeight="1" x14ac:dyDescent="0.2">
      <c r="A27" s="148" t="s">
        <v>945</v>
      </c>
      <c r="B27" s="211" t="s">
        <v>632</v>
      </c>
      <c r="C27" s="241">
        <v>1959.5158759999999</v>
      </c>
      <c r="D27" s="241">
        <v>1968.5809919999999</v>
      </c>
      <c r="E27" s="241">
        <v>1971.286396</v>
      </c>
      <c r="F27" s="241">
        <v>1956.28243</v>
      </c>
      <c r="G27" s="241">
        <v>1954.780657</v>
      </c>
      <c r="H27" s="241">
        <v>1955.431417</v>
      </c>
      <c r="I27" s="241">
        <v>1962.6087239999999</v>
      </c>
      <c r="J27" s="241">
        <v>1964.28404</v>
      </c>
      <c r="K27" s="241">
        <v>1964.831379</v>
      </c>
      <c r="L27" s="241">
        <v>1959.181601</v>
      </c>
      <c r="M27" s="241">
        <v>1961.274838</v>
      </c>
      <c r="N27" s="241">
        <v>1966.0419529999999</v>
      </c>
      <c r="O27" s="241">
        <v>1978.8542440000001</v>
      </c>
      <c r="P27" s="241">
        <v>1984.9406369999999</v>
      </c>
      <c r="Q27" s="241">
        <v>1989.672433</v>
      </c>
      <c r="R27" s="241">
        <v>1992.1638849999999</v>
      </c>
      <c r="S27" s="241">
        <v>1994.8507959999999</v>
      </c>
      <c r="T27" s="241">
        <v>1996.8474200000001</v>
      </c>
      <c r="U27" s="241">
        <v>1989.8048080000001</v>
      </c>
      <c r="V27" s="241">
        <v>1996.6825679999999</v>
      </c>
      <c r="W27" s="241">
        <v>2009.1317509999999</v>
      </c>
      <c r="X27" s="241">
        <v>2052.2901959999999</v>
      </c>
      <c r="Y27" s="241">
        <v>2057.028847</v>
      </c>
      <c r="Z27" s="241">
        <v>2048.4855419999999</v>
      </c>
      <c r="AA27" s="241">
        <v>1995.889469</v>
      </c>
      <c r="AB27" s="241">
        <v>1983.8603619999999</v>
      </c>
      <c r="AC27" s="241">
        <v>1981.6274089999999</v>
      </c>
      <c r="AD27" s="241">
        <v>2005.0423189999999</v>
      </c>
      <c r="AE27" s="241">
        <v>2010.5128930000001</v>
      </c>
      <c r="AF27" s="241">
        <v>2013.8908409999999</v>
      </c>
      <c r="AG27" s="241">
        <v>2012.069704</v>
      </c>
      <c r="AH27" s="241">
        <v>2013.5922410000001</v>
      </c>
      <c r="AI27" s="241">
        <v>2015.351993</v>
      </c>
      <c r="AJ27" s="241">
        <v>2016.2301930000001</v>
      </c>
      <c r="AK27" s="241">
        <v>2019.303453</v>
      </c>
      <c r="AL27" s="241">
        <v>2023.4530050000001</v>
      </c>
      <c r="AM27" s="241">
        <v>2031.866777</v>
      </c>
      <c r="AN27" s="241">
        <v>2035.777969</v>
      </c>
      <c r="AO27" s="241">
        <v>2038.374507</v>
      </c>
      <c r="AP27" s="241">
        <v>2036.2520569999999</v>
      </c>
      <c r="AQ27" s="241">
        <v>2038.7725419999999</v>
      </c>
      <c r="AR27" s="241">
        <v>2042.531626</v>
      </c>
      <c r="AS27" s="241">
        <v>2047.365591</v>
      </c>
      <c r="AT27" s="241">
        <v>2053.7246610000002</v>
      </c>
      <c r="AU27" s="241">
        <v>2061.4451170000002</v>
      </c>
      <c r="AV27" s="241">
        <v>2071.099858</v>
      </c>
      <c r="AW27" s="241">
        <v>2081.1134149999998</v>
      </c>
      <c r="AX27" s="241">
        <v>2092.058685</v>
      </c>
      <c r="AY27" s="241">
        <v>2109.3712599999999</v>
      </c>
      <c r="AZ27" s="241">
        <v>2118.1032639999999</v>
      </c>
      <c r="BA27" s="241">
        <v>2123.6902879999998</v>
      </c>
      <c r="BB27" s="241">
        <v>2120.242761</v>
      </c>
      <c r="BC27" s="241">
        <v>2123.957003</v>
      </c>
      <c r="BD27" s="241">
        <v>2128.9434430000001</v>
      </c>
      <c r="BE27" s="241">
        <v>2138.477128</v>
      </c>
      <c r="BF27" s="241">
        <v>2143.55168</v>
      </c>
      <c r="BG27" s="334">
        <v>2147.442</v>
      </c>
      <c r="BH27" s="334">
        <v>2147.317</v>
      </c>
      <c r="BI27" s="334">
        <v>2150.9630000000002</v>
      </c>
      <c r="BJ27" s="334">
        <v>2155.5479999999998</v>
      </c>
      <c r="BK27" s="334">
        <v>2163.9169999999999</v>
      </c>
      <c r="BL27" s="334">
        <v>2168.2469999999998</v>
      </c>
      <c r="BM27" s="334">
        <v>2171.3820000000001</v>
      </c>
      <c r="BN27" s="334">
        <v>2170.5450000000001</v>
      </c>
      <c r="BO27" s="334">
        <v>2173.375</v>
      </c>
      <c r="BP27" s="334">
        <v>2177.0940000000001</v>
      </c>
      <c r="BQ27" s="334">
        <v>2182.46</v>
      </c>
      <c r="BR27" s="334">
        <v>2187.39</v>
      </c>
      <c r="BS27" s="334">
        <v>2192.643</v>
      </c>
      <c r="BT27" s="334">
        <v>2197.7080000000001</v>
      </c>
      <c r="BU27" s="334">
        <v>2203.9859999999999</v>
      </c>
      <c r="BV27" s="334">
        <v>2210.9679999999998</v>
      </c>
    </row>
    <row r="28" spans="1:74" ht="11.1" customHeight="1" x14ac:dyDescent="0.2">
      <c r="A28" s="148" t="s">
        <v>946</v>
      </c>
      <c r="B28" s="211" t="s">
        <v>599</v>
      </c>
      <c r="C28" s="241">
        <v>1770.8945349999999</v>
      </c>
      <c r="D28" s="241">
        <v>1777.6832589999999</v>
      </c>
      <c r="E28" s="241">
        <v>1780.109293</v>
      </c>
      <c r="F28" s="241">
        <v>1769.6711700000001</v>
      </c>
      <c r="G28" s="241">
        <v>1769.747922</v>
      </c>
      <c r="H28" s="241">
        <v>1771.8380830000001</v>
      </c>
      <c r="I28" s="241">
        <v>1780.489816</v>
      </c>
      <c r="J28" s="241">
        <v>1783.1956740000001</v>
      </c>
      <c r="K28" s="241">
        <v>1784.503819</v>
      </c>
      <c r="L28" s="241">
        <v>1779.0178550000001</v>
      </c>
      <c r="M28" s="241">
        <v>1781.577873</v>
      </c>
      <c r="N28" s="241">
        <v>1786.7874750000001</v>
      </c>
      <c r="O28" s="241">
        <v>1800.4101290000001</v>
      </c>
      <c r="P28" s="241">
        <v>1806.596301</v>
      </c>
      <c r="Q28" s="241">
        <v>1811.109457</v>
      </c>
      <c r="R28" s="241">
        <v>1813.556374</v>
      </c>
      <c r="S28" s="241">
        <v>1815.018419</v>
      </c>
      <c r="T28" s="241">
        <v>1815.102369</v>
      </c>
      <c r="U28" s="241">
        <v>1804.916338</v>
      </c>
      <c r="V28" s="241">
        <v>1808.913008</v>
      </c>
      <c r="W28" s="241">
        <v>1818.2004959999999</v>
      </c>
      <c r="X28" s="241">
        <v>1850.6918619999999</v>
      </c>
      <c r="Y28" s="241">
        <v>1857.1261890000001</v>
      </c>
      <c r="Z28" s="241">
        <v>1855.4165370000001</v>
      </c>
      <c r="AA28" s="241">
        <v>1828.4073519999999</v>
      </c>
      <c r="AB28" s="241">
        <v>1823.2764119999999</v>
      </c>
      <c r="AC28" s="241">
        <v>1822.8681610000001</v>
      </c>
      <c r="AD28" s="241">
        <v>1835.1878139999999</v>
      </c>
      <c r="AE28" s="241">
        <v>1838.221029</v>
      </c>
      <c r="AF28" s="241">
        <v>1839.973021</v>
      </c>
      <c r="AG28" s="241">
        <v>1838.787149</v>
      </c>
      <c r="AH28" s="241">
        <v>1839.2191760000001</v>
      </c>
      <c r="AI28" s="241">
        <v>1839.6124600000001</v>
      </c>
      <c r="AJ28" s="241">
        <v>1837.8945329999999</v>
      </c>
      <c r="AK28" s="241">
        <v>1839.7646830000001</v>
      </c>
      <c r="AL28" s="241">
        <v>1843.150441</v>
      </c>
      <c r="AM28" s="241">
        <v>1850.8747229999999</v>
      </c>
      <c r="AN28" s="241">
        <v>1855.1745100000001</v>
      </c>
      <c r="AO28" s="241">
        <v>1858.8727160000001</v>
      </c>
      <c r="AP28" s="241">
        <v>1861.529442</v>
      </c>
      <c r="AQ28" s="241">
        <v>1864.3544159999999</v>
      </c>
      <c r="AR28" s="241">
        <v>1866.9077360000001</v>
      </c>
      <c r="AS28" s="241">
        <v>1866.5621590000001</v>
      </c>
      <c r="AT28" s="241">
        <v>1870.5426050000001</v>
      </c>
      <c r="AU28" s="241">
        <v>1876.22183</v>
      </c>
      <c r="AV28" s="241">
        <v>1884.92446</v>
      </c>
      <c r="AW28" s="241">
        <v>1893.0077759999999</v>
      </c>
      <c r="AX28" s="241">
        <v>1901.7964030000001</v>
      </c>
      <c r="AY28" s="241">
        <v>1914.630913</v>
      </c>
      <c r="AZ28" s="241">
        <v>1922.324732</v>
      </c>
      <c r="BA28" s="241">
        <v>1928.218433</v>
      </c>
      <c r="BB28" s="241">
        <v>1929.6371779999999</v>
      </c>
      <c r="BC28" s="241">
        <v>1933.93677</v>
      </c>
      <c r="BD28" s="241">
        <v>1938.4423710000001</v>
      </c>
      <c r="BE28" s="241">
        <v>1944.4956870000001</v>
      </c>
      <c r="BF28" s="241">
        <v>1948.4070260000001</v>
      </c>
      <c r="BG28" s="334">
        <v>1951.518</v>
      </c>
      <c r="BH28" s="334">
        <v>1951.703</v>
      </c>
      <c r="BI28" s="334">
        <v>1954.808</v>
      </c>
      <c r="BJ28" s="334">
        <v>1958.7070000000001</v>
      </c>
      <c r="BK28" s="334">
        <v>1965.529</v>
      </c>
      <c r="BL28" s="334">
        <v>1969.421</v>
      </c>
      <c r="BM28" s="334">
        <v>1972.511</v>
      </c>
      <c r="BN28" s="334">
        <v>1973.0329999999999</v>
      </c>
      <c r="BO28" s="334">
        <v>1975.8440000000001</v>
      </c>
      <c r="BP28" s="334">
        <v>1979.1780000000001</v>
      </c>
      <c r="BQ28" s="334">
        <v>1983.386</v>
      </c>
      <c r="BR28" s="334">
        <v>1987.502</v>
      </c>
      <c r="BS28" s="334">
        <v>1991.877</v>
      </c>
      <c r="BT28" s="334">
        <v>1995.7370000000001</v>
      </c>
      <c r="BU28" s="334">
        <v>2001.212</v>
      </c>
      <c r="BV28" s="334">
        <v>2007.528</v>
      </c>
    </row>
    <row r="29" spans="1:74" ht="11.1" customHeight="1" x14ac:dyDescent="0.2">
      <c r="A29" s="148" t="s">
        <v>947</v>
      </c>
      <c r="B29" s="211" t="s">
        <v>600</v>
      </c>
      <c r="C29" s="241">
        <v>828.59588540000004</v>
      </c>
      <c r="D29" s="241">
        <v>833.43590959999995</v>
      </c>
      <c r="E29" s="241">
        <v>835.93553740000004</v>
      </c>
      <c r="F29" s="241">
        <v>831.93674290000001</v>
      </c>
      <c r="G29" s="241">
        <v>832.87409709999997</v>
      </c>
      <c r="H29" s="241">
        <v>834.58957410000005</v>
      </c>
      <c r="I29" s="241">
        <v>838.86036979999994</v>
      </c>
      <c r="J29" s="241">
        <v>840.79919589999997</v>
      </c>
      <c r="K29" s="241">
        <v>842.18324800000005</v>
      </c>
      <c r="L29" s="241">
        <v>840.47283630000004</v>
      </c>
      <c r="M29" s="241">
        <v>842.65210809999996</v>
      </c>
      <c r="N29" s="241">
        <v>846.18137349999995</v>
      </c>
      <c r="O29" s="241">
        <v>854.23935170000004</v>
      </c>
      <c r="P29" s="241">
        <v>858.08456460000002</v>
      </c>
      <c r="Q29" s="241">
        <v>860.89573159999998</v>
      </c>
      <c r="R29" s="241">
        <v>862.50075289999995</v>
      </c>
      <c r="S29" s="241">
        <v>863.37290280000002</v>
      </c>
      <c r="T29" s="241">
        <v>863.34008159999996</v>
      </c>
      <c r="U29" s="241">
        <v>856.96744709999996</v>
      </c>
      <c r="V29" s="241">
        <v>859.20081530000004</v>
      </c>
      <c r="W29" s="241">
        <v>864.60534399999995</v>
      </c>
      <c r="X29" s="241">
        <v>883.93311319999998</v>
      </c>
      <c r="Y29" s="241">
        <v>887.61590290000004</v>
      </c>
      <c r="Z29" s="241">
        <v>886.40579300000002</v>
      </c>
      <c r="AA29" s="241">
        <v>870.52073350000001</v>
      </c>
      <c r="AB29" s="241">
        <v>866.86136220000003</v>
      </c>
      <c r="AC29" s="241">
        <v>865.64562899999999</v>
      </c>
      <c r="AD29" s="241">
        <v>869.88483440000005</v>
      </c>
      <c r="AE29" s="241">
        <v>871.29790190000006</v>
      </c>
      <c r="AF29" s="241">
        <v>872.89613199999997</v>
      </c>
      <c r="AG29" s="241">
        <v>876.21138340000005</v>
      </c>
      <c r="AH29" s="241">
        <v>877.03104480000002</v>
      </c>
      <c r="AI29" s="241">
        <v>876.88697500000001</v>
      </c>
      <c r="AJ29" s="241">
        <v>874.25135369999998</v>
      </c>
      <c r="AK29" s="241">
        <v>873.3256864</v>
      </c>
      <c r="AL29" s="241">
        <v>872.58215299999995</v>
      </c>
      <c r="AM29" s="241">
        <v>870.68884100000002</v>
      </c>
      <c r="AN29" s="241">
        <v>871.30850959999998</v>
      </c>
      <c r="AO29" s="241">
        <v>873.10924639999996</v>
      </c>
      <c r="AP29" s="241">
        <v>878.34772950000001</v>
      </c>
      <c r="AQ29" s="241">
        <v>880.81809399999997</v>
      </c>
      <c r="AR29" s="241">
        <v>882.77701809999996</v>
      </c>
      <c r="AS29" s="241">
        <v>882.92181479999999</v>
      </c>
      <c r="AT29" s="241">
        <v>884.83487330000003</v>
      </c>
      <c r="AU29" s="241">
        <v>887.21350670000004</v>
      </c>
      <c r="AV29" s="241">
        <v>890.84217030000002</v>
      </c>
      <c r="AW29" s="241">
        <v>893.56361189999996</v>
      </c>
      <c r="AX29" s="241">
        <v>896.16228679999995</v>
      </c>
      <c r="AY29" s="241">
        <v>898.67308700000001</v>
      </c>
      <c r="AZ29" s="241">
        <v>901.00005959999999</v>
      </c>
      <c r="BA29" s="241">
        <v>903.17809639999996</v>
      </c>
      <c r="BB29" s="241">
        <v>904.54472020000003</v>
      </c>
      <c r="BC29" s="241">
        <v>906.92174369999998</v>
      </c>
      <c r="BD29" s="241">
        <v>909.64668940000001</v>
      </c>
      <c r="BE29" s="241">
        <v>913.78844500000002</v>
      </c>
      <c r="BF29" s="241">
        <v>916.4075699</v>
      </c>
      <c r="BG29" s="334">
        <v>918.57299999999998</v>
      </c>
      <c r="BH29" s="334">
        <v>919.38379999999995</v>
      </c>
      <c r="BI29" s="334">
        <v>921.31730000000005</v>
      </c>
      <c r="BJ29" s="334">
        <v>923.47270000000003</v>
      </c>
      <c r="BK29" s="334">
        <v>926.80020000000002</v>
      </c>
      <c r="BL29" s="334">
        <v>928.68669999999997</v>
      </c>
      <c r="BM29" s="334">
        <v>930.08240000000001</v>
      </c>
      <c r="BN29" s="334">
        <v>929.79340000000002</v>
      </c>
      <c r="BO29" s="334">
        <v>931.10289999999998</v>
      </c>
      <c r="BP29" s="334">
        <v>932.81690000000003</v>
      </c>
      <c r="BQ29" s="334">
        <v>935.34960000000001</v>
      </c>
      <c r="BR29" s="334">
        <v>937.56219999999996</v>
      </c>
      <c r="BS29" s="334">
        <v>939.86890000000005</v>
      </c>
      <c r="BT29" s="334">
        <v>941.90359999999998</v>
      </c>
      <c r="BU29" s="334">
        <v>944.67280000000005</v>
      </c>
      <c r="BV29" s="334">
        <v>947.81050000000005</v>
      </c>
    </row>
    <row r="30" spans="1:74" ht="11.1" customHeight="1" x14ac:dyDescent="0.2">
      <c r="A30" s="148" t="s">
        <v>948</v>
      </c>
      <c r="B30" s="211" t="s">
        <v>601</v>
      </c>
      <c r="C30" s="241">
        <v>2357.2975200000001</v>
      </c>
      <c r="D30" s="241">
        <v>2366.0079569999998</v>
      </c>
      <c r="E30" s="241">
        <v>2370.7984590000001</v>
      </c>
      <c r="F30" s="241">
        <v>2364.9102339999999</v>
      </c>
      <c r="G30" s="241">
        <v>2366.929963</v>
      </c>
      <c r="H30" s="241">
        <v>2370.0988520000001</v>
      </c>
      <c r="I30" s="241">
        <v>2377.8145420000001</v>
      </c>
      <c r="J30" s="241">
        <v>2380.733522</v>
      </c>
      <c r="K30" s="241">
        <v>2382.2534329999999</v>
      </c>
      <c r="L30" s="241">
        <v>2377.3337759999999</v>
      </c>
      <c r="M30" s="241">
        <v>2379.8359230000001</v>
      </c>
      <c r="N30" s="241">
        <v>2384.7193750000001</v>
      </c>
      <c r="O30" s="241">
        <v>2396.920901</v>
      </c>
      <c r="P30" s="241">
        <v>2402.8643849999999</v>
      </c>
      <c r="Q30" s="241">
        <v>2407.4865949999999</v>
      </c>
      <c r="R30" s="241">
        <v>2410.0265850000001</v>
      </c>
      <c r="S30" s="241">
        <v>2412.5769599999999</v>
      </c>
      <c r="T30" s="241">
        <v>2414.3767750000002</v>
      </c>
      <c r="U30" s="241">
        <v>2405.3672099999999</v>
      </c>
      <c r="V30" s="241">
        <v>2413.2100129999999</v>
      </c>
      <c r="W30" s="241">
        <v>2427.846368</v>
      </c>
      <c r="X30" s="241">
        <v>2476.1627189999999</v>
      </c>
      <c r="Y30" s="241">
        <v>2484.2213400000001</v>
      </c>
      <c r="Z30" s="241">
        <v>2478.9086779999998</v>
      </c>
      <c r="AA30" s="241">
        <v>2431.0651210000001</v>
      </c>
      <c r="AB30" s="241">
        <v>2420.8795989999999</v>
      </c>
      <c r="AC30" s="241">
        <v>2419.1925030000002</v>
      </c>
      <c r="AD30" s="241">
        <v>2439.5733380000001</v>
      </c>
      <c r="AE30" s="241">
        <v>2444.7059610000001</v>
      </c>
      <c r="AF30" s="241">
        <v>2448.1598789999998</v>
      </c>
      <c r="AG30" s="241">
        <v>2447.7914110000002</v>
      </c>
      <c r="AH30" s="241">
        <v>2449.4956790000001</v>
      </c>
      <c r="AI30" s="241">
        <v>2451.1290009999998</v>
      </c>
      <c r="AJ30" s="241">
        <v>2450.29342</v>
      </c>
      <c r="AK30" s="241">
        <v>2453.5833200000002</v>
      </c>
      <c r="AL30" s="241">
        <v>2458.600743</v>
      </c>
      <c r="AM30" s="241">
        <v>2467.7976800000001</v>
      </c>
      <c r="AN30" s="241">
        <v>2474.4311579999999</v>
      </c>
      <c r="AO30" s="241">
        <v>2480.9531659999998</v>
      </c>
      <c r="AP30" s="241">
        <v>2487.8700909999998</v>
      </c>
      <c r="AQ30" s="241">
        <v>2493.7893709999998</v>
      </c>
      <c r="AR30" s="241">
        <v>2499.217392</v>
      </c>
      <c r="AS30" s="241">
        <v>2501.2037679999999</v>
      </c>
      <c r="AT30" s="241">
        <v>2507.8620609999998</v>
      </c>
      <c r="AU30" s="241">
        <v>2516.241884</v>
      </c>
      <c r="AV30" s="241">
        <v>2526.7360640000002</v>
      </c>
      <c r="AW30" s="241">
        <v>2538.2643280000002</v>
      </c>
      <c r="AX30" s="241">
        <v>2551.2195029999998</v>
      </c>
      <c r="AY30" s="241">
        <v>2571.1969079999999</v>
      </c>
      <c r="AZ30" s="241">
        <v>2582.8094139999998</v>
      </c>
      <c r="BA30" s="241">
        <v>2591.6523419999999</v>
      </c>
      <c r="BB30" s="241">
        <v>2593.096301</v>
      </c>
      <c r="BC30" s="241">
        <v>2599.8721129999999</v>
      </c>
      <c r="BD30" s="241">
        <v>2607.350387</v>
      </c>
      <c r="BE30" s="241">
        <v>2617.9486459999998</v>
      </c>
      <c r="BF30" s="241">
        <v>2625.018705</v>
      </c>
      <c r="BG30" s="334">
        <v>2630.9780000000001</v>
      </c>
      <c r="BH30" s="334">
        <v>2632.915</v>
      </c>
      <c r="BI30" s="334">
        <v>2638.837</v>
      </c>
      <c r="BJ30" s="334">
        <v>2645.8319999999999</v>
      </c>
      <c r="BK30" s="334">
        <v>2656.6210000000001</v>
      </c>
      <c r="BL30" s="334">
        <v>2663.7220000000002</v>
      </c>
      <c r="BM30" s="334">
        <v>2669.857</v>
      </c>
      <c r="BN30" s="334">
        <v>2672.924</v>
      </c>
      <c r="BO30" s="334">
        <v>2678.701</v>
      </c>
      <c r="BP30" s="334">
        <v>2685.0859999999998</v>
      </c>
      <c r="BQ30" s="334">
        <v>2692.357</v>
      </c>
      <c r="BR30" s="334">
        <v>2699.7530000000002</v>
      </c>
      <c r="BS30" s="334">
        <v>2707.5509999999999</v>
      </c>
      <c r="BT30" s="334">
        <v>2714.8519999999999</v>
      </c>
      <c r="BU30" s="334">
        <v>2724.1280000000002</v>
      </c>
      <c r="BV30" s="334">
        <v>2734.4810000000002</v>
      </c>
    </row>
    <row r="31" spans="1:74" ht="11.1" customHeight="1" x14ac:dyDescent="0.2">
      <c r="A31" s="148" t="s">
        <v>949</v>
      </c>
      <c r="B31" s="211" t="s">
        <v>602</v>
      </c>
      <c r="C31" s="241">
        <v>624.89360339999996</v>
      </c>
      <c r="D31" s="241">
        <v>626.37152379999998</v>
      </c>
      <c r="E31" s="241">
        <v>626.79844179999998</v>
      </c>
      <c r="F31" s="241">
        <v>623.94056090000004</v>
      </c>
      <c r="G31" s="241">
        <v>623.9408214</v>
      </c>
      <c r="H31" s="241">
        <v>624.56542690000003</v>
      </c>
      <c r="I31" s="241">
        <v>627.07047990000001</v>
      </c>
      <c r="J31" s="241">
        <v>628.00169830000004</v>
      </c>
      <c r="K31" s="241">
        <v>628.61518490000003</v>
      </c>
      <c r="L31" s="241">
        <v>627.19811030000005</v>
      </c>
      <c r="M31" s="241">
        <v>628.46075470000005</v>
      </c>
      <c r="N31" s="241">
        <v>630.69028909999997</v>
      </c>
      <c r="O31" s="241">
        <v>635.98581090000005</v>
      </c>
      <c r="P31" s="241">
        <v>638.57480190000001</v>
      </c>
      <c r="Q31" s="241">
        <v>640.55635970000003</v>
      </c>
      <c r="R31" s="241">
        <v>642.08943690000001</v>
      </c>
      <c r="S31" s="241">
        <v>642.73691380000002</v>
      </c>
      <c r="T31" s="241">
        <v>642.65774290000002</v>
      </c>
      <c r="U31" s="241">
        <v>638.73890930000005</v>
      </c>
      <c r="V31" s="241">
        <v>639.5412043</v>
      </c>
      <c r="W31" s="241">
        <v>641.95161299999995</v>
      </c>
      <c r="X31" s="241">
        <v>651.20457299999998</v>
      </c>
      <c r="Y31" s="241">
        <v>652.90538059999994</v>
      </c>
      <c r="Z31" s="241">
        <v>652.28847359999997</v>
      </c>
      <c r="AA31" s="241">
        <v>644.50342490000003</v>
      </c>
      <c r="AB31" s="241">
        <v>642.88890879999997</v>
      </c>
      <c r="AC31" s="241">
        <v>642.59449830000005</v>
      </c>
      <c r="AD31" s="241">
        <v>645.30339230000004</v>
      </c>
      <c r="AE31" s="241">
        <v>646.38679379999996</v>
      </c>
      <c r="AF31" s="241">
        <v>647.52790170000003</v>
      </c>
      <c r="AG31" s="241">
        <v>649.61655889999997</v>
      </c>
      <c r="AH31" s="241">
        <v>650.20569750000004</v>
      </c>
      <c r="AI31" s="241">
        <v>650.18516039999997</v>
      </c>
      <c r="AJ31" s="241">
        <v>647.67927940000004</v>
      </c>
      <c r="AK31" s="241">
        <v>647.84614199999999</v>
      </c>
      <c r="AL31" s="241">
        <v>648.81007990000001</v>
      </c>
      <c r="AM31" s="241">
        <v>651.74528950000001</v>
      </c>
      <c r="AN31" s="241">
        <v>653.42273109999996</v>
      </c>
      <c r="AO31" s="241">
        <v>655.01660089999996</v>
      </c>
      <c r="AP31" s="241">
        <v>656.76330940000003</v>
      </c>
      <c r="AQ31" s="241">
        <v>658.01272789999996</v>
      </c>
      <c r="AR31" s="241">
        <v>659.00126680000005</v>
      </c>
      <c r="AS31" s="241">
        <v>658.48857959999998</v>
      </c>
      <c r="AT31" s="241">
        <v>659.88561909999999</v>
      </c>
      <c r="AU31" s="241">
        <v>661.95203890000005</v>
      </c>
      <c r="AV31" s="241">
        <v>665.22578539999995</v>
      </c>
      <c r="AW31" s="241">
        <v>668.22750580000002</v>
      </c>
      <c r="AX31" s="241">
        <v>671.49514669999996</v>
      </c>
      <c r="AY31" s="241">
        <v>676.53370489999998</v>
      </c>
      <c r="AZ31" s="241">
        <v>679.20443899999998</v>
      </c>
      <c r="BA31" s="241">
        <v>681.01234609999995</v>
      </c>
      <c r="BB31" s="241">
        <v>680.42826230000003</v>
      </c>
      <c r="BC31" s="241">
        <v>681.65738780000004</v>
      </c>
      <c r="BD31" s="241">
        <v>683.17055889999995</v>
      </c>
      <c r="BE31" s="241">
        <v>685.70787559999997</v>
      </c>
      <c r="BF31" s="241">
        <v>687.23406290000003</v>
      </c>
      <c r="BG31" s="334">
        <v>688.48919999999998</v>
      </c>
      <c r="BH31" s="334">
        <v>688.66750000000002</v>
      </c>
      <c r="BI31" s="334">
        <v>689.98500000000001</v>
      </c>
      <c r="BJ31" s="334">
        <v>691.63580000000002</v>
      </c>
      <c r="BK31" s="334">
        <v>694.50099999999998</v>
      </c>
      <c r="BL31" s="334">
        <v>696.15769999999998</v>
      </c>
      <c r="BM31" s="334">
        <v>697.48699999999997</v>
      </c>
      <c r="BN31" s="334">
        <v>697.86789999999996</v>
      </c>
      <c r="BO31" s="334">
        <v>699.00789999999995</v>
      </c>
      <c r="BP31" s="334">
        <v>700.28620000000001</v>
      </c>
      <c r="BQ31" s="334">
        <v>701.73530000000005</v>
      </c>
      <c r="BR31" s="334">
        <v>703.2654</v>
      </c>
      <c r="BS31" s="334">
        <v>704.90909999999997</v>
      </c>
      <c r="BT31" s="334">
        <v>706.37580000000003</v>
      </c>
      <c r="BU31" s="334">
        <v>708.46500000000003</v>
      </c>
      <c r="BV31" s="334">
        <v>710.88599999999997</v>
      </c>
    </row>
    <row r="32" spans="1:74" ht="11.1" customHeight="1" x14ac:dyDescent="0.2">
      <c r="A32" s="148" t="s">
        <v>950</v>
      </c>
      <c r="B32" s="211" t="s">
        <v>603</v>
      </c>
      <c r="C32" s="241">
        <v>1398.8540829999999</v>
      </c>
      <c r="D32" s="241">
        <v>1408.4502769999999</v>
      </c>
      <c r="E32" s="241">
        <v>1413.7081310000001</v>
      </c>
      <c r="F32" s="241">
        <v>1407.105059</v>
      </c>
      <c r="G32" s="241">
        <v>1409.328176</v>
      </c>
      <c r="H32" s="241">
        <v>1412.8548960000001</v>
      </c>
      <c r="I32" s="241">
        <v>1420.8844409999999</v>
      </c>
      <c r="J32" s="241">
        <v>1424.6189469999999</v>
      </c>
      <c r="K32" s="241">
        <v>1427.257638</v>
      </c>
      <c r="L32" s="241">
        <v>1421.8057140000001</v>
      </c>
      <c r="M32" s="241">
        <v>1427.498873</v>
      </c>
      <c r="N32" s="241">
        <v>1437.342316</v>
      </c>
      <c r="O32" s="241">
        <v>1461.631817</v>
      </c>
      <c r="P32" s="241">
        <v>1472.0539960000001</v>
      </c>
      <c r="Q32" s="241">
        <v>1478.904628</v>
      </c>
      <c r="R32" s="241">
        <v>1478.502714</v>
      </c>
      <c r="S32" s="241">
        <v>1480.9709989999999</v>
      </c>
      <c r="T32" s="241">
        <v>1482.6284840000001</v>
      </c>
      <c r="U32" s="241">
        <v>1476.1917530000001</v>
      </c>
      <c r="V32" s="241">
        <v>1481.6902030000001</v>
      </c>
      <c r="W32" s="241">
        <v>1491.8404149999999</v>
      </c>
      <c r="X32" s="241">
        <v>1524.5681219999999</v>
      </c>
      <c r="Y32" s="241">
        <v>1530.5775639999999</v>
      </c>
      <c r="Z32" s="241">
        <v>1527.7944709999999</v>
      </c>
      <c r="AA32" s="241">
        <v>1496.807971</v>
      </c>
      <c r="AB32" s="241">
        <v>1490.997963</v>
      </c>
      <c r="AC32" s="241">
        <v>1490.9535739999999</v>
      </c>
      <c r="AD32" s="241">
        <v>1505.57665</v>
      </c>
      <c r="AE32" s="241">
        <v>1510.387115</v>
      </c>
      <c r="AF32" s="241">
        <v>1514.286816</v>
      </c>
      <c r="AG32" s="241">
        <v>1517.0902020000001</v>
      </c>
      <c r="AH32" s="241">
        <v>1519.307534</v>
      </c>
      <c r="AI32" s="241">
        <v>1520.7532619999999</v>
      </c>
      <c r="AJ32" s="241">
        <v>1517.559268</v>
      </c>
      <c r="AK32" s="241">
        <v>1520.3628779999999</v>
      </c>
      <c r="AL32" s="241">
        <v>1525.295975</v>
      </c>
      <c r="AM32" s="241">
        <v>1536.3155919999999</v>
      </c>
      <c r="AN32" s="241">
        <v>1542.539884</v>
      </c>
      <c r="AO32" s="241">
        <v>1547.9258850000001</v>
      </c>
      <c r="AP32" s="241">
        <v>1551.2143530000001</v>
      </c>
      <c r="AQ32" s="241">
        <v>1555.8682060000001</v>
      </c>
      <c r="AR32" s="241">
        <v>1560.628201</v>
      </c>
      <c r="AS32" s="241">
        <v>1565.060471</v>
      </c>
      <c r="AT32" s="241">
        <v>1570.35815</v>
      </c>
      <c r="AU32" s="241">
        <v>1576.08737</v>
      </c>
      <c r="AV32" s="241">
        <v>1582.4380080000001</v>
      </c>
      <c r="AW32" s="241">
        <v>1588.8879030000001</v>
      </c>
      <c r="AX32" s="241">
        <v>1595.626931</v>
      </c>
      <c r="AY32" s="241">
        <v>1605.8298359999999</v>
      </c>
      <c r="AZ32" s="241">
        <v>1610.766073</v>
      </c>
      <c r="BA32" s="241">
        <v>1613.6103869999999</v>
      </c>
      <c r="BB32" s="241">
        <v>1610.0895310000001</v>
      </c>
      <c r="BC32" s="241">
        <v>1611.9549300000001</v>
      </c>
      <c r="BD32" s="241">
        <v>1614.9333389999999</v>
      </c>
      <c r="BE32" s="241">
        <v>1621.1876999999999</v>
      </c>
      <c r="BF32" s="241">
        <v>1624.7699190000001</v>
      </c>
      <c r="BG32" s="334">
        <v>1627.8430000000001</v>
      </c>
      <c r="BH32" s="334">
        <v>1628.749</v>
      </c>
      <c r="BI32" s="334">
        <v>1632.047</v>
      </c>
      <c r="BJ32" s="334">
        <v>1636.079</v>
      </c>
      <c r="BK32" s="334">
        <v>1642.3440000000001</v>
      </c>
      <c r="BL32" s="334">
        <v>1646.72</v>
      </c>
      <c r="BM32" s="334">
        <v>1650.7059999999999</v>
      </c>
      <c r="BN32" s="334">
        <v>1653.2950000000001</v>
      </c>
      <c r="BO32" s="334">
        <v>1657.2550000000001</v>
      </c>
      <c r="BP32" s="334">
        <v>1661.58</v>
      </c>
      <c r="BQ32" s="334">
        <v>1666.357</v>
      </c>
      <c r="BR32" s="334">
        <v>1671.3440000000001</v>
      </c>
      <c r="BS32" s="334">
        <v>1676.63</v>
      </c>
      <c r="BT32" s="334">
        <v>1681.7460000000001</v>
      </c>
      <c r="BU32" s="334">
        <v>1687.979</v>
      </c>
      <c r="BV32" s="334">
        <v>1694.86</v>
      </c>
    </row>
    <row r="33" spans="1:74" s="163" customFormat="1" ht="11.1" customHeight="1" x14ac:dyDescent="0.2">
      <c r="A33" s="148" t="s">
        <v>951</v>
      </c>
      <c r="B33" s="211" t="s">
        <v>604</v>
      </c>
      <c r="C33" s="241">
        <v>804.96116910000001</v>
      </c>
      <c r="D33" s="241">
        <v>807.71420499999999</v>
      </c>
      <c r="E33" s="241">
        <v>809.11499049999998</v>
      </c>
      <c r="F33" s="241">
        <v>806.46708709999996</v>
      </c>
      <c r="G33" s="241">
        <v>807.18570060000002</v>
      </c>
      <c r="H33" s="241">
        <v>808.57439260000001</v>
      </c>
      <c r="I33" s="241">
        <v>812.06564939999998</v>
      </c>
      <c r="J33" s="241">
        <v>813.72013360000005</v>
      </c>
      <c r="K33" s="241">
        <v>814.97033150000004</v>
      </c>
      <c r="L33" s="241">
        <v>813.7629786</v>
      </c>
      <c r="M33" s="241">
        <v>815.74455220000004</v>
      </c>
      <c r="N33" s="241">
        <v>818.86178800000005</v>
      </c>
      <c r="O33" s="241">
        <v>825.45058670000003</v>
      </c>
      <c r="P33" s="241">
        <v>829.08722090000003</v>
      </c>
      <c r="Q33" s="241">
        <v>832.10759129999997</v>
      </c>
      <c r="R33" s="241">
        <v>834.89934949999997</v>
      </c>
      <c r="S33" s="241">
        <v>836.39645399999995</v>
      </c>
      <c r="T33" s="241">
        <v>836.9865562</v>
      </c>
      <c r="U33" s="241">
        <v>831.2639696</v>
      </c>
      <c r="V33" s="241">
        <v>834.09433209999997</v>
      </c>
      <c r="W33" s="241">
        <v>840.07195709999996</v>
      </c>
      <c r="X33" s="241">
        <v>860.81210929999997</v>
      </c>
      <c r="Y33" s="241">
        <v>864.37281099999996</v>
      </c>
      <c r="Z33" s="241">
        <v>862.36932679999995</v>
      </c>
      <c r="AA33" s="241">
        <v>842.47524959999998</v>
      </c>
      <c r="AB33" s="241">
        <v>838.58819919999996</v>
      </c>
      <c r="AC33" s="241">
        <v>838.38176829999998</v>
      </c>
      <c r="AD33" s="241">
        <v>847.70944680000002</v>
      </c>
      <c r="AE33" s="241">
        <v>850.47413759999995</v>
      </c>
      <c r="AF33" s="241">
        <v>852.52933040000005</v>
      </c>
      <c r="AG33" s="241">
        <v>853.20845710000003</v>
      </c>
      <c r="AH33" s="241">
        <v>854.3445802</v>
      </c>
      <c r="AI33" s="241">
        <v>855.27113159999999</v>
      </c>
      <c r="AJ33" s="241">
        <v>854.23295789999997</v>
      </c>
      <c r="AK33" s="241">
        <v>856.05673060000004</v>
      </c>
      <c r="AL33" s="241">
        <v>858.98729639999999</v>
      </c>
      <c r="AM33" s="241">
        <v>865.48601670000005</v>
      </c>
      <c r="AN33" s="241">
        <v>868.78414759999998</v>
      </c>
      <c r="AO33" s="241">
        <v>871.34305040000004</v>
      </c>
      <c r="AP33" s="241">
        <v>872.06068849999997</v>
      </c>
      <c r="AQ33" s="241">
        <v>873.96766270000001</v>
      </c>
      <c r="AR33" s="241">
        <v>875.96193630000005</v>
      </c>
      <c r="AS33" s="241">
        <v>877.02967760000001</v>
      </c>
      <c r="AT33" s="241">
        <v>879.95892370000001</v>
      </c>
      <c r="AU33" s="241">
        <v>883.73584300000005</v>
      </c>
      <c r="AV33" s="241">
        <v>889.57806919999996</v>
      </c>
      <c r="AW33" s="241">
        <v>894.13710939999999</v>
      </c>
      <c r="AX33" s="241">
        <v>898.63059740000006</v>
      </c>
      <c r="AY33" s="241">
        <v>904.20257240000001</v>
      </c>
      <c r="AZ33" s="241">
        <v>907.70692650000001</v>
      </c>
      <c r="BA33" s="241">
        <v>910.28769899999998</v>
      </c>
      <c r="BB33" s="241">
        <v>910.17442229999995</v>
      </c>
      <c r="BC33" s="241">
        <v>912.23588189999998</v>
      </c>
      <c r="BD33" s="241">
        <v>914.70161050000002</v>
      </c>
      <c r="BE33" s="241">
        <v>918.65240189999997</v>
      </c>
      <c r="BF33" s="241">
        <v>921.11607260000005</v>
      </c>
      <c r="BG33" s="334">
        <v>923.17340000000002</v>
      </c>
      <c r="BH33" s="334">
        <v>923.72329999999999</v>
      </c>
      <c r="BI33" s="334">
        <v>925.79380000000003</v>
      </c>
      <c r="BJ33" s="334">
        <v>928.28390000000002</v>
      </c>
      <c r="BK33" s="334">
        <v>932.16750000000002</v>
      </c>
      <c r="BL33" s="334">
        <v>934.76589999999999</v>
      </c>
      <c r="BM33" s="334">
        <v>937.05330000000004</v>
      </c>
      <c r="BN33" s="334">
        <v>938.28970000000004</v>
      </c>
      <c r="BO33" s="334">
        <v>940.50990000000002</v>
      </c>
      <c r="BP33" s="334">
        <v>942.97389999999996</v>
      </c>
      <c r="BQ33" s="334">
        <v>945.83659999999998</v>
      </c>
      <c r="BR33" s="334">
        <v>948.67219999999998</v>
      </c>
      <c r="BS33" s="334">
        <v>951.63549999999998</v>
      </c>
      <c r="BT33" s="334">
        <v>954.3075</v>
      </c>
      <c r="BU33" s="334">
        <v>957.84040000000005</v>
      </c>
      <c r="BV33" s="334">
        <v>961.81529999999998</v>
      </c>
    </row>
    <row r="34" spans="1:74" s="163" customFormat="1" ht="11.1" customHeight="1" x14ac:dyDescent="0.2">
      <c r="A34" s="148" t="s">
        <v>952</v>
      </c>
      <c r="B34" s="211" t="s">
        <v>605</v>
      </c>
      <c r="C34" s="241">
        <v>2131.5195789999998</v>
      </c>
      <c r="D34" s="241">
        <v>2140.0591629999999</v>
      </c>
      <c r="E34" s="241">
        <v>2143.4230680000001</v>
      </c>
      <c r="F34" s="241">
        <v>2131.4736210000001</v>
      </c>
      <c r="G34" s="241">
        <v>2132.089426</v>
      </c>
      <c r="H34" s="241">
        <v>2135.1328100000001</v>
      </c>
      <c r="I34" s="241">
        <v>2146.6602680000001</v>
      </c>
      <c r="J34" s="241">
        <v>2150.016435</v>
      </c>
      <c r="K34" s="241">
        <v>2151.2578100000001</v>
      </c>
      <c r="L34" s="241">
        <v>2138.1970580000002</v>
      </c>
      <c r="M34" s="241">
        <v>2144.3493440000002</v>
      </c>
      <c r="N34" s="241">
        <v>2157.5273350000002</v>
      </c>
      <c r="O34" s="241">
        <v>2193.6037200000001</v>
      </c>
      <c r="P34" s="241">
        <v>2208.9286040000002</v>
      </c>
      <c r="Q34" s="241">
        <v>2219.3746769999998</v>
      </c>
      <c r="R34" s="241">
        <v>2219.4741450000001</v>
      </c>
      <c r="S34" s="241">
        <v>2224.2634370000001</v>
      </c>
      <c r="T34" s="241">
        <v>2228.2747599999998</v>
      </c>
      <c r="U34" s="241">
        <v>2219.0396470000001</v>
      </c>
      <c r="V34" s="241">
        <v>2230.8463839999999</v>
      </c>
      <c r="W34" s="241">
        <v>2251.2265029999999</v>
      </c>
      <c r="X34" s="241">
        <v>2315.9058150000001</v>
      </c>
      <c r="Y34" s="241">
        <v>2326.6383420000002</v>
      </c>
      <c r="Z34" s="241">
        <v>2319.1498959999999</v>
      </c>
      <c r="AA34" s="241">
        <v>2252.8900749999998</v>
      </c>
      <c r="AB34" s="241">
        <v>2239.3724790000001</v>
      </c>
      <c r="AC34" s="241">
        <v>2238.0467079999999</v>
      </c>
      <c r="AD34" s="241">
        <v>2267.2620379999998</v>
      </c>
      <c r="AE34" s="241">
        <v>2276.557961</v>
      </c>
      <c r="AF34" s="241">
        <v>2284.2837519999998</v>
      </c>
      <c r="AG34" s="241">
        <v>2289.008632</v>
      </c>
      <c r="AH34" s="241">
        <v>2294.6672440000002</v>
      </c>
      <c r="AI34" s="241">
        <v>2299.82881</v>
      </c>
      <c r="AJ34" s="241">
        <v>2303.166412</v>
      </c>
      <c r="AK34" s="241">
        <v>2308.3290699999998</v>
      </c>
      <c r="AL34" s="241">
        <v>2313.9898669999998</v>
      </c>
      <c r="AM34" s="241">
        <v>2320.8975529999998</v>
      </c>
      <c r="AN34" s="241">
        <v>2326.993066</v>
      </c>
      <c r="AO34" s="241">
        <v>2333.025157</v>
      </c>
      <c r="AP34" s="241">
        <v>2337.3523500000001</v>
      </c>
      <c r="AQ34" s="241">
        <v>2344.4887020000001</v>
      </c>
      <c r="AR34" s="241">
        <v>2352.7927359999999</v>
      </c>
      <c r="AS34" s="241">
        <v>2364.004692</v>
      </c>
      <c r="AT34" s="241">
        <v>2373.3389160000002</v>
      </c>
      <c r="AU34" s="241">
        <v>2382.535644</v>
      </c>
      <c r="AV34" s="241">
        <v>2389.5010360000001</v>
      </c>
      <c r="AW34" s="241">
        <v>2399.993156</v>
      </c>
      <c r="AX34" s="241">
        <v>2411.9181619999999</v>
      </c>
      <c r="AY34" s="241">
        <v>2430.1861650000001</v>
      </c>
      <c r="AZ34" s="241">
        <v>2441.2943620000001</v>
      </c>
      <c r="BA34" s="241">
        <v>2450.1528640000001</v>
      </c>
      <c r="BB34" s="241">
        <v>2453.2878070000002</v>
      </c>
      <c r="BC34" s="241">
        <v>2460.2523150000002</v>
      </c>
      <c r="BD34" s="241">
        <v>2467.5725259999999</v>
      </c>
      <c r="BE34" s="241">
        <v>2477.0484959999999</v>
      </c>
      <c r="BF34" s="241">
        <v>2483.7300690000002</v>
      </c>
      <c r="BG34" s="334">
        <v>2489.4169999999999</v>
      </c>
      <c r="BH34" s="334">
        <v>2491.6619999999998</v>
      </c>
      <c r="BI34" s="334">
        <v>2497.1970000000001</v>
      </c>
      <c r="BJ34" s="334">
        <v>2503.5729999999999</v>
      </c>
      <c r="BK34" s="334">
        <v>2513.116</v>
      </c>
      <c r="BL34" s="334">
        <v>2519.4340000000002</v>
      </c>
      <c r="BM34" s="334">
        <v>2524.85</v>
      </c>
      <c r="BN34" s="334">
        <v>2527.259</v>
      </c>
      <c r="BO34" s="334">
        <v>2532.453</v>
      </c>
      <c r="BP34" s="334">
        <v>2538.3270000000002</v>
      </c>
      <c r="BQ34" s="334">
        <v>2545.2570000000001</v>
      </c>
      <c r="BR34" s="334">
        <v>2552.2060000000001</v>
      </c>
      <c r="BS34" s="334">
        <v>2559.5509999999999</v>
      </c>
      <c r="BT34" s="334">
        <v>2566.527</v>
      </c>
      <c r="BU34" s="334">
        <v>2575.2399999999998</v>
      </c>
      <c r="BV34" s="334">
        <v>2584.922</v>
      </c>
    </row>
    <row r="35" spans="1:74" s="163" customFormat="1" ht="11.1" customHeight="1" x14ac:dyDescent="0.2">
      <c r="A35" s="148"/>
      <c r="B35" s="168" t="s">
        <v>40</v>
      </c>
      <c r="C35" s="248"/>
      <c r="D35" s="248"/>
      <c r="E35" s="248"/>
      <c r="F35" s="248"/>
      <c r="G35" s="248"/>
      <c r="H35" s="248"/>
      <c r="I35" s="248"/>
      <c r="J35" s="248"/>
      <c r="K35" s="248"/>
      <c r="L35" s="248"/>
      <c r="M35" s="248"/>
      <c r="N35" s="248"/>
      <c r="O35" s="248"/>
      <c r="P35" s="248"/>
      <c r="Q35" s="248"/>
      <c r="R35" s="248"/>
      <c r="S35" s="248"/>
      <c r="T35" s="248"/>
      <c r="U35" s="248"/>
      <c r="V35" s="248"/>
      <c r="W35" s="248"/>
      <c r="X35" s="248"/>
      <c r="Y35" s="248"/>
      <c r="Z35" s="248"/>
      <c r="AA35" s="248"/>
      <c r="AB35" s="248"/>
      <c r="AC35" s="248"/>
      <c r="AD35" s="248"/>
      <c r="AE35" s="248"/>
      <c r="AF35" s="248"/>
      <c r="AG35" s="248"/>
      <c r="AH35" s="248"/>
      <c r="AI35" s="248"/>
      <c r="AJ35" s="248"/>
      <c r="AK35" s="248"/>
      <c r="AL35" s="248"/>
      <c r="AM35" s="248"/>
      <c r="AN35" s="248"/>
      <c r="AO35" s="248"/>
      <c r="AP35" s="248"/>
      <c r="AQ35" s="248"/>
      <c r="AR35" s="248"/>
      <c r="AS35" s="248"/>
      <c r="AT35" s="248"/>
      <c r="AU35" s="248"/>
      <c r="AV35" s="248"/>
      <c r="AW35" s="248"/>
      <c r="AX35" s="248"/>
      <c r="AY35" s="349"/>
      <c r="AZ35" s="248"/>
      <c r="BA35" s="248"/>
      <c r="BB35" s="248"/>
      <c r="BC35" s="248"/>
      <c r="BD35" s="248"/>
      <c r="BE35" s="248"/>
      <c r="BF35" s="248"/>
      <c r="BG35" s="349"/>
      <c r="BH35" s="349"/>
      <c r="BI35" s="349"/>
      <c r="BJ35" s="349"/>
      <c r="BK35" s="349"/>
      <c r="BL35" s="349"/>
      <c r="BM35" s="349"/>
      <c r="BN35" s="349"/>
      <c r="BO35" s="349"/>
      <c r="BP35" s="349"/>
      <c r="BQ35" s="349"/>
      <c r="BR35" s="349"/>
      <c r="BS35" s="349"/>
      <c r="BT35" s="349"/>
      <c r="BU35" s="349"/>
      <c r="BV35" s="349"/>
    </row>
    <row r="36" spans="1:74" s="163" customFormat="1" ht="11.1" customHeight="1" x14ac:dyDescent="0.2">
      <c r="A36" s="148" t="s">
        <v>953</v>
      </c>
      <c r="B36" s="211" t="s">
        <v>598</v>
      </c>
      <c r="C36" s="241">
        <v>5708.3798649999999</v>
      </c>
      <c r="D36" s="241">
        <v>5713.0871829999996</v>
      </c>
      <c r="E36" s="241">
        <v>5718.1596900000004</v>
      </c>
      <c r="F36" s="241">
        <v>5723.6480629999996</v>
      </c>
      <c r="G36" s="241">
        <v>5728.80663</v>
      </c>
      <c r="H36" s="241">
        <v>5732.6906300000001</v>
      </c>
      <c r="I36" s="241">
        <v>5734.6681330000001</v>
      </c>
      <c r="J36" s="241">
        <v>5735.358526</v>
      </c>
      <c r="K36" s="241">
        <v>5735.694023</v>
      </c>
      <c r="L36" s="241">
        <v>5736.4141030000001</v>
      </c>
      <c r="M36" s="241">
        <v>5737.4872830000004</v>
      </c>
      <c r="N36" s="241">
        <v>5738.6893460000001</v>
      </c>
      <c r="O36" s="241">
        <v>5739.8275599999997</v>
      </c>
      <c r="P36" s="241">
        <v>5740.8351579999999</v>
      </c>
      <c r="Q36" s="241">
        <v>5741.6768599999996</v>
      </c>
      <c r="R36" s="241">
        <v>5742.3724629999997</v>
      </c>
      <c r="S36" s="241">
        <v>5743.1620670000002</v>
      </c>
      <c r="T36" s="241">
        <v>5744.3408449999997</v>
      </c>
      <c r="U36" s="241">
        <v>5746.1155129999997</v>
      </c>
      <c r="V36" s="241">
        <v>5748.3389470000002</v>
      </c>
      <c r="W36" s="241">
        <v>5750.7755630000001</v>
      </c>
      <c r="X36" s="241">
        <v>5753.257748</v>
      </c>
      <c r="Y36" s="241">
        <v>5755.8897690000003</v>
      </c>
      <c r="Z36" s="241">
        <v>5758.8438640000004</v>
      </c>
      <c r="AA36" s="241">
        <v>5762.1568360000001</v>
      </c>
      <c r="AB36" s="241">
        <v>5765.3237600000002</v>
      </c>
      <c r="AC36" s="241">
        <v>5767.7042799999999</v>
      </c>
      <c r="AD36" s="241">
        <v>5768.8301719999999</v>
      </c>
      <c r="AE36" s="241">
        <v>5768.9217550000003</v>
      </c>
      <c r="AF36" s="241">
        <v>5768.3714829999999</v>
      </c>
      <c r="AG36" s="241">
        <v>5767.4683429999995</v>
      </c>
      <c r="AH36" s="241">
        <v>5766.0874599999997</v>
      </c>
      <c r="AI36" s="241">
        <v>5764.0004950000002</v>
      </c>
      <c r="AJ36" s="241">
        <v>5761.2192059999998</v>
      </c>
      <c r="AK36" s="241">
        <v>5758.7157530000004</v>
      </c>
      <c r="AL36" s="241">
        <v>5757.7023959999997</v>
      </c>
      <c r="AM36" s="241">
        <v>5758.9564419999997</v>
      </c>
      <c r="AN36" s="241">
        <v>5761.5153849999997</v>
      </c>
      <c r="AO36" s="241">
        <v>5763.9817640000001</v>
      </c>
      <c r="AP36" s="241">
        <v>5765.2424979999996</v>
      </c>
      <c r="AQ36" s="241">
        <v>5765.3220160000001</v>
      </c>
      <c r="AR36" s="241">
        <v>5764.529125</v>
      </c>
      <c r="AS36" s="241">
        <v>5763.2436189999999</v>
      </c>
      <c r="AT36" s="241">
        <v>5762.1292320000002</v>
      </c>
      <c r="AU36" s="241">
        <v>5761.9206899999999</v>
      </c>
      <c r="AV36" s="241">
        <v>5763.1009340000001</v>
      </c>
      <c r="AW36" s="241">
        <v>5765.1457920000003</v>
      </c>
      <c r="AX36" s="241">
        <v>5767.2793119999997</v>
      </c>
      <c r="AY36" s="241">
        <v>5768.878181</v>
      </c>
      <c r="AZ36" s="241">
        <v>5769.929658</v>
      </c>
      <c r="BA36" s="241">
        <v>5770.5736429999997</v>
      </c>
      <c r="BB36" s="241">
        <v>5770.9265450000003</v>
      </c>
      <c r="BC36" s="241">
        <v>5771.0108120000004</v>
      </c>
      <c r="BD36" s="241">
        <v>5770.8254010000001</v>
      </c>
      <c r="BE36" s="241">
        <v>5770.4438309999996</v>
      </c>
      <c r="BF36" s="241">
        <v>5770.2378689999996</v>
      </c>
      <c r="BG36" s="334">
        <v>5770.6540000000005</v>
      </c>
      <c r="BH36" s="334">
        <v>5771.97</v>
      </c>
      <c r="BI36" s="334">
        <v>5773.79</v>
      </c>
      <c r="BJ36" s="334">
        <v>5775.55</v>
      </c>
      <c r="BK36" s="334">
        <v>5776.8249999999998</v>
      </c>
      <c r="BL36" s="334">
        <v>5777.7420000000002</v>
      </c>
      <c r="BM36" s="334">
        <v>5778.5649999999996</v>
      </c>
      <c r="BN36" s="334">
        <v>5779.51</v>
      </c>
      <c r="BO36" s="334">
        <v>5780.5810000000001</v>
      </c>
      <c r="BP36" s="334">
        <v>5781.7359999999999</v>
      </c>
      <c r="BQ36" s="334">
        <v>5782.9440000000004</v>
      </c>
      <c r="BR36" s="334">
        <v>5784.241</v>
      </c>
      <c r="BS36" s="334">
        <v>5785.6750000000002</v>
      </c>
      <c r="BT36" s="334">
        <v>5787.2749999999996</v>
      </c>
      <c r="BU36" s="334">
        <v>5788.9769999999999</v>
      </c>
      <c r="BV36" s="334">
        <v>5790.6970000000001</v>
      </c>
    </row>
    <row r="37" spans="1:74" s="163" customFormat="1" ht="11.1" customHeight="1" x14ac:dyDescent="0.2">
      <c r="A37" s="148" t="s">
        <v>954</v>
      </c>
      <c r="B37" s="211" t="s">
        <v>632</v>
      </c>
      <c r="C37" s="241">
        <v>15620.5484</v>
      </c>
      <c r="D37" s="241">
        <v>15627.53234</v>
      </c>
      <c r="E37" s="241">
        <v>15634.239369999999</v>
      </c>
      <c r="F37" s="241">
        <v>15640.658869999999</v>
      </c>
      <c r="G37" s="241">
        <v>15647.439270000001</v>
      </c>
      <c r="H37" s="241">
        <v>15655.393770000001</v>
      </c>
      <c r="I37" s="241">
        <v>15665.061960000001</v>
      </c>
      <c r="J37" s="241">
        <v>15675.88898</v>
      </c>
      <c r="K37" s="241">
        <v>15687.04638</v>
      </c>
      <c r="L37" s="241">
        <v>15697.87154</v>
      </c>
      <c r="M37" s="241">
        <v>15708.36529</v>
      </c>
      <c r="N37" s="241">
        <v>15718.694299999999</v>
      </c>
      <c r="O37" s="241">
        <v>15729.024439999999</v>
      </c>
      <c r="P37" s="241">
        <v>15739.518410000001</v>
      </c>
      <c r="Q37" s="241">
        <v>15750.338089999999</v>
      </c>
      <c r="R37" s="241">
        <v>15761.45055</v>
      </c>
      <c r="S37" s="241">
        <v>15772.043540000001</v>
      </c>
      <c r="T37" s="241">
        <v>15781.109979999999</v>
      </c>
      <c r="U37" s="241">
        <v>15788.01368</v>
      </c>
      <c r="V37" s="241">
        <v>15793.60205</v>
      </c>
      <c r="W37" s="241">
        <v>15799.093360000001</v>
      </c>
      <c r="X37" s="241">
        <v>15805.49847</v>
      </c>
      <c r="Y37" s="241">
        <v>15812.99848</v>
      </c>
      <c r="Z37" s="241">
        <v>15821.567069999999</v>
      </c>
      <c r="AA37" s="241">
        <v>15830.91113</v>
      </c>
      <c r="AB37" s="241">
        <v>15839.67042</v>
      </c>
      <c r="AC37" s="241">
        <v>15846.21794</v>
      </c>
      <c r="AD37" s="241">
        <v>15849.37263</v>
      </c>
      <c r="AE37" s="241">
        <v>15849.737230000001</v>
      </c>
      <c r="AF37" s="241">
        <v>15848.36045</v>
      </c>
      <c r="AG37" s="241">
        <v>15846.00999</v>
      </c>
      <c r="AH37" s="241">
        <v>15842.32964</v>
      </c>
      <c r="AI37" s="241">
        <v>15836.68218</v>
      </c>
      <c r="AJ37" s="241">
        <v>15829.09215</v>
      </c>
      <c r="AK37" s="241">
        <v>15822.231040000001</v>
      </c>
      <c r="AL37" s="241">
        <v>15819.43209</v>
      </c>
      <c r="AM37" s="241">
        <v>15822.83387</v>
      </c>
      <c r="AN37" s="241">
        <v>15829.79624</v>
      </c>
      <c r="AO37" s="241">
        <v>15836.48437</v>
      </c>
      <c r="AP37" s="241">
        <v>15839.84095</v>
      </c>
      <c r="AQ37" s="241">
        <v>15839.91865</v>
      </c>
      <c r="AR37" s="241">
        <v>15837.547629999999</v>
      </c>
      <c r="AS37" s="241">
        <v>15833.75878</v>
      </c>
      <c r="AT37" s="241">
        <v>15830.38581</v>
      </c>
      <c r="AU37" s="241">
        <v>15829.463170000001</v>
      </c>
      <c r="AV37" s="241">
        <v>15832.323839999999</v>
      </c>
      <c r="AW37" s="241">
        <v>15837.495059999999</v>
      </c>
      <c r="AX37" s="241">
        <v>15842.80263</v>
      </c>
      <c r="AY37" s="241">
        <v>15846.524429999999</v>
      </c>
      <c r="AZ37" s="241">
        <v>15848.746580000001</v>
      </c>
      <c r="BA37" s="241">
        <v>15850.007299999999</v>
      </c>
      <c r="BB37" s="241">
        <v>15850.69182</v>
      </c>
      <c r="BC37" s="241">
        <v>15850.57344</v>
      </c>
      <c r="BD37" s="241">
        <v>15849.272489999999</v>
      </c>
      <c r="BE37" s="241">
        <v>15846.750480000001</v>
      </c>
      <c r="BF37" s="241">
        <v>15844.333559999999</v>
      </c>
      <c r="BG37" s="334">
        <v>15843.69</v>
      </c>
      <c r="BH37" s="334">
        <v>15845.9</v>
      </c>
      <c r="BI37" s="334">
        <v>15849.69</v>
      </c>
      <c r="BJ37" s="334">
        <v>15853.21</v>
      </c>
      <c r="BK37" s="334">
        <v>15855.1</v>
      </c>
      <c r="BL37" s="334">
        <v>15856.01</v>
      </c>
      <c r="BM37" s="334">
        <v>15857.11</v>
      </c>
      <c r="BN37" s="334">
        <v>15859.25</v>
      </c>
      <c r="BO37" s="334">
        <v>15862.19</v>
      </c>
      <c r="BP37" s="334">
        <v>15865.38</v>
      </c>
      <c r="BQ37" s="334">
        <v>15868.41</v>
      </c>
      <c r="BR37" s="334">
        <v>15871.45</v>
      </c>
      <c r="BS37" s="334">
        <v>15874.81</v>
      </c>
      <c r="BT37" s="334">
        <v>15878.68</v>
      </c>
      <c r="BU37" s="334">
        <v>15882.82</v>
      </c>
      <c r="BV37" s="334">
        <v>15886.87</v>
      </c>
    </row>
    <row r="38" spans="1:74" s="163" customFormat="1" ht="11.1" customHeight="1" x14ac:dyDescent="0.2">
      <c r="A38" s="148" t="s">
        <v>955</v>
      </c>
      <c r="B38" s="211" t="s">
        <v>599</v>
      </c>
      <c r="C38" s="241">
        <v>18139.8573</v>
      </c>
      <c r="D38" s="241">
        <v>18145.505560000001</v>
      </c>
      <c r="E38" s="241">
        <v>18150.600709999999</v>
      </c>
      <c r="F38" s="241">
        <v>18155.051329999998</v>
      </c>
      <c r="G38" s="241">
        <v>18160.147560000001</v>
      </c>
      <c r="H38" s="241">
        <v>18167.524959999999</v>
      </c>
      <c r="I38" s="241">
        <v>18178.266769999998</v>
      </c>
      <c r="J38" s="241">
        <v>18191.246950000001</v>
      </c>
      <c r="K38" s="241">
        <v>18204.78716</v>
      </c>
      <c r="L38" s="241">
        <v>18217.581630000001</v>
      </c>
      <c r="M38" s="241">
        <v>18229.815009999998</v>
      </c>
      <c r="N38" s="241">
        <v>18242.0445</v>
      </c>
      <c r="O38" s="241">
        <v>18254.642670000001</v>
      </c>
      <c r="P38" s="241">
        <v>18267.24337</v>
      </c>
      <c r="Q38" s="241">
        <v>18279.295819999999</v>
      </c>
      <c r="R38" s="241">
        <v>18290.578140000001</v>
      </c>
      <c r="S38" s="241">
        <v>18302.184160000001</v>
      </c>
      <c r="T38" s="241">
        <v>18315.536639999998</v>
      </c>
      <c r="U38" s="241">
        <v>18331.628130000001</v>
      </c>
      <c r="V38" s="241">
        <v>18349.730230000001</v>
      </c>
      <c r="W38" s="241">
        <v>18368.68433</v>
      </c>
      <c r="X38" s="241">
        <v>18387.632809999999</v>
      </c>
      <c r="Y38" s="241">
        <v>18406.92195</v>
      </c>
      <c r="Z38" s="241">
        <v>18427.19901</v>
      </c>
      <c r="AA38" s="241">
        <v>18448.666069999999</v>
      </c>
      <c r="AB38" s="241">
        <v>18469.74438</v>
      </c>
      <c r="AC38" s="241">
        <v>18488.40998</v>
      </c>
      <c r="AD38" s="241">
        <v>18503.14961</v>
      </c>
      <c r="AE38" s="241">
        <v>18514.492679999999</v>
      </c>
      <c r="AF38" s="241">
        <v>18523.479329999998</v>
      </c>
      <c r="AG38" s="241">
        <v>18530.83812</v>
      </c>
      <c r="AH38" s="241">
        <v>18536.05142</v>
      </c>
      <c r="AI38" s="241">
        <v>18538.290079999999</v>
      </c>
      <c r="AJ38" s="241">
        <v>18537.518390000001</v>
      </c>
      <c r="AK38" s="241">
        <v>18536.874510000001</v>
      </c>
      <c r="AL38" s="241">
        <v>18540.290079999999</v>
      </c>
      <c r="AM38" s="241">
        <v>18550.289809999998</v>
      </c>
      <c r="AN38" s="241">
        <v>18563.77074</v>
      </c>
      <c r="AO38" s="241">
        <v>18576.223000000002</v>
      </c>
      <c r="AP38" s="241">
        <v>18584.056229999998</v>
      </c>
      <c r="AQ38" s="241">
        <v>18587.358120000001</v>
      </c>
      <c r="AR38" s="241">
        <v>18587.135869999998</v>
      </c>
      <c r="AS38" s="241">
        <v>18584.632440000001</v>
      </c>
      <c r="AT38" s="241">
        <v>18582.033960000001</v>
      </c>
      <c r="AU38" s="241">
        <v>18581.762320000002</v>
      </c>
      <c r="AV38" s="241">
        <v>18585.383409999999</v>
      </c>
      <c r="AW38" s="241">
        <v>18591.03903</v>
      </c>
      <c r="AX38" s="241">
        <v>18596.01496</v>
      </c>
      <c r="AY38" s="241">
        <v>18598.25719</v>
      </c>
      <c r="AZ38" s="241">
        <v>18598.35253</v>
      </c>
      <c r="BA38" s="241">
        <v>18597.548030000002</v>
      </c>
      <c r="BB38" s="241">
        <v>18596.765179999999</v>
      </c>
      <c r="BC38" s="241">
        <v>18595.623490000002</v>
      </c>
      <c r="BD38" s="241">
        <v>18593.416929999999</v>
      </c>
      <c r="BE38" s="241">
        <v>18589.890780000002</v>
      </c>
      <c r="BF38" s="241">
        <v>18586.59549</v>
      </c>
      <c r="BG38" s="334">
        <v>18585.53</v>
      </c>
      <c r="BH38" s="334">
        <v>18588.03</v>
      </c>
      <c r="BI38" s="334">
        <v>18592.7</v>
      </c>
      <c r="BJ38" s="334">
        <v>18597.509999999998</v>
      </c>
      <c r="BK38" s="334">
        <v>18600.88</v>
      </c>
      <c r="BL38" s="334">
        <v>18603.310000000001</v>
      </c>
      <c r="BM38" s="334">
        <v>18605.759999999998</v>
      </c>
      <c r="BN38" s="334">
        <v>18608.990000000002</v>
      </c>
      <c r="BO38" s="334">
        <v>18612.82</v>
      </c>
      <c r="BP38" s="334">
        <v>18616.86</v>
      </c>
      <c r="BQ38" s="334">
        <v>18620.810000000001</v>
      </c>
      <c r="BR38" s="334">
        <v>18624.810000000001</v>
      </c>
      <c r="BS38" s="334">
        <v>18629.07</v>
      </c>
      <c r="BT38" s="334">
        <v>18633.79</v>
      </c>
      <c r="BU38" s="334">
        <v>18638.919999999998</v>
      </c>
      <c r="BV38" s="334">
        <v>18644.37</v>
      </c>
    </row>
    <row r="39" spans="1:74" s="163" customFormat="1" ht="11.1" customHeight="1" x14ac:dyDescent="0.2">
      <c r="A39" s="148" t="s">
        <v>956</v>
      </c>
      <c r="B39" s="211" t="s">
        <v>600</v>
      </c>
      <c r="C39" s="241">
        <v>8164.1522590000004</v>
      </c>
      <c r="D39" s="241">
        <v>8168.3957440000004</v>
      </c>
      <c r="E39" s="241">
        <v>8172.3937619999997</v>
      </c>
      <c r="F39" s="241">
        <v>8176.1273590000001</v>
      </c>
      <c r="G39" s="241">
        <v>8180.1515820000004</v>
      </c>
      <c r="H39" s="241">
        <v>8185.1649770000004</v>
      </c>
      <c r="I39" s="241">
        <v>8191.6296309999998</v>
      </c>
      <c r="J39" s="241">
        <v>8199.0617949999996</v>
      </c>
      <c r="K39" s="241">
        <v>8206.741258</v>
      </c>
      <c r="L39" s="241">
        <v>8214.1054929999991</v>
      </c>
      <c r="M39" s="241">
        <v>8221.2227149999999</v>
      </c>
      <c r="N39" s="241">
        <v>8228.3188210000008</v>
      </c>
      <c r="O39" s="241">
        <v>8235.5515070000001</v>
      </c>
      <c r="P39" s="241">
        <v>8242.8056629999992</v>
      </c>
      <c r="Q39" s="241">
        <v>8249.8979749999999</v>
      </c>
      <c r="R39" s="241">
        <v>8256.7433770000007</v>
      </c>
      <c r="S39" s="241">
        <v>8263.6497889999991</v>
      </c>
      <c r="T39" s="241">
        <v>8271.0233779999999</v>
      </c>
      <c r="U39" s="241">
        <v>8279.1546419999995</v>
      </c>
      <c r="V39" s="241">
        <v>8287.8714170000003</v>
      </c>
      <c r="W39" s="241">
        <v>8296.8858660000005</v>
      </c>
      <c r="X39" s="241">
        <v>8305.9969739999997</v>
      </c>
      <c r="Y39" s="241">
        <v>8315.3509900000008</v>
      </c>
      <c r="Z39" s="241">
        <v>8325.1809799999992</v>
      </c>
      <c r="AA39" s="241">
        <v>8335.5291070000003</v>
      </c>
      <c r="AB39" s="241">
        <v>8345.6739249999991</v>
      </c>
      <c r="AC39" s="241">
        <v>8354.7030869999999</v>
      </c>
      <c r="AD39" s="241">
        <v>8361.9429820000005</v>
      </c>
      <c r="AE39" s="241">
        <v>8367.6749579999996</v>
      </c>
      <c r="AF39" s="241">
        <v>8372.4190999999992</v>
      </c>
      <c r="AG39" s="241">
        <v>8376.5501170000007</v>
      </c>
      <c r="AH39" s="241">
        <v>8379.8612080000003</v>
      </c>
      <c r="AI39" s="241">
        <v>8382.0001919999995</v>
      </c>
      <c r="AJ39" s="241">
        <v>8382.9689980000003</v>
      </c>
      <c r="AK39" s="241">
        <v>8384.1859889999996</v>
      </c>
      <c r="AL39" s="241">
        <v>8387.4236349999992</v>
      </c>
      <c r="AM39" s="241">
        <v>8393.819528</v>
      </c>
      <c r="AN39" s="241">
        <v>8401.9717390000005</v>
      </c>
      <c r="AO39" s="241">
        <v>8409.8434639999996</v>
      </c>
      <c r="AP39" s="241">
        <v>8415.8120839999992</v>
      </c>
      <c r="AQ39" s="241">
        <v>8419.9117399999996</v>
      </c>
      <c r="AR39" s="241">
        <v>8422.5907580000003</v>
      </c>
      <c r="AS39" s="241">
        <v>8424.4039649999995</v>
      </c>
      <c r="AT39" s="241">
        <v>8426.3321770000002</v>
      </c>
      <c r="AU39" s="241">
        <v>8429.4627089999994</v>
      </c>
      <c r="AV39" s="241">
        <v>8434.5035819999994</v>
      </c>
      <c r="AW39" s="241">
        <v>8440.6456469999994</v>
      </c>
      <c r="AX39" s="241">
        <v>8446.7004620000007</v>
      </c>
      <c r="AY39" s="241">
        <v>8451.7451930000007</v>
      </c>
      <c r="AZ39" s="241">
        <v>8455.919425</v>
      </c>
      <c r="BA39" s="241">
        <v>8459.6283519999997</v>
      </c>
      <c r="BB39" s="241">
        <v>8463.1559109999998</v>
      </c>
      <c r="BC39" s="241">
        <v>8466.3010200000008</v>
      </c>
      <c r="BD39" s="241">
        <v>8468.7413379999998</v>
      </c>
      <c r="BE39" s="241">
        <v>8470.3751589999993</v>
      </c>
      <c r="BF39" s="241">
        <v>8471.9833049999997</v>
      </c>
      <c r="BG39" s="334">
        <v>8474.5669999999991</v>
      </c>
      <c r="BH39" s="334">
        <v>8478.7860000000001</v>
      </c>
      <c r="BI39" s="334">
        <v>8483.9269999999997</v>
      </c>
      <c r="BJ39" s="334">
        <v>8488.9369999999999</v>
      </c>
      <c r="BK39" s="334">
        <v>8493.0419999999995</v>
      </c>
      <c r="BL39" s="334">
        <v>8496.5910000000003</v>
      </c>
      <c r="BM39" s="334">
        <v>8500.2160000000003</v>
      </c>
      <c r="BN39" s="334">
        <v>8504.3950000000004</v>
      </c>
      <c r="BO39" s="334">
        <v>8508.9989999999998</v>
      </c>
      <c r="BP39" s="334">
        <v>8513.75</v>
      </c>
      <c r="BQ39" s="334">
        <v>8518.4500000000007</v>
      </c>
      <c r="BR39" s="334">
        <v>8523.2350000000006</v>
      </c>
      <c r="BS39" s="334">
        <v>8528.3230000000003</v>
      </c>
      <c r="BT39" s="334">
        <v>8533.848</v>
      </c>
      <c r="BU39" s="334">
        <v>8539.5969999999998</v>
      </c>
      <c r="BV39" s="334">
        <v>8545.2739999999994</v>
      </c>
    </row>
    <row r="40" spans="1:74" s="163" customFormat="1" ht="11.1" customHeight="1" x14ac:dyDescent="0.2">
      <c r="A40" s="148" t="s">
        <v>957</v>
      </c>
      <c r="B40" s="211" t="s">
        <v>601</v>
      </c>
      <c r="C40" s="241">
        <v>23359.77592</v>
      </c>
      <c r="D40" s="241">
        <v>23381.986270000001</v>
      </c>
      <c r="E40" s="241">
        <v>23403.920829999999</v>
      </c>
      <c r="F40" s="241">
        <v>23425.563959999999</v>
      </c>
      <c r="G40" s="241">
        <v>23447.633020000001</v>
      </c>
      <c r="H40" s="241">
        <v>23471.028620000001</v>
      </c>
      <c r="I40" s="241">
        <v>23496.3449</v>
      </c>
      <c r="J40" s="241">
        <v>23522.95019</v>
      </c>
      <c r="K40" s="241">
        <v>23549.906330000002</v>
      </c>
      <c r="L40" s="241">
        <v>23576.471549999998</v>
      </c>
      <c r="M40" s="241">
        <v>23602.689559999999</v>
      </c>
      <c r="N40" s="241">
        <v>23628.80042</v>
      </c>
      <c r="O40" s="241">
        <v>23655.000459999999</v>
      </c>
      <c r="P40" s="241">
        <v>23681.31107</v>
      </c>
      <c r="Q40" s="241">
        <v>23707.709889999998</v>
      </c>
      <c r="R40" s="241">
        <v>23734.104780000001</v>
      </c>
      <c r="S40" s="241">
        <v>23760.124479999999</v>
      </c>
      <c r="T40" s="241">
        <v>23785.327969999998</v>
      </c>
      <c r="U40" s="241">
        <v>23809.47264</v>
      </c>
      <c r="V40" s="241">
        <v>23833.10958</v>
      </c>
      <c r="W40" s="241">
        <v>23856.988310000001</v>
      </c>
      <c r="X40" s="241">
        <v>23881.786510000002</v>
      </c>
      <c r="Y40" s="241">
        <v>23907.89446</v>
      </c>
      <c r="Z40" s="241">
        <v>23935.63061</v>
      </c>
      <c r="AA40" s="241">
        <v>23964.794730000001</v>
      </c>
      <c r="AB40" s="241">
        <v>23993.11189</v>
      </c>
      <c r="AC40" s="241">
        <v>24017.788509999998</v>
      </c>
      <c r="AD40" s="241">
        <v>24036.918249999999</v>
      </c>
      <c r="AE40" s="241">
        <v>24052.143940000002</v>
      </c>
      <c r="AF40" s="241">
        <v>24065.99569</v>
      </c>
      <c r="AG40" s="241">
        <v>24080.263999999999</v>
      </c>
      <c r="AH40" s="241">
        <v>24093.781019999999</v>
      </c>
      <c r="AI40" s="241">
        <v>24104.639299999999</v>
      </c>
      <c r="AJ40" s="241">
        <v>24112.139429999999</v>
      </c>
      <c r="AK40" s="241">
        <v>24120.414209999999</v>
      </c>
      <c r="AL40" s="241">
        <v>24134.804479999999</v>
      </c>
      <c r="AM40" s="241">
        <v>24158.77464</v>
      </c>
      <c r="AN40" s="241">
        <v>24188.283289999999</v>
      </c>
      <c r="AO40" s="241">
        <v>24217.41259</v>
      </c>
      <c r="AP40" s="241">
        <v>24241.444960000001</v>
      </c>
      <c r="AQ40" s="241">
        <v>24260.463899999999</v>
      </c>
      <c r="AR40" s="241">
        <v>24275.753130000001</v>
      </c>
      <c r="AS40" s="241">
        <v>24288.903050000001</v>
      </c>
      <c r="AT40" s="241">
        <v>24302.730589999999</v>
      </c>
      <c r="AU40" s="241">
        <v>24320.35931</v>
      </c>
      <c r="AV40" s="241">
        <v>24343.836370000001</v>
      </c>
      <c r="AW40" s="241">
        <v>24370.903149999998</v>
      </c>
      <c r="AX40" s="241">
        <v>24398.224610000001</v>
      </c>
      <c r="AY40" s="241">
        <v>24423.158889999999</v>
      </c>
      <c r="AZ40" s="241">
        <v>24445.836810000001</v>
      </c>
      <c r="BA40" s="241">
        <v>24467.08237</v>
      </c>
      <c r="BB40" s="241">
        <v>24487.500380000001</v>
      </c>
      <c r="BC40" s="241">
        <v>24506.818960000001</v>
      </c>
      <c r="BD40" s="241">
        <v>24524.547040000001</v>
      </c>
      <c r="BE40" s="241">
        <v>24540.691989999999</v>
      </c>
      <c r="BF40" s="241">
        <v>24557.254860000001</v>
      </c>
      <c r="BG40" s="334">
        <v>24576.74</v>
      </c>
      <c r="BH40" s="334">
        <v>24600.76</v>
      </c>
      <c r="BI40" s="334">
        <v>24627.47</v>
      </c>
      <c r="BJ40" s="334">
        <v>24654.13</v>
      </c>
      <c r="BK40" s="334">
        <v>24678.69</v>
      </c>
      <c r="BL40" s="334">
        <v>24701.9</v>
      </c>
      <c r="BM40" s="334">
        <v>24725.16</v>
      </c>
      <c r="BN40" s="334">
        <v>24749.57</v>
      </c>
      <c r="BO40" s="334">
        <v>24774.93</v>
      </c>
      <c r="BP40" s="334">
        <v>24800.720000000001</v>
      </c>
      <c r="BQ40" s="334">
        <v>24826.55</v>
      </c>
      <c r="BR40" s="334">
        <v>24852.57</v>
      </c>
      <c r="BS40" s="334">
        <v>24879.07</v>
      </c>
      <c r="BT40" s="334">
        <v>24906.22</v>
      </c>
      <c r="BU40" s="334">
        <v>24933.73</v>
      </c>
      <c r="BV40" s="334">
        <v>24961.21</v>
      </c>
    </row>
    <row r="41" spans="1:74" s="163" customFormat="1" ht="11.1" customHeight="1" x14ac:dyDescent="0.2">
      <c r="A41" s="148" t="s">
        <v>958</v>
      </c>
      <c r="B41" s="211" t="s">
        <v>602</v>
      </c>
      <c r="C41" s="241">
        <v>7286.98812</v>
      </c>
      <c r="D41" s="241">
        <v>7294.4138590000002</v>
      </c>
      <c r="E41" s="241">
        <v>7302.0245670000004</v>
      </c>
      <c r="F41" s="241">
        <v>7309.8602499999997</v>
      </c>
      <c r="G41" s="241">
        <v>7317.5589190000001</v>
      </c>
      <c r="H41" s="241">
        <v>7324.6580899999999</v>
      </c>
      <c r="I41" s="241">
        <v>7330.8477759999996</v>
      </c>
      <c r="J41" s="241">
        <v>7336.427995</v>
      </c>
      <c r="K41" s="241">
        <v>7341.8512600000004</v>
      </c>
      <c r="L41" s="241">
        <v>7347.4715420000002</v>
      </c>
      <c r="M41" s="241">
        <v>7353.2486339999996</v>
      </c>
      <c r="N41" s="241">
        <v>7359.0437819999997</v>
      </c>
      <c r="O41" s="241">
        <v>7364.7584470000002</v>
      </c>
      <c r="P41" s="241">
        <v>7370.4549399999996</v>
      </c>
      <c r="Q41" s="241">
        <v>7376.2357849999999</v>
      </c>
      <c r="R41" s="241">
        <v>7382.1261500000001</v>
      </c>
      <c r="S41" s="241">
        <v>7387.8417870000003</v>
      </c>
      <c r="T41" s="241">
        <v>7393.021092</v>
      </c>
      <c r="U41" s="241">
        <v>7397.4372579999999</v>
      </c>
      <c r="V41" s="241">
        <v>7401.4026679999997</v>
      </c>
      <c r="W41" s="241">
        <v>7405.3645020000004</v>
      </c>
      <c r="X41" s="241">
        <v>7409.700683</v>
      </c>
      <c r="Y41" s="241">
        <v>7414.512111</v>
      </c>
      <c r="Z41" s="241">
        <v>7419.83043</v>
      </c>
      <c r="AA41" s="241">
        <v>7425.5462960000004</v>
      </c>
      <c r="AB41" s="241">
        <v>7430.9864180000004</v>
      </c>
      <c r="AC41" s="241">
        <v>7435.3365180000001</v>
      </c>
      <c r="AD41" s="241">
        <v>7438.0264719999996</v>
      </c>
      <c r="AE41" s="241">
        <v>7439.4627849999997</v>
      </c>
      <c r="AF41" s="241">
        <v>7440.2961150000001</v>
      </c>
      <c r="AG41" s="241">
        <v>7440.9861970000002</v>
      </c>
      <c r="AH41" s="241">
        <v>7441.2290620000003</v>
      </c>
      <c r="AI41" s="241">
        <v>7440.5298140000004</v>
      </c>
      <c r="AJ41" s="241">
        <v>7438.7461450000001</v>
      </c>
      <c r="AK41" s="241">
        <v>7437.1460809999999</v>
      </c>
      <c r="AL41" s="241">
        <v>7437.3502349999999</v>
      </c>
      <c r="AM41" s="241">
        <v>7440.4055200000003</v>
      </c>
      <c r="AN41" s="241">
        <v>7445.0640469999998</v>
      </c>
      <c r="AO41" s="241">
        <v>7449.5042320000002</v>
      </c>
      <c r="AP41" s="241">
        <v>7452.2765079999999</v>
      </c>
      <c r="AQ41" s="241">
        <v>7453.4193869999999</v>
      </c>
      <c r="AR41" s="241">
        <v>7453.3434020000004</v>
      </c>
      <c r="AS41" s="241">
        <v>7452.549849</v>
      </c>
      <c r="AT41" s="241">
        <v>7451.9030810000004</v>
      </c>
      <c r="AU41" s="241">
        <v>7452.3582139999999</v>
      </c>
      <c r="AV41" s="241">
        <v>7454.5378769999998</v>
      </c>
      <c r="AW41" s="241">
        <v>7457.7347410000002</v>
      </c>
      <c r="AX41" s="241">
        <v>7460.9089880000001</v>
      </c>
      <c r="AY41" s="241">
        <v>7463.2473019999998</v>
      </c>
      <c r="AZ41" s="241">
        <v>7464.8423650000004</v>
      </c>
      <c r="BA41" s="241">
        <v>7466.0133619999997</v>
      </c>
      <c r="BB41" s="241">
        <v>7466.9948960000002</v>
      </c>
      <c r="BC41" s="241">
        <v>7467.6832420000001</v>
      </c>
      <c r="BD41" s="241">
        <v>7467.8900949999997</v>
      </c>
      <c r="BE41" s="241">
        <v>7467.5922790000004</v>
      </c>
      <c r="BF41" s="241">
        <v>7467.4271360000002</v>
      </c>
      <c r="BG41" s="334">
        <v>7468.1970000000001</v>
      </c>
      <c r="BH41" s="334">
        <v>7470.4380000000001</v>
      </c>
      <c r="BI41" s="334">
        <v>7473.6180000000004</v>
      </c>
      <c r="BJ41" s="334">
        <v>7476.9380000000001</v>
      </c>
      <c r="BK41" s="334">
        <v>7479.8019999999997</v>
      </c>
      <c r="BL41" s="334">
        <v>7482.42</v>
      </c>
      <c r="BM41" s="334">
        <v>7485.2030000000004</v>
      </c>
      <c r="BN41" s="334">
        <v>7488.4570000000003</v>
      </c>
      <c r="BO41" s="334">
        <v>7492.0649999999996</v>
      </c>
      <c r="BP41" s="334">
        <v>7495.8050000000003</v>
      </c>
      <c r="BQ41" s="334">
        <v>7499.5069999999996</v>
      </c>
      <c r="BR41" s="334">
        <v>7503.2139999999999</v>
      </c>
      <c r="BS41" s="334">
        <v>7507.0209999999997</v>
      </c>
      <c r="BT41" s="334">
        <v>7510.9939999999997</v>
      </c>
      <c r="BU41" s="334">
        <v>7515.0770000000002</v>
      </c>
      <c r="BV41" s="334">
        <v>7519.1850000000004</v>
      </c>
    </row>
    <row r="42" spans="1:74" s="163" customFormat="1" ht="11.1" customHeight="1" x14ac:dyDescent="0.2">
      <c r="A42" s="148" t="s">
        <v>959</v>
      </c>
      <c r="B42" s="211" t="s">
        <v>603</v>
      </c>
      <c r="C42" s="241">
        <v>13448.003000000001</v>
      </c>
      <c r="D42" s="241">
        <v>13466.998009999999</v>
      </c>
      <c r="E42" s="241">
        <v>13486.42447</v>
      </c>
      <c r="F42" s="241">
        <v>13506.368619999999</v>
      </c>
      <c r="G42" s="241">
        <v>13525.98049</v>
      </c>
      <c r="H42" s="241">
        <v>13544.176020000001</v>
      </c>
      <c r="I42" s="241">
        <v>13560.224130000001</v>
      </c>
      <c r="J42" s="241">
        <v>13574.805480000001</v>
      </c>
      <c r="K42" s="241">
        <v>13588.9537</v>
      </c>
      <c r="L42" s="241">
        <v>13603.502500000001</v>
      </c>
      <c r="M42" s="241">
        <v>13618.486010000001</v>
      </c>
      <c r="N42" s="241">
        <v>13633.738439999999</v>
      </c>
      <c r="O42" s="241">
        <v>13649.05991</v>
      </c>
      <c r="P42" s="241">
        <v>13664.114149999999</v>
      </c>
      <c r="Q42" s="241">
        <v>13678.530769999999</v>
      </c>
      <c r="R42" s="241">
        <v>13692.24784</v>
      </c>
      <c r="S42" s="241">
        <v>13706.4373</v>
      </c>
      <c r="T42" s="241">
        <v>13722.57956</v>
      </c>
      <c r="U42" s="241">
        <v>13741.68864</v>
      </c>
      <c r="V42" s="241">
        <v>13762.913140000001</v>
      </c>
      <c r="W42" s="241">
        <v>13784.93528</v>
      </c>
      <c r="X42" s="241">
        <v>13806.76361</v>
      </c>
      <c r="Y42" s="241">
        <v>13828.71198</v>
      </c>
      <c r="Z42" s="241">
        <v>13851.420539999999</v>
      </c>
      <c r="AA42" s="241">
        <v>13875.141890000001</v>
      </c>
      <c r="AB42" s="241">
        <v>13898.57827</v>
      </c>
      <c r="AC42" s="241">
        <v>13920.044320000001</v>
      </c>
      <c r="AD42" s="241">
        <v>13938.34735</v>
      </c>
      <c r="AE42" s="241">
        <v>13954.265219999999</v>
      </c>
      <c r="AF42" s="241">
        <v>13969.06846</v>
      </c>
      <c r="AG42" s="241">
        <v>13983.64899</v>
      </c>
      <c r="AH42" s="241">
        <v>13997.384470000001</v>
      </c>
      <c r="AI42" s="241">
        <v>14009.273929999999</v>
      </c>
      <c r="AJ42" s="241">
        <v>14018.995929999999</v>
      </c>
      <c r="AK42" s="241">
        <v>14028.94701</v>
      </c>
      <c r="AL42" s="241">
        <v>14042.20319</v>
      </c>
      <c r="AM42" s="241">
        <v>14060.75599</v>
      </c>
      <c r="AN42" s="241">
        <v>14082.25886</v>
      </c>
      <c r="AO42" s="241">
        <v>14103.28075</v>
      </c>
      <c r="AP42" s="241">
        <v>14121.082630000001</v>
      </c>
      <c r="AQ42" s="241">
        <v>14135.69346</v>
      </c>
      <c r="AR42" s="241">
        <v>14147.834210000001</v>
      </c>
      <c r="AS42" s="241">
        <v>14158.41294</v>
      </c>
      <c r="AT42" s="241">
        <v>14169.08612</v>
      </c>
      <c r="AU42" s="241">
        <v>14181.6973</v>
      </c>
      <c r="AV42" s="241">
        <v>14197.44541</v>
      </c>
      <c r="AW42" s="241">
        <v>14214.95088</v>
      </c>
      <c r="AX42" s="241">
        <v>14232.1895</v>
      </c>
      <c r="AY42" s="241">
        <v>14247.601559999999</v>
      </c>
      <c r="AZ42" s="241">
        <v>14261.485290000001</v>
      </c>
      <c r="BA42" s="241">
        <v>14274.603429999999</v>
      </c>
      <c r="BB42" s="241">
        <v>14287.490889999999</v>
      </c>
      <c r="BC42" s="241">
        <v>14299.771269999999</v>
      </c>
      <c r="BD42" s="241">
        <v>14310.84035</v>
      </c>
      <c r="BE42" s="241">
        <v>14320.47559</v>
      </c>
      <c r="BF42" s="241">
        <v>14329.981180000001</v>
      </c>
      <c r="BG42" s="334">
        <v>14341.04</v>
      </c>
      <c r="BH42" s="334">
        <v>14354.79</v>
      </c>
      <c r="BI42" s="334">
        <v>14370.1</v>
      </c>
      <c r="BJ42" s="334">
        <v>14385.31</v>
      </c>
      <c r="BK42" s="334">
        <v>14399.18</v>
      </c>
      <c r="BL42" s="334">
        <v>14412.17</v>
      </c>
      <c r="BM42" s="334">
        <v>14425.19</v>
      </c>
      <c r="BN42" s="334">
        <v>14438.94</v>
      </c>
      <c r="BO42" s="334">
        <v>14453.34</v>
      </c>
      <c r="BP42" s="334">
        <v>14468.12</v>
      </c>
      <c r="BQ42" s="334">
        <v>14483.05</v>
      </c>
      <c r="BR42" s="334">
        <v>14498.1</v>
      </c>
      <c r="BS42" s="334">
        <v>14513.29</v>
      </c>
      <c r="BT42" s="334">
        <v>14528.59</v>
      </c>
      <c r="BU42" s="334">
        <v>14543.89</v>
      </c>
      <c r="BV42" s="334">
        <v>14559.08</v>
      </c>
    </row>
    <row r="43" spans="1:74" s="163" customFormat="1" ht="11.1" customHeight="1" x14ac:dyDescent="0.2">
      <c r="A43" s="148" t="s">
        <v>960</v>
      </c>
      <c r="B43" s="211" t="s">
        <v>604</v>
      </c>
      <c r="C43" s="241">
        <v>8326.2352580000006</v>
      </c>
      <c r="D43" s="241">
        <v>8333.8638690000007</v>
      </c>
      <c r="E43" s="241">
        <v>8341.3634500000007</v>
      </c>
      <c r="F43" s="241">
        <v>8348.7502220000006</v>
      </c>
      <c r="G43" s="241">
        <v>8356.3188460000001</v>
      </c>
      <c r="H43" s="241">
        <v>8364.4335869999995</v>
      </c>
      <c r="I43" s="241">
        <v>8373.3351220000004</v>
      </c>
      <c r="J43" s="241">
        <v>8382.7697509999998</v>
      </c>
      <c r="K43" s="241">
        <v>8392.3601830000007</v>
      </c>
      <c r="L43" s="241">
        <v>8401.8031530000007</v>
      </c>
      <c r="M43" s="241">
        <v>8411.0914959999991</v>
      </c>
      <c r="N43" s="241">
        <v>8420.2920759999997</v>
      </c>
      <c r="O43" s="241">
        <v>8429.4789220000002</v>
      </c>
      <c r="P43" s="241">
        <v>8438.7547340000001</v>
      </c>
      <c r="Q43" s="241">
        <v>8448.2293809999992</v>
      </c>
      <c r="R43" s="241">
        <v>8457.8927820000008</v>
      </c>
      <c r="S43" s="241">
        <v>8467.2550709999996</v>
      </c>
      <c r="T43" s="241">
        <v>8475.7064339999997</v>
      </c>
      <c r="U43" s="241">
        <v>8482.8578629999993</v>
      </c>
      <c r="V43" s="241">
        <v>8489.2035739999992</v>
      </c>
      <c r="W43" s="241">
        <v>8495.4585869999992</v>
      </c>
      <c r="X43" s="241">
        <v>8502.2209380000004</v>
      </c>
      <c r="Y43" s="241">
        <v>8509.6207269999995</v>
      </c>
      <c r="Z43" s="241">
        <v>8517.6710640000001</v>
      </c>
      <c r="AA43" s="241">
        <v>8526.2091089999994</v>
      </c>
      <c r="AB43" s="241">
        <v>8534.3682100000005</v>
      </c>
      <c r="AC43" s="241">
        <v>8541.1057619999992</v>
      </c>
      <c r="AD43" s="241">
        <v>8545.7525910000004</v>
      </c>
      <c r="AE43" s="241">
        <v>8549.1332550000006</v>
      </c>
      <c r="AF43" s="241">
        <v>8552.4457469999998</v>
      </c>
      <c r="AG43" s="241">
        <v>8556.5360340000007</v>
      </c>
      <c r="AH43" s="241">
        <v>8560.8419849999991</v>
      </c>
      <c r="AI43" s="241">
        <v>8564.4494460000005</v>
      </c>
      <c r="AJ43" s="241">
        <v>8566.9120760000005</v>
      </c>
      <c r="AK43" s="241">
        <v>8569.6547919999994</v>
      </c>
      <c r="AL43" s="241">
        <v>8574.5703240000003</v>
      </c>
      <c r="AM43" s="241">
        <v>8582.8946250000008</v>
      </c>
      <c r="AN43" s="241">
        <v>8593.2365389999995</v>
      </c>
      <c r="AO43" s="241">
        <v>8603.5481340000006</v>
      </c>
      <c r="AP43" s="241">
        <v>8612.1918850000002</v>
      </c>
      <c r="AQ43" s="241">
        <v>8619.1718820000006</v>
      </c>
      <c r="AR43" s="241">
        <v>8624.9026250000006</v>
      </c>
      <c r="AS43" s="241">
        <v>8629.9244409999992</v>
      </c>
      <c r="AT43" s="241">
        <v>8635.2809749999997</v>
      </c>
      <c r="AU43" s="241">
        <v>8642.1417029999993</v>
      </c>
      <c r="AV43" s="241">
        <v>8651.254809</v>
      </c>
      <c r="AW43" s="241">
        <v>8661.6833119999992</v>
      </c>
      <c r="AX43" s="241">
        <v>8672.0689419999999</v>
      </c>
      <c r="AY43" s="241">
        <v>8681.3624710000004</v>
      </c>
      <c r="AZ43" s="241">
        <v>8689.7508500000004</v>
      </c>
      <c r="BA43" s="241">
        <v>8697.7300749999995</v>
      </c>
      <c r="BB43" s="241">
        <v>8705.6571029999996</v>
      </c>
      <c r="BC43" s="241">
        <v>8713.3327480000007</v>
      </c>
      <c r="BD43" s="241">
        <v>8720.4187860000002</v>
      </c>
      <c r="BE43" s="241">
        <v>8726.7954559999998</v>
      </c>
      <c r="BF43" s="241">
        <v>8733.2168450000008</v>
      </c>
      <c r="BG43" s="334">
        <v>8740.6560000000009</v>
      </c>
      <c r="BH43" s="334">
        <v>8749.7559999999994</v>
      </c>
      <c r="BI43" s="334">
        <v>8759.8529999999992</v>
      </c>
      <c r="BJ43" s="334">
        <v>8769.9519999999993</v>
      </c>
      <c r="BK43" s="334">
        <v>8779.3279999999995</v>
      </c>
      <c r="BL43" s="334">
        <v>8788.3259999999991</v>
      </c>
      <c r="BM43" s="334">
        <v>8797.5589999999993</v>
      </c>
      <c r="BN43" s="334">
        <v>8807.4940000000006</v>
      </c>
      <c r="BO43" s="334">
        <v>8818.0010000000002</v>
      </c>
      <c r="BP43" s="334">
        <v>8828.8050000000003</v>
      </c>
      <c r="BQ43" s="334">
        <v>8839.6939999999995</v>
      </c>
      <c r="BR43" s="334">
        <v>8850.7039999999997</v>
      </c>
      <c r="BS43" s="334">
        <v>8861.9369999999999</v>
      </c>
      <c r="BT43" s="334">
        <v>8873.4410000000007</v>
      </c>
      <c r="BU43" s="334">
        <v>8885.0400000000009</v>
      </c>
      <c r="BV43" s="334">
        <v>8896.5059999999994</v>
      </c>
    </row>
    <row r="44" spans="1:74" s="163" customFormat="1" ht="11.1" customHeight="1" x14ac:dyDescent="0.2">
      <c r="A44" s="148" t="s">
        <v>961</v>
      </c>
      <c r="B44" s="211" t="s">
        <v>605</v>
      </c>
      <c r="C44" s="241">
        <v>17599.229609999999</v>
      </c>
      <c r="D44" s="241">
        <v>17616.62975</v>
      </c>
      <c r="E44" s="241">
        <v>17634.873149999999</v>
      </c>
      <c r="F44" s="241">
        <v>17654.089790000002</v>
      </c>
      <c r="G44" s="241">
        <v>17672.578270000002</v>
      </c>
      <c r="H44" s="241">
        <v>17688.179349999999</v>
      </c>
      <c r="I44" s="241">
        <v>17699.44097</v>
      </c>
      <c r="J44" s="241">
        <v>17707.739799999999</v>
      </c>
      <c r="K44" s="241">
        <v>17715.15971</v>
      </c>
      <c r="L44" s="241">
        <v>17723.382460000001</v>
      </c>
      <c r="M44" s="241">
        <v>17732.481540000001</v>
      </c>
      <c r="N44" s="241">
        <v>17742.12833</v>
      </c>
      <c r="O44" s="241">
        <v>17751.920760000001</v>
      </c>
      <c r="P44" s="241">
        <v>17761.162919999999</v>
      </c>
      <c r="Q44" s="241">
        <v>17769.085429999999</v>
      </c>
      <c r="R44" s="241">
        <v>17775.578649999999</v>
      </c>
      <c r="S44" s="241">
        <v>17783.171869999998</v>
      </c>
      <c r="T44" s="241">
        <v>17795.054100000001</v>
      </c>
      <c r="U44" s="241">
        <v>17813.384330000001</v>
      </c>
      <c r="V44" s="241">
        <v>17836.201410000001</v>
      </c>
      <c r="W44" s="241">
        <v>17860.514190000002</v>
      </c>
      <c r="X44" s="241">
        <v>17884.02563</v>
      </c>
      <c r="Y44" s="241">
        <v>17907.215179999999</v>
      </c>
      <c r="Z44" s="241">
        <v>17931.256430000001</v>
      </c>
      <c r="AA44" s="241">
        <v>17956.74755</v>
      </c>
      <c r="AB44" s="241">
        <v>17981.984949999998</v>
      </c>
      <c r="AC44" s="241">
        <v>18004.689610000001</v>
      </c>
      <c r="AD44" s="241">
        <v>18023.245470000002</v>
      </c>
      <c r="AE44" s="241">
        <v>18038.688300000002</v>
      </c>
      <c r="AF44" s="241">
        <v>18052.71686</v>
      </c>
      <c r="AG44" s="241">
        <v>18066.535360000002</v>
      </c>
      <c r="AH44" s="241">
        <v>18079.370019999998</v>
      </c>
      <c r="AI44" s="241">
        <v>18089.952539999998</v>
      </c>
      <c r="AJ44" s="241">
        <v>18097.886569999999</v>
      </c>
      <c r="AK44" s="241">
        <v>18106.263660000001</v>
      </c>
      <c r="AL44" s="241">
        <v>18119.047289999999</v>
      </c>
      <c r="AM44" s="241">
        <v>18138.802790000002</v>
      </c>
      <c r="AN44" s="241">
        <v>18162.502779999999</v>
      </c>
      <c r="AO44" s="241">
        <v>18185.721689999998</v>
      </c>
      <c r="AP44" s="241">
        <v>18204.92757</v>
      </c>
      <c r="AQ44" s="241">
        <v>18220.162769999999</v>
      </c>
      <c r="AR44" s="241">
        <v>18232.363259999998</v>
      </c>
      <c r="AS44" s="241">
        <v>18242.702720000001</v>
      </c>
      <c r="AT44" s="241">
        <v>18253.30573</v>
      </c>
      <c r="AU44" s="241">
        <v>18266.53458</v>
      </c>
      <c r="AV44" s="241">
        <v>18283.929789999998</v>
      </c>
      <c r="AW44" s="241">
        <v>18303.744630000001</v>
      </c>
      <c r="AX44" s="241">
        <v>18323.41059</v>
      </c>
      <c r="AY44" s="241">
        <v>18340.928929999998</v>
      </c>
      <c r="AZ44" s="241">
        <v>18356.579880000001</v>
      </c>
      <c r="BA44" s="241">
        <v>18371.21344</v>
      </c>
      <c r="BB44" s="241">
        <v>18385.414349999999</v>
      </c>
      <c r="BC44" s="241">
        <v>18398.706259999999</v>
      </c>
      <c r="BD44" s="241">
        <v>18410.347570000002</v>
      </c>
      <c r="BE44" s="241">
        <v>18420.04018</v>
      </c>
      <c r="BF44" s="241">
        <v>18429.259959999999</v>
      </c>
      <c r="BG44" s="334">
        <v>18439.93</v>
      </c>
      <c r="BH44" s="334">
        <v>18453.41</v>
      </c>
      <c r="BI44" s="334">
        <v>18468.88</v>
      </c>
      <c r="BJ44" s="334">
        <v>18484.97</v>
      </c>
      <c r="BK44" s="334">
        <v>18500.59</v>
      </c>
      <c r="BL44" s="334">
        <v>18515.849999999999</v>
      </c>
      <c r="BM44" s="334">
        <v>18531.14</v>
      </c>
      <c r="BN44" s="334">
        <v>18546.75</v>
      </c>
      <c r="BO44" s="334">
        <v>18562.48</v>
      </c>
      <c r="BP44" s="334">
        <v>18578.03</v>
      </c>
      <c r="BQ44" s="334">
        <v>18593.22</v>
      </c>
      <c r="BR44" s="334">
        <v>18608.419999999998</v>
      </c>
      <c r="BS44" s="334">
        <v>18624.099999999999</v>
      </c>
      <c r="BT44" s="334">
        <v>18640.580000000002</v>
      </c>
      <c r="BU44" s="334">
        <v>18657.47</v>
      </c>
      <c r="BV44" s="334">
        <v>18674.21</v>
      </c>
    </row>
    <row r="45" spans="1:74" s="163" customFormat="1" ht="11.1" customHeight="1" x14ac:dyDescent="0.2">
      <c r="A45" s="148"/>
      <c r="B45" s="168" t="s">
        <v>962</v>
      </c>
      <c r="C45" s="249"/>
      <c r="D45" s="249"/>
      <c r="E45" s="249"/>
      <c r="F45" s="249"/>
      <c r="G45" s="249"/>
      <c r="H45" s="249"/>
      <c r="I45" s="249"/>
      <c r="J45" s="249"/>
      <c r="K45" s="249"/>
      <c r="L45" s="249"/>
      <c r="M45" s="249"/>
      <c r="N45" s="249"/>
      <c r="O45" s="249"/>
      <c r="P45" s="249"/>
      <c r="Q45" s="249"/>
      <c r="R45" s="249"/>
      <c r="S45" s="249"/>
      <c r="T45" s="249"/>
      <c r="U45" s="249"/>
      <c r="V45" s="249"/>
      <c r="W45" s="249"/>
      <c r="X45" s="249"/>
      <c r="Y45" s="249"/>
      <c r="Z45" s="249"/>
      <c r="AA45" s="249"/>
      <c r="AB45" s="249"/>
      <c r="AC45" s="249"/>
      <c r="AD45" s="249"/>
      <c r="AE45" s="249"/>
      <c r="AF45" s="249"/>
      <c r="AG45" s="249"/>
      <c r="AH45" s="249"/>
      <c r="AI45" s="249"/>
      <c r="AJ45" s="249"/>
      <c r="AK45" s="249"/>
      <c r="AL45" s="249"/>
      <c r="AM45" s="249"/>
      <c r="AN45" s="249"/>
      <c r="AO45" s="249"/>
      <c r="AP45" s="249"/>
      <c r="AQ45" s="249"/>
      <c r="AR45" s="249"/>
      <c r="AS45" s="249"/>
      <c r="AT45" s="249"/>
      <c r="AU45" s="249"/>
      <c r="AV45" s="249"/>
      <c r="AW45" s="249"/>
      <c r="AX45" s="249"/>
      <c r="AY45" s="350"/>
      <c r="AZ45" s="249"/>
      <c r="BA45" s="249"/>
      <c r="BB45" s="249"/>
      <c r="BC45" s="249"/>
      <c r="BD45" s="249"/>
      <c r="BE45" s="249"/>
      <c r="BF45" s="249"/>
      <c r="BG45" s="350"/>
      <c r="BH45" s="350"/>
      <c r="BI45" s="350"/>
      <c r="BJ45" s="350"/>
      <c r="BK45" s="350"/>
      <c r="BL45" s="350"/>
      <c r="BM45" s="350"/>
      <c r="BN45" s="350"/>
      <c r="BO45" s="350"/>
      <c r="BP45" s="350"/>
      <c r="BQ45" s="350"/>
      <c r="BR45" s="350"/>
      <c r="BS45" s="350"/>
      <c r="BT45" s="350"/>
      <c r="BU45" s="350"/>
      <c r="BV45" s="350"/>
    </row>
    <row r="46" spans="1:74" s="163" customFormat="1" ht="11.1" customHeight="1" x14ac:dyDescent="0.2">
      <c r="A46" s="148" t="s">
        <v>963</v>
      </c>
      <c r="B46" s="211" t="s">
        <v>598</v>
      </c>
      <c r="C46" s="259">
        <v>6.803239896</v>
      </c>
      <c r="D46" s="259">
        <v>6.8081414169999999</v>
      </c>
      <c r="E46" s="259">
        <v>6.8145027679999997</v>
      </c>
      <c r="F46" s="259">
        <v>6.8246650679999998</v>
      </c>
      <c r="G46" s="259">
        <v>6.832190239</v>
      </c>
      <c r="H46" s="259">
        <v>6.8394193999999997</v>
      </c>
      <c r="I46" s="259">
        <v>6.8456072949999998</v>
      </c>
      <c r="J46" s="259">
        <v>6.852803379</v>
      </c>
      <c r="K46" s="259">
        <v>6.8602623979999997</v>
      </c>
      <c r="L46" s="259">
        <v>6.8660217220000002</v>
      </c>
      <c r="M46" s="259">
        <v>6.875478577</v>
      </c>
      <c r="N46" s="259">
        <v>6.8866703380000001</v>
      </c>
      <c r="O46" s="259">
        <v>6.9078007159999997</v>
      </c>
      <c r="P46" s="259">
        <v>6.9163094989999996</v>
      </c>
      <c r="Q46" s="259">
        <v>6.9204004000000001</v>
      </c>
      <c r="R46" s="259">
        <v>6.9113769060000001</v>
      </c>
      <c r="S46" s="259">
        <v>6.9131544290000004</v>
      </c>
      <c r="T46" s="259">
        <v>6.9170364559999999</v>
      </c>
      <c r="U46" s="259">
        <v>6.9264739630000003</v>
      </c>
      <c r="V46" s="259">
        <v>6.9319767639999998</v>
      </c>
      <c r="W46" s="259">
        <v>6.9369958370000004</v>
      </c>
      <c r="X46" s="259">
        <v>6.9391617170000002</v>
      </c>
      <c r="Y46" s="259">
        <v>6.9449904289999997</v>
      </c>
      <c r="Z46" s="259">
        <v>6.9521125110000002</v>
      </c>
      <c r="AA46" s="259">
        <v>6.9598956269999999</v>
      </c>
      <c r="AB46" s="259">
        <v>6.9700786969999999</v>
      </c>
      <c r="AC46" s="259">
        <v>6.9820293849999997</v>
      </c>
      <c r="AD46" s="259">
        <v>7.0035304189999996</v>
      </c>
      <c r="AE46" s="259">
        <v>7.0131793010000001</v>
      </c>
      <c r="AF46" s="259">
        <v>7.0187587589999998</v>
      </c>
      <c r="AG46" s="259">
        <v>7.0128652069999999</v>
      </c>
      <c r="AH46" s="259">
        <v>7.0158585020000004</v>
      </c>
      <c r="AI46" s="259">
        <v>7.0203350599999998</v>
      </c>
      <c r="AJ46" s="259">
        <v>7.027923919</v>
      </c>
      <c r="AK46" s="259">
        <v>7.0341452230000003</v>
      </c>
      <c r="AL46" s="259">
        <v>7.040628012</v>
      </c>
      <c r="AM46" s="259">
        <v>7.046444589</v>
      </c>
      <c r="AN46" s="259">
        <v>7.0541461190000003</v>
      </c>
      <c r="AO46" s="259">
        <v>7.0628049050000001</v>
      </c>
      <c r="AP46" s="259">
        <v>7.0748562399999999</v>
      </c>
      <c r="AQ46" s="259">
        <v>7.0836030709999998</v>
      </c>
      <c r="AR46" s="259">
        <v>7.09148069</v>
      </c>
      <c r="AS46" s="259">
        <v>7.0961919199999999</v>
      </c>
      <c r="AT46" s="259">
        <v>7.1040539980000004</v>
      </c>
      <c r="AU46" s="259">
        <v>7.1127697469999998</v>
      </c>
      <c r="AV46" s="259">
        <v>7.123009755</v>
      </c>
      <c r="AW46" s="259">
        <v>7.132929904</v>
      </c>
      <c r="AX46" s="259">
        <v>7.143200781</v>
      </c>
      <c r="AY46" s="259">
        <v>7.1523888820000003</v>
      </c>
      <c r="AZ46" s="259">
        <v>7.1644363479999997</v>
      </c>
      <c r="BA46" s="259">
        <v>7.1779096730000003</v>
      </c>
      <c r="BB46" s="259">
        <v>7.1974862079999999</v>
      </c>
      <c r="BC46" s="259">
        <v>7.2103032389999999</v>
      </c>
      <c r="BD46" s="259">
        <v>7.2210381149999998</v>
      </c>
      <c r="BE46" s="259">
        <v>7.2290644439999996</v>
      </c>
      <c r="BF46" s="259">
        <v>7.2361048080000003</v>
      </c>
      <c r="BG46" s="347">
        <v>7.2415330000000004</v>
      </c>
      <c r="BH46" s="347">
        <v>7.242934</v>
      </c>
      <c r="BI46" s="347">
        <v>7.2469479999999997</v>
      </c>
      <c r="BJ46" s="347">
        <v>7.2511609999999997</v>
      </c>
      <c r="BK46" s="347">
        <v>7.2554309999999997</v>
      </c>
      <c r="BL46" s="347">
        <v>7.2601490000000002</v>
      </c>
      <c r="BM46" s="347">
        <v>7.2651709999999996</v>
      </c>
      <c r="BN46" s="347">
        <v>7.2704079999999998</v>
      </c>
      <c r="BO46" s="347">
        <v>7.2761100000000001</v>
      </c>
      <c r="BP46" s="347">
        <v>7.2821870000000004</v>
      </c>
      <c r="BQ46" s="347">
        <v>7.2879810000000003</v>
      </c>
      <c r="BR46" s="347">
        <v>7.295299</v>
      </c>
      <c r="BS46" s="347">
        <v>7.3034850000000002</v>
      </c>
      <c r="BT46" s="347">
        <v>7.3140850000000004</v>
      </c>
      <c r="BU46" s="347">
        <v>7.3228460000000002</v>
      </c>
      <c r="BV46" s="347">
        <v>7.331315</v>
      </c>
    </row>
    <row r="47" spans="1:74" s="163" customFormat="1" ht="11.1" customHeight="1" x14ac:dyDescent="0.2">
      <c r="A47" s="148" t="s">
        <v>964</v>
      </c>
      <c r="B47" s="211" t="s">
        <v>632</v>
      </c>
      <c r="C47" s="259">
        <v>18.056216800000001</v>
      </c>
      <c r="D47" s="259">
        <v>18.076550709999999</v>
      </c>
      <c r="E47" s="259">
        <v>18.100257389999999</v>
      </c>
      <c r="F47" s="259">
        <v>18.138860529999999</v>
      </c>
      <c r="G47" s="259">
        <v>18.16067001</v>
      </c>
      <c r="H47" s="259">
        <v>18.177209520000002</v>
      </c>
      <c r="I47" s="259">
        <v>18.177058450000001</v>
      </c>
      <c r="J47" s="259">
        <v>18.191623450000002</v>
      </c>
      <c r="K47" s="259">
        <v>18.209483930000001</v>
      </c>
      <c r="L47" s="259">
        <v>18.22920856</v>
      </c>
      <c r="M47" s="259">
        <v>18.254733470000001</v>
      </c>
      <c r="N47" s="259">
        <v>18.284627360000002</v>
      </c>
      <c r="O47" s="259">
        <v>18.33989764</v>
      </c>
      <c r="P47" s="259">
        <v>18.362773870000002</v>
      </c>
      <c r="Q47" s="259">
        <v>18.374263490000001</v>
      </c>
      <c r="R47" s="259">
        <v>18.355312519999998</v>
      </c>
      <c r="S47" s="259">
        <v>18.35831937</v>
      </c>
      <c r="T47" s="259">
        <v>18.364230070000001</v>
      </c>
      <c r="U47" s="259">
        <v>18.37829296</v>
      </c>
      <c r="V47" s="259">
        <v>18.386075120000001</v>
      </c>
      <c r="W47" s="259">
        <v>18.392824869999998</v>
      </c>
      <c r="X47" s="259">
        <v>18.387619950000001</v>
      </c>
      <c r="Y47" s="259">
        <v>18.400496610000001</v>
      </c>
      <c r="Z47" s="259">
        <v>18.420532569999999</v>
      </c>
      <c r="AA47" s="259">
        <v>18.462530959999999</v>
      </c>
      <c r="AB47" s="259">
        <v>18.485783189999999</v>
      </c>
      <c r="AC47" s="259">
        <v>18.50509237</v>
      </c>
      <c r="AD47" s="259">
        <v>18.51618826</v>
      </c>
      <c r="AE47" s="259">
        <v>18.53081405</v>
      </c>
      <c r="AF47" s="259">
        <v>18.544699489999999</v>
      </c>
      <c r="AG47" s="259">
        <v>18.553117060000002</v>
      </c>
      <c r="AH47" s="259">
        <v>18.56906743</v>
      </c>
      <c r="AI47" s="259">
        <v>18.58782308</v>
      </c>
      <c r="AJ47" s="259">
        <v>18.619188210000001</v>
      </c>
      <c r="AK47" s="259">
        <v>18.636201280000002</v>
      </c>
      <c r="AL47" s="259">
        <v>18.648666479999999</v>
      </c>
      <c r="AM47" s="259">
        <v>18.639898200000001</v>
      </c>
      <c r="AN47" s="259">
        <v>18.655781910000002</v>
      </c>
      <c r="AO47" s="259">
        <v>18.67963198</v>
      </c>
      <c r="AP47" s="259">
        <v>18.726539670000001</v>
      </c>
      <c r="AQ47" s="259">
        <v>18.755004029999998</v>
      </c>
      <c r="AR47" s="259">
        <v>18.7801163</v>
      </c>
      <c r="AS47" s="259">
        <v>18.799271919999999</v>
      </c>
      <c r="AT47" s="259">
        <v>18.819633459999999</v>
      </c>
      <c r="AU47" s="259">
        <v>18.83859635</v>
      </c>
      <c r="AV47" s="259">
        <v>18.85154374</v>
      </c>
      <c r="AW47" s="259">
        <v>18.871171960000002</v>
      </c>
      <c r="AX47" s="259">
        <v>18.892864169999999</v>
      </c>
      <c r="AY47" s="259">
        <v>18.918378050000001</v>
      </c>
      <c r="AZ47" s="259">
        <v>18.942879949999998</v>
      </c>
      <c r="BA47" s="259">
        <v>18.968127559999999</v>
      </c>
      <c r="BB47" s="259">
        <v>18.99534328</v>
      </c>
      <c r="BC47" s="259">
        <v>19.021165509999999</v>
      </c>
      <c r="BD47" s="259">
        <v>19.046816660000001</v>
      </c>
      <c r="BE47" s="259">
        <v>19.077937129999999</v>
      </c>
      <c r="BF47" s="259">
        <v>19.099015789999999</v>
      </c>
      <c r="BG47" s="347">
        <v>19.115690000000001</v>
      </c>
      <c r="BH47" s="347">
        <v>19.123460000000001</v>
      </c>
      <c r="BI47" s="347">
        <v>19.134720000000002</v>
      </c>
      <c r="BJ47" s="347">
        <v>19.144950000000001</v>
      </c>
      <c r="BK47" s="347">
        <v>19.151430000000001</v>
      </c>
      <c r="BL47" s="347">
        <v>19.16169</v>
      </c>
      <c r="BM47" s="347">
        <v>19.172989999999999</v>
      </c>
      <c r="BN47" s="347">
        <v>19.18543</v>
      </c>
      <c r="BO47" s="347">
        <v>19.19875</v>
      </c>
      <c r="BP47" s="347">
        <v>19.213039999999999</v>
      </c>
      <c r="BQ47" s="347">
        <v>19.227</v>
      </c>
      <c r="BR47" s="347">
        <v>19.244219999999999</v>
      </c>
      <c r="BS47" s="347">
        <v>19.263400000000001</v>
      </c>
      <c r="BT47" s="347">
        <v>19.288620000000002</v>
      </c>
      <c r="BU47" s="347">
        <v>19.30864</v>
      </c>
      <c r="BV47" s="347">
        <v>19.327559999999998</v>
      </c>
    </row>
    <row r="48" spans="1:74" s="163" customFormat="1" ht="11.1" customHeight="1" x14ac:dyDescent="0.2">
      <c r="A48" s="148" t="s">
        <v>965</v>
      </c>
      <c r="B48" s="211" t="s">
        <v>599</v>
      </c>
      <c r="C48" s="259">
        <v>20.11304939</v>
      </c>
      <c r="D48" s="259">
        <v>20.13940341</v>
      </c>
      <c r="E48" s="259">
        <v>20.16900141</v>
      </c>
      <c r="F48" s="259">
        <v>20.207836929999999</v>
      </c>
      <c r="G48" s="259">
        <v>20.23942774</v>
      </c>
      <c r="H48" s="259">
        <v>20.269767380000001</v>
      </c>
      <c r="I48" s="259">
        <v>20.298094420000002</v>
      </c>
      <c r="J48" s="259">
        <v>20.326502789999999</v>
      </c>
      <c r="K48" s="259">
        <v>20.354231070000001</v>
      </c>
      <c r="L48" s="259">
        <v>20.373031900000001</v>
      </c>
      <c r="M48" s="259">
        <v>20.405585510000002</v>
      </c>
      <c r="N48" s="259">
        <v>20.443644559999999</v>
      </c>
      <c r="O48" s="259">
        <v>20.50563558</v>
      </c>
      <c r="P48" s="259">
        <v>20.54088556</v>
      </c>
      <c r="Q48" s="259">
        <v>20.567821039999998</v>
      </c>
      <c r="R48" s="259">
        <v>20.579099889999998</v>
      </c>
      <c r="S48" s="259">
        <v>20.594913009999999</v>
      </c>
      <c r="T48" s="259">
        <v>20.607918250000001</v>
      </c>
      <c r="U48" s="259">
        <v>20.610860689999999</v>
      </c>
      <c r="V48" s="259">
        <v>20.62369138</v>
      </c>
      <c r="W48" s="259">
        <v>20.6391554</v>
      </c>
      <c r="X48" s="259">
        <v>20.65634549</v>
      </c>
      <c r="Y48" s="259">
        <v>20.677756599999999</v>
      </c>
      <c r="Z48" s="259">
        <v>20.702481479999999</v>
      </c>
      <c r="AA48" s="259">
        <v>20.740441270000002</v>
      </c>
      <c r="AB48" s="259">
        <v>20.764352840000001</v>
      </c>
      <c r="AC48" s="259">
        <v>20.784137319999999</v>
      </c>
      <c r="AD48" s="259">
        <v>20.792065529999999</v>
      </c>
      <c r="AE48" s="259">
        <v>20.809392729999999</v>
      </c>
      <c r="AF48" s="259">
        <v>20.828389730000001</v>
      </c>
      <c r="AG48" s="259">
        <v>20.847670489999999</v>
      </c>
      <c r="AH48" s="259">
        <v>20.871046639999999</v>
      </c>
      <c r="AI48" s="259">
        <v>20.89713214</v>
      </c>
      <c r="AJ48" s="259">
        <v>20.935115540000002</v>
      </c>
      <c r="AK48" s="259">
        <v>20.959728309999999</v>
      </c>
      <c r="AL48" s="259">
        <v>20.980159010000001</v>
      </c>
      <c r="AM48" s="259">
        <v>20.98430295</v>
      </c>
      <c r="AN48" s="259">
        <v>21.00544803</v>
      </c>
      <c r="AO48" s="259">
        <v>21.03148955</v>
      </c>
      <c r="AP48" s="259">
        <v>21.072117630000001</v>
      </c>
      <c r="AQ48" s="259">
        <v>21.10068446</v>
      </c>
      <c r="AR48" s="259">
        <v>21.126880159999999</v>
      </c>
      <c r="AS48" s="259">
        <v>21.144775689999999</v>
      </c>
      <c r="AT48" s="259">
        <v>21.170675880000001</v>
      </c>
      <c r="AU48" s="259">
        <v>21.19865171</v>
      </c>
      <c r="AV48" s="259">
        <v>21.22636443</v>
      </c>
      <c r="AW48" s="259">
        <v>21.260245600000001</v>
      </c>
      <c r="AX48" s="259">
        <v>21.297956469999999</v>
      </c>
      <c r="AY48" s="259">
        <v>21.351152930000001</v>
      </c>
      <c r="AZ48" s="259">
        <v>21.387781260000001</v>
      </c>
      <c r="BA48" s="259">
        <v>21.419497369999998</v>
      </c>
      <c r="BB48" s="259">
        <v>21.440846830000002</v>
      </c>
      <c r="BC48" s="259">
        <v>21.46682929</v>
      </c>
      <c r="BD48" s="259">
        <v>21.491990340000001</v>
      </c>
      <c r="BE48" s="259">
        <v>21.518493419999999</v>
      </c>
      <c r="BF48" s="259">
        <v>21.540389059999999</v>
      </c>
      <c r="BG48" s="347">
        <v>21.559840000000001</v>
      </c>
      <c r="BH48" s="347">
        <v>21.574680000000001</v>
      </c>
      <c r="BI48" s="347">
        <v>21.590869999999999</v>
      </c>
      <c r="BJ48" s="347">
        <v>21.60624</v>
      </c>
      <c r="BK48" s="347">
        <v>21.61937</v>
      </c>
      <c r="BL48" s="347">
        <v>21.63419</v>
      </c>
      <c r="BM48" s="347">
        <v>21.649270000000001</v>
      </c>
      <c r="BN48" s="347">
        <v>21.662030000000001</v>
      </c>
      <c r="BO48" s="347">
        <v>21.679580000000001</v>
      </c>
      <c r="BP48" s="347">
        <v>21.699339999999999</v>
      </c>
      <c r="BQ48" s="347">
        <v>21.72166</v>
      </c>
      <c r="BR48" s="347">
        <v>21.745539999999998</v>
      </c>
      <c r="BS48" s="347">
        <v>21.771360000000001</v>
      </c>
      <c r="BT48" s="347">
        <v>21.802879999999998</v>
      </c>
      <c r="BU48" s="347">
        <v>21.829719999999998</v>
      </c>
      <c r="BV48" s="347">
        <v>21.855650000000001</v>
      </c>
    </row>
    <row r="49" spans="1:74" s="163" customFormat="1" ht="11.1" customHeight="1" x14ac:dyDescent="0.2">
      <c r="A49" s="148" t="s">
        <v>966</v>
      </c>
      <c r="B49" s="211" t="s">
        <v>600</v>
      </c>
      <c r="C49" s="259">
        <v>9.8308251329999994</v>
      </c>
      <c r="D49" s="259">
        <v>9.8419626329999996</v>
      </c>
      <c r="E49" s="259">
        <v>9.857045458</v>
      </c>
      <c r="F49" s="259">
        <v>9.8860660300000003</v>
      </c>
      <c r="G49" s="259">
        <v>9.9015451900000002</v>
      </c>
      <c r="H49" s="259">
        <v>9.9134753599999996</v>
      </c>
      <c r="I49" s="259">
        <v>9.9139201840000002</v>
      </c>
      <c r="J49" s="259">
        <v>9.9247046399999999</v>
      </c>
      <c r="K49" s="259">
        <v>9.9378923720000003</v>
      </c>
      <c r="L49" s="259">
        <v>9.9550300699999994</v>
      </c>
      <c r="M49" s="259">
        <v>9.9718643379999996</v>
      </c>
      <c r="N49" s="259">
        <v>9.9899418660000006</v>
      </c>
      <c r="O49" s="259">
        <v>10.016007610000001</v>
      </c>
      <c r="P49" s="259">
        <v>10.031512940000001</v>
      </c>
      <c r="Q49" s="259">
        <v>10.04320281</v>
      </c>
      <c r="R49" s="259">
        <v>10.04638503</v>
      </c>
      <c r="S49" s="259">
        <v>10.053963120000001</v>
      </c>
      <c r="T49" s="259">
        <v>10.061244889999999</v>
      </c>
      <c r="U49" s="259">
        <v>10.06681541</v>
      </c>
      <c r="V49" s="259">
        <v>10.07456573</v>
      </c>
      <c r="W49" s="259">
        <v>10.083080929999999</v>
      </c>
      <c r="X49" s="259">
        <v>10.090623389999999</v>
      </c>
      <c r="Y49" s="259">
        <v>10.101971539999999</v>
      </c>
      <c r="Z49" s="259">
        <v>10.11538779</v>
      </c>
      <c r="AA49" s="259">
        <v>10.137301369999999</v>
      </c>
      <c r="AB49" s="259">
        <v>10.15003185</v>
      </c>
      <c r="AC49" s="259">
        <v>10.16000848</v>
      </c>
      <c r="AD49" s="259">
        <v>10.16086771</v>
      </c>
      <c r="AE49" s="259">
        <v>10.1701093</v>
      </c>
      <c r="AF49" s="259">
        <v>10.181369699999999</v>
      </c>
      <c r="AG49" s="259">
        <v>10.198034659999999</v>
      </c>
      <c r="AH49" s="259">
        <v>10.21079338</v>
      </c>
      <c r="AI49" s="259">
        <v>10.223031600000001</v>
      </c>
      <c r="AJ49" s="259">
        <v>10.23583182</v>
      </c>
      <c r="AK49" s="259">
        <v>10.24621717</v>
      </c>
      <c r="AL49" s="259">
        <v>10.25527014</v>
      </c>
      <c r="AM49" s="259">
        <v>10.2573857</v>
      </c>
      <c r="AN49" s="259">
        <v>10.267977719999999</v>
      </c>
      <c r="AO49" s="259">
        <v>10.281441149999999</v>
      </c>
      <c r="AP49" s="259">
        <v>10.30321284</v>
      </c>
      <c r="AQ49" s="259">
        <v>10.31834147</v>
      </c>
      <c r="AR49" s="259">
        <v>10.33226387</v>
      </c>
      <c r="AS49" s="259">
        <v>10.345032099999999</v>
      </c>
      <c r="AT49" s="259">
        <v>10.35650302</v>
      </c>
      <c r="AU49" s="259">
        <v>10.36672868</v>
      </c>
      <c r="AV49" s="259">
        <v>10.37029538</v>
      </c>
      <c r="AW49" s="259">
        <v>10.3820908</v>
      </c>
      <c r="AX49" s="259">
        <v>10.396701240000001</v>
      </c>
      <c r="AY49" s="259">
        <v>10.4246921</v>
      </c>
      <c r="AZ49" s="259">
        <v>10.437008519999999</v>
      </c>
      <c r="BA49" s="259">
        <v>10.44421591</v>
      </c>
      <c r="BB49" s="259">
        <v>10.43509193</v>
      </c>
      <c r="BC49" s="259">
        <v>10.440498010000001</v>
      </c>
      <c r="BD49" s="259">
        <v>10.44921181</v>
      </c>
      <c r="BE49" s="259">
        <v>10.466737</v>
      </c>
      <c r="BF49" s="259">
        <v>10.47793849</v>
      </c>
      <c r="BG49" s="347">
        <v>10.48832</v>
      </c>
      <c r="BH49" s="347">
        <v>10.497439999999999</v>
      </c>
      <c r="BI49" s="347">
        <v>10.50651</v>
      </c>
      <c r="BJ49" s="347">
        <v>10.5151</v>
      </c>
      <c r="BK49" s="347">
        <v>10.522080000000001</v>
      </c>
      <c r="BL49" s="347">
        <v>10.530519999999999</v>
      </c>
      <c r="BM49" s="347">
        <v>10.539300000000001</v>
      </c>
      <c r="BN49" s="347">
        <v>10.548080000000001</v>
      </c>
      <c r="BO49" s="347">
        <v>10.55781</v>
      </c>
      <c r="BP49" s="347">
        <v>10.56813</v>
      </c>
      <c r="BQ49" s="347">
        <v>10.578419999999999</v>
      </c>
      <c r="BR49" s="347">
        <v>10.59043</v>
      </c>
      <c r="BS49" s="347">
        <v>10.60352</v>
      </c>
      <c r="BT49" s="347">
        <v>10.61978</v>
      </c>
      <c r="BU49" s="347">
        <v>10.633459999999999</v>
      </c>
      <c r="BV49" s="347">
        <v>10.646660000000001</v>
      </c>
    </row>
    <row r="50" spans="1:74" s="163" customFormat="1" ht="11.1" customHeight="1" x14ac:dyDescent="0.2">
      <c r="A50" s="148" t="s">
        <v>967</v>
      </c>
      <c r="B50" s="211" t="s">
        <v>601</v>
      </c>
      <c r="C50" s="259">
        <v>24.795792769999998</v>
      </c>
      <c r="D50" s="259">
        <v>24.82285559</v>
      </c>
      <c r="E50" s="259">
        <v>24.857876959999999</v>
      </c>
      <c r="F50" s="259">
        <v>24.921639079999999</v>
      </c>
      <c r="G50" s="259">
        <v>24.95699093</v>
      </c>
      <c r="H50" s="259">
        <v>24.984714700000001</v>
      </c>
      <c r="I50" s="259">
        <v>24.99059368</v>
      </c>
      <c r="J50" s="259">
        <v>25.01372383</v>
      </c>
      <c r="K50" s="259">
        <v>25.039888439999999</v>
      </c>
      <c r="L50" s="259">
        <v>25.06517135</v>
      </c>
      <c r="M50" s="259">
        <v>25.10034199</v>
      </c>
      <c r="N50" s="259">
        <v>25.141484210000002</v>
      </c>
      <c r="O50" s="259">
        <v>25.207731519999999</v>
      </c>
      <c r="P50" s="259">
        <v>25.24646675</v>
      </c>
      <c r="Q50" s="259">
        <v>25.27682343</v>
      </c>
      <c r="R50" s="259">
        <v>25.287645739999999</v>
      </c>
      <c r="S50" s="259">
        <v>25.30961215</v>
      </c>
      <c r="T50" s="259">
        <v>25.331566840000001</v>
      </c>
      <c r="U50" s="259">
        <v>25.3450983</v>
      </c>
      <c r="V50" s="259">
        <v>25.373338230000002</v>
      </c>
      <c r="W50" s="259">
        <v>25.407875090000001</v>
      </c>
      <c r="X50" s="259">
        <v>25.456145719999999</v>
      </c>
      <c r="Y50" s="259">
        <v>25.497698840000002</v>
      </c>
      <c r="Z50" s="259">
        <v>25.539971269999999</v>
      </c>
      <c r="AA50" s="259">
        <v>25.58983667</v>
      </c>
      <c r="AB50" s="259">
        <v>25.6283925</v>
      </c>
      <c r="AC50" s="259">
        <v>25.662512410000001</v>
      </c>
      <c r="AD50" s="259">
        <v>25.683570410000002</v>
      </c>
      <c r="AE50" s="259">
        <v>25.715287969999999</v>
      </c>
      <c r="AF50" s="259">
        <v>25.749039100000001</v>
      </c>
      <c r="AG50" s="259">
        <v>25.784444919999999</v>
      </c>
      <c r="AH50" s="259">
        <v>25.822547369999999</v>
      </c>
      <c r="AI50" s="259">
        <v>25.862967569999999</v>
      </c>
      <c r="AJ50" s="259">
        <v>25.912724650000001</v>
      </c>
      <c r="AK50" s="259">
        <v>25.952515980000001</v>
      </c>
      <c r="AL50" s="259">
        <v>25.989360699999999</v>
      </c>
      <c r="AM50" s="259">
        <v>26.005532379999998</v>
      </c>
      <c r="AN50" s="259">
        <v>26.04977869</v>
      </c>
      <c r="AO50" s="259">
        <v>26.104373200000001</v>
      </c>
      <c r="AP50" s="259">
        <v>26.19065698</v>
      </c>
      <c r="AQ50" s="259">
        <v>26.249942090000001</v>
      </c>
      <c r="AR50" s="259">
        <v>26.303569599999999</v>
      </c>
      <c r="AS50" s="259">
        <v>26.33206187</v>
      </c>
      <c r="AT50" s="259">
        <v>26.388982410000001</v>
      </c>
      <c r="AU50" s="259">
        <v>26.454853580000002</v>
      </c>
      <c r="AV50" s="259">
        <v>26.55529039</v>
      </c>
      <c r="AW50" s="259">
        <v>26.619851570000002</v>
      </c>
      <c r="AX50" s="259">
        <v>26.674152119999999</v>
      </c>
      <c r="AY50" s="259">
        <v>26.6999374</v>
      </c>
      <c r="AZ50" s="259">
        <v>26.747407689999999</v>
      </c>
      <c r="BA50" s="259">
        <v>26.798308349999999</v>
      </c>
      <c r="BB50" s="259">
        <v>26.858111600000001</v>
      </c>
      <c r="BC50" s="259">
        <v>26.911768800000001</v>
      </c>
      <c r="BD50" s="259">
        <v>26.964752189999999</v>
      </c>
      <c r="BE50" s="259">
        <v>27.020839380000002</v>
      </c>
      <c r="BF50" s="259">
        <v>27.06964193</v>
      </c>
      <c r="BG50" s="347">
        <v>27.114940000000001</v>
      </c>
      <c r="BH50" s="347">
        <v>27.154299999999999</v>
      </c>
      <c r="BI50" s="347">
        <v>27.194400000000002</v>
      </c>
      <c r="BJ50" s="347">
        <v>27.23282</v>
      </c>
      <c r="BK50" s="347">
        <v>27.26717</v>
      </c>
      <c r="BL50" s="347">
        <v>27.303989999999999</v>
      </c>
      <c r="BM50" s="347">
        <v>27.340910000000001</v>
      </c>
      <c r="BN50" s="347">
        <v>27.376619999999999</v>
      </c>
      <c r="BO50" s="347">
        <v>27.414709999999999</v>
      </c>
      <c r="BP50" s="347">
        <v>27.453880000000002</v>
      </c>
      <c r="BQ50" s="347">
        <v>27.491599999999998</v>
      </c>
      <c r="BR50" s="347">
        <v>27.534829999999999</v>
      </c>
      <c r="BS50" s="347">
        <v>27.581040000000002</v>
      </c>
      <c r="BT50" s="347">
        <v>27.636130000000001</v>
      </c>
      <c r="BU50" s="347">
        <v>27.683890000000002</v>
      </c>
      <c r="BV50" s="347">
        <v>27.730219999999999</v>
      </c>
    </row>
    <row r="51" spans="1:74" s="163" customFormat="1" ht="11.1" customHeight="1" x14ac:dyDescent="0.2">
      <c r="A51" s="148" t="s">
        <v>968</v>
      </c>
      <c r="B51" s="211" t="s">
        <v>602</v>
      </c>
      <c r="C51" s="259">
        <v>7.3382528860000003</v>
      </c>
      <c r="D51" s="259">
        <v>7.3432219160000001</v>
      </c>
      <c r="E51" s="259">
        <v>7.3514629600000001</v>
      </c>
      <c r="F51" s="259">
        <v>7.3685866740000003</v>
      </c>
      <c r="G51" s="259">
        <v>7.3791637510000001</v>
      </c>
      <c r="H51" s="259">
        <v>7.3888048480000004</v>
      </c>
      <c r="I51" s="259">
        <v>7.3963837120000004</v>
      </c>
      <c r="J51" s="259">
        <v>7.404997539</v>
      </c>
      <c r="K51" s="259">
        <v>7.4135200770000003</v>
      </c>
      <c r="L51" s="259">
        <v>7.4195095520000001</v>
      </c>
      <c r="M51" s="259">
        <v>7.4296808390000004</v>
      </c>
      <c r="N51" s="259">
        <v>7.4415921679999997</v>
      </c>
      <c r="O51" s="259">
        <v>7.4610613590000003</v>
      </c>
      <c r="P51" s="259">
        <v>7.4720893999999998</v>
      </c>
      <c r="Q51" s="259">
        <v>7.4804941129999998</v>
      </c>
      <c r="R51" s="259">
        <v>7.4839657070000003</v>
      </c>
      <c r="S51" s="259">
        <v>7.4888561080000002</v>
      </c>
      <c r="T51" s="259">
        <v>7.4928555240000003</v>
      </c>
      <c r="U51" s="259">
        <v>7.493809218</v>
      </c>
      <c r="V51" s="259">
        <v>7.4976427169999997</v>
      </c>
      <c r="W51" s="259">
        <v>7.5022012829999998</v>
      </c>
      <c r="X51" s="259">
        <v>7.5068295410000001</v>
      </c>
      <c r="Y51" s="259">
        <v>7.513329776</v>
      </c>
      <c r="Z51" s="259">
        <v>7.521046611</v>
      </c>
      <c r="AA51" s="259">
        <v>7.531979926</v>
      </c>
      <c r="AB51" s="259">
        <v>7.540630052</v>
      </c>
      <c r="AC51" s="259">
        <v>7.5489968689999998</v>
      </c>
      <c r="AD51" s="259">
        <v>7.5579235499999999</v>
      </c>
      <c r="AE51" s="259">
        <v>7.5650913690000001</v>
      </c>
      <c r="AF51" s="259">
        <v>7.5713434990000001</v>
      </c>
      <c r="AG51" s="259">
        <v>7.5725907079999999</v>
      </c>
      <c r="AH51" s="259">
        <v>7.580078383</v>
      </c>
      <c r="AI51" s="259">
        <v>7.5897172910000004</v>
      </c>
      <c r="AJ51" s="259">
        <v>7.6071120189999997</v>
      </c>
      <c r="AK51" s="259">
        <v>7.6168499550000002</v>
      </c>
      <c r="AL51" s="259">
        <v>7.6245356849999997</v>
      </c>
      <c r="AM51" s="259">
        <v>7.6252844230000001</v>
      </c>
      <c r="AN51" s="259">
        <v>7.6325293319999998</v>
      </c>
      <c r="AO51" s="259">
        <v>7.6413856239999998</v>
      </c>
      <c r="AP51" s="259">
        <v>7.6527068710000004</v>
      </c>
      <c r="AQ51" s="259">
        <v>7.6641457519999996</v>
      </c>
      <c r="AR51" s="259">
        <v>7.6765558389999997</v>
      </c>
      <c r="AS51" s="259">
        <v>7.6893994560000003</v>
      </c>
      <c r="AT51" s="259">
        <v>7.7041552109999998</v>
      </c>
      <c r="AU51" s="259">
        <v>7.7202854289999996</v>
      </c>
      <c r="AV51" s="259">
        <v>7.7445515909999996</v>
      </c>
      <c r="AW51" s="259">
        <v>7.7583596200000002</v>
      </c>
      <c r="AX51" s="259">
        <v>7.7684709999999999</v>
      </c>
      <c r="AY51" s="259">
        <v>7.7683754499999997</v>
      </c>
      <c r="AZ51" s="259">
        <v>7.7759762400000003</v>
      </c>
      <c r="BA51" s="259">
        <v>7.7847630890000001</v>
      </c>
      <c r="BB51" s="259">
        <v>7.7959328259999996</v>
      </c>
      <c r="BC51" s="259">
        <v>7.8061941729999997</v>
      </c>
      <c r="BD51" s="259">
        <v>7.816743958</v>
      </c>
      <c r="BE51" s="259">
        <v>7.8292671089999999</v>
      </c>
      <c r="BF51" s="259">
        <v>7.8391300749999999</v>
      </c>
      <c r="BG51" s="347">
        <v>7.8480179999999997</v>
      </c>
      <c r="BH51" s="347">
        <v>7.8554279999999999</v>
      </c>
      <c r="BI51" s="347">
        <v>7.8627419999999999</v>
      </c>
      <c r="BJ51" s="347">
        <v>7.8694569999999997</v>
      </c>
      <c r="BK51" s="347">
        <v>7.8746419999999997</v>
      </c>
      <c r="BL51" s="347">
        <v>7.8808590000000001</v>
      </c>
      <c r="BM51" s="347">
        <v>7.8871770000000003</v>
      </c>
      <c r="BN51" s="347">
        <v>7.8928269999999996</v>
      </c>
      <c r="BO51" s="347">
        <v>7.8999220000000001</v>
      </c>
      <c r="BP51" s="347">
        <v>7.9076930000000001</v>
      </c>
      <c r="BQ51" s="347">
        <v>7.9162119999999998</v>
      </c>
      <c r="BR51" s="347">
        <v>7.9252820000000002</v>
      </c>
      <c r="BS51" s="347">
        <v>7.9349759999999998</v>
      </c>
      <c r="BT51" s="347">
        <v>7.9462710000000003</v>
      </c>
      <c r="BU51" s="347">
        <v>7.9564760000000003</v>
      </c>
      <c r="BV51" s="347">
        <v>7.9665699999999999</v>
      </c>
    </row>
    <row r="52" spans="1:74" s="163" customFormat="1" ht="11.1" customHeight="1" x14ac:dyDescent="0.2">
      <c r="A52" s="148" t="s">
        <v>969</v>
      </c>
      <c r="B52" s="211" t="s">
        <v>603</v>
      </c>
      <c r="C52" s="259">
        <v>15.01134046</v>
      </c>
      <c r="D52" s="259">
        <v>15.036420939999999</v>
      </c>
      <c r="E52" s="259">
        <v>15.0682563</v>
      </c>
      <c r="F52" s="259">
        <v>15.121792279999999</v>
      </c>
      <c r="G52" s="259">
        <v>15.15592809</v>
      </c>
      <c r="H52" s="259">
        <v>15.18560946</v>
      </c>
      <c r="I52" s="259">
        <v>15.20523094</v>
      </c>
      <c r="J52" s="259">
        <v>15.230207549999999</v>
      </c>
      <c r="K52" s="259">
        <v>15.254933810000001</v>
      </c>
      <c r="L52" s="259">
        <v>15.27349186</v>
      </c>
      <c r="M52" s="259">
        <v>15.30215587</v>
      </c>
      <c r="N52" s="259">
        <v>15.33500795</v>
      </c>
      <c r="O52" s="259">
        <v>15.379272009999999</v>
      </c>
      <c r="P52" s="259">
        <v>15.41508232</v>
      </c>
      <c r="Q52" s="259">
        <v>15.449662780000001</v>
      </c>
      <c r="R52" s="259">
        <v>15.48468433</v>
      </c>
      <c r="S52" s="259">
        <v>15.51555188</v>
      </c>
      <c r="T52" s="259">
        <v>15.543936370000001</v>
      </c>
      <c r="U52" s="259">
        <v>15.563437029999999</v>
      </c>
      <c r="V52" s="259">
        <v>15.591655980000001</v>
      </c>
      <c r="W52" s="259">
        <v>15.62219245</v>
      </c>
      <c r="X52" s="259">
        <v>15.65905892</v>
      </c>
      <c r="Y52" s="259">
        <v>15.69122108</v>
      </c>
      <c r="Z52" s="259">
        <v>15.722691409999999</v>
      </c>
      <c r="AA52" s="259">
        <v>15.752539000000001</v>
      </c>
      <c r="AB52" s="259">
        <v>15.783323859999999</v>
      </c>
      <c r="AC52" s="259">
        <v>15.814115080000001</v>
      </c>
      <c r="AD52" s="259">
        <v>15.84651532</v>
      </c>
      <c r="AE52" s="259">
        <v>15.876117280000001</v>
      </c>
      <c r="AF52" s="259">
        <v>15.904523599999999</v>
      </c>
      <c r="AG52" s="259">
        <v>15.92937854</v>
      </c>
      <c r="AH52" s="259">
        <v>15.95716043</v>
      </c>
      <c r="AI52" s="259">
        <v>15.9855135</v>
      </c>
      <c r="AJ52" s="259">
        <v>16.013984099999998</v>
      </c>
      <c r="AK52" s="259">
        <v>16.043819800000001</v>
      </c>
      <c r="AL52" s="259">
        <v>16.07456693</v>
      </c>
      <c r="AM52" s="259">
        <v>16.10534758</v>
      </c>
      <c r="AN52" s="259">
        <v>16.138576019999999</v>
      </c>
      <c r="AO52" s="259">
        <v>16.173374330000001</v>
      </c>
      <c r="AP52" s="259">
        <v>16.210285330000001</v>
      </c>
      <c r="AQ52" s="259">
        <v>16.24781626</v>
      </c>
      <c r="AR52" s="259">
        <v>16.286509939999998</v>
      </c>
      <c r="AS52" s="259">
        <v>16.324938920000001</v>
      </c>
      <c r="AT52" s="259">
        <v>16.367028690000001</v>
      </c>
      <c r="AU52" s="259">
        <v>16.41135178</v>
      </c>
      <c r="AV52" s="259">
        <v>16.471185049999999</v>
      </c>
      <c r="AW52" s="259">
        <v>16.510017179999998</v>
      </c>
      <c r="AX52" s="259">
        <v>16.541125009999998</v>
      </c>
      <c r="AY52" s="259">
        <v>16.5614454</v>
      </c>
      <c r="AZ52" s="259">
        <v>16.579402000000002</v>
      </c>
      <c r="BA52" s="259">
        <v>16.59193166</v>
      </c>
      <c r="BB52" s="259">
        <v>16.585801499999999</v>
      </c>
      <c r="BC52" s="259">
        <v>16.597401949999998</v>
      </c>
      <c r="BD52" s="259">
        <v>16.613500129999998</v>
      </c>
      <c r="BE52" s="259">
        <v>16.642274650000001</v>
      </c>
      <c r="BF52" s="259">
        <v>16.66123434</v>
      </c>
      <c r="BG52" s="347">
        <v>16.678560000000001</v>
      </c>
      <c r="BH52" s="347">
        <v>16.692070000000001</v>
      </c>
      <c r="BI52" s="347">
        <v>16.707750000000001</v>
      </c>
      <c r="BJ52" s="347">
        <v>16.72343</v>
      </c>
      <c r="BK52" s="347">
        <v>16.73714</v>
      </c>
      <c r="BL52" s="347">
        <v>16.754290000000001</v>
      </c>
      <c r="BM52" s="347">
        <v>16.77291</v>
      </c>
      <c r="BN52" s="347">
        <v>16.79346</v>
      </c>
      <c r="BO52" s="347">
        <v>16.81467</v>
      </c>
      <c r="BP52" s="347">
        <v>16.837</v>
      </c>
      <c r="BQ52" s="347">
        <v>16.858550000000001</v>
      </c>
      <c r="BR52" s="347">
        <v>16.88456</v>
      </c>
      <c r="BS52" s="347">
        <v>16.91311</v>
      </c>
      <c r="BT52" s="347">
        <v>16.947559999999999</v>
      </c>
      <c r="BU52" s="347">
        <v>16.97871</v>
      </c>
      <c r="BV52" s="347">
        <v>17.009910000000001</v>
      </c>
    </row>
    <row r="53" spans="1:74" s="163" customFormat="1" ht="11.1" customHeight="1" x14ac:dyDescent="0.2">
      <c r="A53" s="148" t="s">
        <v>970</v>
      </c>
      <c r="B53" s="211" t="s">
        <v>604</v>
      </c>
      <c r="C53" s="259">
        <v>9.03266028</v>
      </c>
      <c r="D53" s="259">
        <v>9.0451049070000007</v>
      </c>
      <c r="E53" s="259">
        <v>9.0592767559999992</v>
      </c>
      <c r="F53" s="259">
        <v>9.078922962</v>
      </c>
      <c r="G53" s="259">
        <v>9.093738901</v>
      </c>
      <c r="H53" s="259">
        <v>9.1074717090000004</v>
      </c>
      <c r="I53" s="259">
        <v>9.1167303420000003</v>
      </c>
      <c r="J53" s="259">
        <v>9.1308401719999992</v>
      </c>
      <c r="K53" s="259">
        <v>9.1464101549999999</v>
      </c>
      <c r="L53" s="259">
        <v>9.1652453489999992</v>
      </c>
      <c r="M53" s="259">
        <v>9.1823818450000001</v>
      </c>
      <c r="N53" s="259">
        <v>9.1996247019999995</v>
      </c>
      <c r="O53" s="259">
        <v>9.2186939720000005</v>
      </c>
      <c r="P53" s="259">
        <v>9.2348595069999995</v>
      </c>
      <c r="Q53" s="259">
        <v>9.2498413629999998</v>
      </c>
      <c r="R53" s="259">
        <v>9.2610853169999992</v>
      </c>
      <c r="S53" s="259">
        <v>9.2756154770000006</v>
      </c>
      <c r="T53" s="259">
        <v>9.2908776240000002</v>
      </c>
      <c r="U53" s="259">
        <v>9.3063562940000004</v>
      </c>
      <c r="V53" s="259">
        <v>9.3234690069999999</v>
      </c>
      <c r="W53" s="259">
        <v>9.3417003019999996</v>
      </c>
      <c r="X53" s="259">
        <v>9.3618709520000003</v>
      </c>
      <c r="Y53" s="259">
        <v>9.3817238300000003</v>
      </c>
      <c r="Z53" s="259">
        <v>9.4020797090000006</v>
      </c>
      <c r="AA53" s="259">
        <v>9.4244695840000006</v>
      </c>
      <c r="AB53" s="259">
        <v>9.4446832199999999</v>
      </c>
      <c r="AC53" s="259">
        <v>9.4642516130000001</v>
      </c>
      <c r="AD53" s="259">
        <v>9.4842658970000002</v>
      </c>
      <c r="AE53" s="259">
        <v>9.5017254510000004</v>
      </c>
      <c r="AF53" s="259">
        <v>9.51772141</v>
      </c>
      <c r="AG53" s="259">
        <v>9.5275026090000008</v>
      </c>
      <c r="AH53" s="259">
        <v>9.5441347509999996</v>
      </c>
      <c r="AI53" s="259">
        <v>9.5628666720000002</v>
      </c>
      <c r="AJ53" s="259">
        <v>9.5867560310000002</v>
      </c>
      <c r="AK53" s="259">
        <v>9.6073942629999998</v>
      </c>
      <c r="AL53" s="259">
        <v>9.6278390280000004</v>
      </c>
      <c r="AM53" s="259">
        <v>9.6484703229999997</v>
      </c>
      <c r="AN53" s="259">
        <v>9.6682431569999991</v>
      </c>
      <c r="AO53" s="259">
        <v>9.687537528</v>
      </c>
      <c r="AP53" s="259">
        <v>9.7043206210000008</v>
      </c>
      <c r="AQ53" s="259">
        <v>9.7241826719999995</v>
      </c>
      <c r="AR53" s="259">
        <v>9.7450908680000001</v>
      </c>
      <c r="AS53" s="259">
        <v>9.7682309099999998</v>
      </c>
      <c r="AT53" s="259">
        <v>9.79034212</v>
      </c>
      <c r="AU53" s="259">
        <v>9.812610201</v>
      </c>
      <c r="AV53" s="259">
        <v>9.8316230000000004</v>
      </c>
      <c r="AW53" s="259">
        <v>9.8567639329999999</v>
      </c>
      <c r="AX53" s="259">
        <v>9.8846208499999992</v>
      </c>
      <c r="AY53" s="259">
        <v>9.9267000129999996</v>
      </c>
      <c r="AZ53" s="259">
        <v>9.9513591980000005</v>
      </c>
      <c r="BA53" s="259">
        <v>9.9701046679999994</v>
      </c>
      <c r="BB53" s="259">
        <v>9.9725563489999995</v>
      </c>
      <c r="BC53" s="259">
        <v>9.9872594449999994</v>
      </c>
      <c r="BD53" s="259">
        <v>10.00383388</v>
      </c>
      <c r="BE53" s="259">
        <v>10.02647273</v>
      </c>
      <c r="BF53" s="259">
        <v>10.043645039999999</v>
      </c>
      <c r="BG53" s="347">
        <v>10.05954</v>
      </c>
      <c r="BH53" s="347">
        <v>10.072419999999999</v>
      </c>
      <c r="BI53" s="347">
        <v>10.08708</v>
      </c>
      <c r="BJ53" s="347">
        <v>10.101789999999999</v>
      </c>
      <c r="BK53" s="347">
        <v>10.116339999999999</v>
      </c>
      <c r="BL53" s="347">
        <v>10.13128</v>
      </c>
      <c r="BM53" s="347">
        <v>10.146409999999999</v>
      </c>
      <c r="BN53" s="347">
        <v>10.161479999999999</v>
      </c>
      <c r="BO53" s="347">
        <v>10.177199999999999</v>
      </c>
      <c r="BP53" s="347">
        <v>10.193300000000001</v>
      </c>
      <c r="BQ53" s="347">
        <v>10.20937</v>
      </c>
      <c r="BR53" s="347">
        <v>10.22658</v>
      </c>
      <c r="BS53" s="347">
        <v>10.2445</v>
      </c>
      <c r="BT53" s="347">
        <v>10.26314</v>
      </c>
      <c r="BU53" s="347">
        <v>10.28247</v>
      </c>
      <c r="BV53" s="347">
        <v>10.3025</v>
      </c>
    </row>
    <row r="54" spans="1:74" s="163" customFormat="1" ht="11.1" customHeight="1" x14ac:dyDescent="0.2">
      <c r="A54" s="149" t="s">
        <v>971</v>
      </c>
      <c r="B54" s="212" t="s">
        <v>605</v>
      </c>
      <c r="C54" s="69">
        <v>19.615766690000001</v>
      </c>
      <c r="D54" s="69">
        <v>19.63360544</v>
      </c>
      <c r="E54" s="69">
        <v>19.65183386</v>
      </c>
      <c r="F54" s="69">
        <v>19.669400020000001</v>
      </c>
      <c r="G54" s="69">
        <v>19.689196710000001</v>
      </c>
      <c r="H54" s="69">
        <v>19.710172020000002</v>
      </c>
      <c r="I54" s="69">
        <v>19.729817090000001</v>
      </c>
      <c r="J54" s="69">
        <v>19.755031249999998</v>
      </c>
      <c r="K54" s="69">
        <v>19.78330566</v>
      </c>
      <c r="L54" s="69">
        <v>19.81208904</v>
      </c>
      <c r="M54" s="69">
        <v>19.848397389999999</v>
      </c>
      <c r="N54" s="69">
        <v>19.889679430000001</v>
      </c>
      <c r="O54" s="69">
        <v>19.94889727</v>
      </c>
      <c r="P54" s="69">
        <v>19.990405129999999</v>
      </c>
      <c r="Q54" s="69">
        <v>20.027165109999999</v>
      </c>
      <c r="R54" s="69">
        <v>20.050220679999999</v>
      </c>
      <c r="S54" s="69">
        <v>20.084202300000001</v>
      </c>
      <c r="T54" s="69">
        <v>20.120153429999998</v>
      </c>
      <c r="U54" s="69">
        <v>20.15241047</v>
      </c>
      <c r="V54" s="69">
        <v>20.196548329999999</v>
      </c>
      <c r="W54" s="69">
        <v>20.246903400000001</v>
      </c>
      <c r="X54" s="69">
        <v>20.3142052</v>
      </c>
      <c r="Y54" s="69">
        <v>20.36894757</v>
      </c>
      <c r="Z54" s="69">
        <v>20.42186001</v>
      </c>
      <c r="AA54" s="69">
        <v>20.47287201</v>
      </c>
      <c r="AB54" s="69">
        <v>20.522177490000001</v>
      </c>
      <c r="AC54" s="69">
        <v>20.569705930000001</v>
      </c>
      <c r="AD54" s="69">
        <v>20.611657390000001</v>
      </c>
      <c r="AE54" s="69">
        <v>20.65848171</v>
      </c>
      <c r="AF54" s="69">
        <v>20.706378959999999</v>
      </c>
      <c r="AG54" s="69">
        <v>20.757832780000001</v>
      </c>
      <c r="AH54" s="69">
        <v>20.806013140000001</v>
      </c>
      <c r="AI54" s="69">
        <v>20.85340368</v>
      </c>
      <c r="AJ54" s="69">
        <v>20.896934080000001</v>
      </c>
      <c r="AK54" s="69">
        <v>20.945047720000002</v>
      </c>
      <c r="AL54" s="69">
        <v>20.994674280000002</v>
      </c>
      <c r="AM54" s="69">
        <v>21.05042212</v>
      </c>
      <c r="AN54" s="69">
        <v>21.099618249999999</v>
      </c>
      <c r="AO54" s="69">
        <v>21.14687103</v>
      </c>
      <c r="AP54" s="69">
        <v>21.18352762</v>
      </c>
      <c r="AQ54" s="69">
        <v>21.233383329999999</v>
      </c>
      <c r="AR54" s="69">
        <v>21.287785320000001</v>
      </c>
      <c r="AS54" s="69">
        <v>21.354357010000001</v>
      </c>
      <c r="AT54" s="69">
        <v>21.412133990000001</v>
      </c>
      <c r="AU54" s="69">
        <v>21.4687397</v>
      </c>
      <c r="AV54" s="69">
        <v>21.520050680000001</v>
      </c>
      <c r="AW54" s="69">
        <v>21.577406409999998</v>
      </c>
      <c r="AX54" s="69">
        <v>21.63668346</v>
      </c>
      <c r="AY54" s="69">
        <v>21.70757854</v>
      </c>
      <c r="AZ54" s="69">
        <v>21.763425649999999</v>
      </c>
      <c r="BA54" s="69">
        <v>21.813921499999999</v>
      </c>
      <c r="BB54" s="69">
        <v>21.856227700000002</v>
      </c>
      <c r="BC54" s="69">
        <v>21.898149870000001</v>
      </c>
      <c r="BD54" s="69">
        <v>21.936849590000001</v>
      </c>
      <c r="BE54" s="69">
        <v>21.9713949</v>
      </c>
      <c r="BF54" s="69">
        <v>22.004348709999999</v>
      </c>
      <c r="BG54" s="351">
        <v>22.034780000000001</v>
      </c>
      <c r="BH54" s="351">
        <v>22.06091</v>
      </c>
      <c r="BI54" s="351">
        <v>22.087630000000001</v>
      </c>
      <c r="BJ54" s="351">
        <v>22.113140000000001</v>
      </c>
      <c r="BK54" s="351">
        <v>22.135090000000002</v>
      </c>
      <c r="BL54" s="351">
        <v>22.16</v>
      </c>
      <c r="BM54" s="351">
        <v>22.185510000000001</v>
      </c>
      <c r="BN54" s="351">
        <v>22.211670000000002</v>
      </c>
      <c r="BO54" s="351">
        <v>22.238299999999999</v>
      </c>
      <c r="BP54" s="351">
        <v>22.265460000000001</v>
      </c>
      <c r="BQ54" s="351">
        <v>22.289709999999999</v>
      </c>
      <c r="BR54" s="351">
        <v>22.320519999999998</v>
      </c>
      <c r="BS54" s="351">
        <v>22.35444</v>
      </c>
      <c r="BT54" s="351">
        <v>22.395669999999999</v>
      </c>
      <c r="BU54" s="351">
        <v>22.432670000000002</v>
      </c>
      <c r="BV54" s="351">
        <v>22.469629999999999</v>
      </c>
    </row>
    <row r="55" spans="1:74" s="163" customFormat="1" ht="11.1" customHeight="1" x14ac:dyDescent="0.2">
      <c r="A55" s="148"/>
      <c r="B55" s="164"/>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c r="AA55" s="150"/>
      <c r="AB55" s="150"/>
      <c r="AC55" s="150"/>
      <c r="AD55" s="150"/>
      <c r="AE55" s="150"/>
      <c r="AF55" s="150"/>
      <c r="AG55" s="150"/>
      <c r="AH55" s="150"/>
      <c r="AI55" s="150"/>
      <c r="AJ55" s="150"/>
      <c r="AK55" s="150"/>
      <c r="AL55" s="150"/>
      <c r="AM55" s="150"/>
      <c r="AN55" s="150"/>
      <c r="AO55" s="150"/>
      <c r="AP55" s="150"/>
      <c r="AQ55" s="150"/>
      <c r="AR55" s="150"/>
      <c r="AS55" s="150"/>
      <c r="AT55" s="150"/>
      <c r="AU55" s="150"/>
      <c r="AV55" s="150"/>
      <c r="AW55" s="150"/>
      <c r="AX55" s="150"/>
      <c r="AY55" s="352"/>
      <c r="AZ55" s="352"/>
      <c r="BA55" s="352"/>
      <c r="BB55" s="352"/>
      <c r="BC55" s="352"/>
      <c r="BD55" s="352"/>
      <c r="BE55" s="352"/>
      <c r="BF55" s="735"/>
      <c r="BG55" s="352"/>
      <c r="BH55" s="352"/>
      <c r="BI55" s="352"/>
      <c r="BJ55" s="352"/>
      <c r="BK55" s="352"/>
      <c r="BL55" s="352"/>
      <c r="BM55" s="352"/>
      <c r="BN55" s="352"/>
      <c r="BO55" s="352"/>
      <c r="BP55" s="352"/>
      <c r="BQ55" s="352"/>
      <c r="BR55" s="352"/>
      <c r="BS55" s="352"/>
      <c r="BT55" s="352"/>
      <c r="BU55" s="352"/>
      <c r="BV55" s="352"/>
    </row>
    <row r="56" spans="1:74" s="163" customFormat="1" ht="12" customHeight="1" x14ac:dyDescent="0.2">
      <c r="A56" s="148"/>
      <c r="B56" s="746" t="s">
        <v>1068</v>
      </c>
      <c r="C56" s="747"/>
      <c r="D56" s="747"/>
      <c r="E56" s="747"/>
      <c r="F56" s="747"/>
      <c r="G56" s="747"/>
      <c r="H56" s="747"/>
      <c r="I56" s="747"/>
      <c r="J56" s="747"/>
      <c r="K56" s="747"/>
      <c r="L56" s="747"/>
      <c r="M56" s="747"/>
      <c r="N56" s="747"/>
      <c r="O56" s="747"/>
      <c r="P56" s="747"/>
      <c r="Q56" s="747"/>
      <c r="AY56" s="511"/>
      <c r="AZ56" s="511"/>
      <c r="BA56" s="511"/>
      <c r="BB56" s="511"/>
      <c r="BC56" s="511"/>
      <c r="BD56" s="511"/>
      <c r="BE56" s="511"/>
      <c r="BF56" s="736"/>
      <c r="BG56" s="511"/>
      <c r="BH56" s="511"/>
      <c r="BI56" s="511"/>
      <c r="BJ56" s="511"/>
    </row>
    <row r="57" spans="1:74" s="471" customFormat="1" ht="12" customHeight="1" x14ac:dyDescent="0.2">
      <c r="A57" s="470"/>
      <c r="B57" s="768" t="s">
        <v>1095</v>
      </c>
      <c r="C57" s="769"/>
      <c r="D57" s="769"/>
      <c r="E57" s="769"/>
      <c r="F57" s="769"/>
      <c r="G57" s="769"/>
      <c r="H57" s="769"/>
      <c r="I57" s="769"/>
      <c r="J57" s="769"/>
      <c r="K57" s="769"/>
      <c r="L57" s="769"/>
      <c r="M57" s="769"/>
      <c r="N57" s="769"/>
      <c r="O57" s="769"/>
      <c r="P57" s="769"/>
      <c r="Q57" s="765"/>
      <c r="AY57" s="512"/>
      <c r="AZ57" s="512"/>
      <c r="BA57" s="512"/>
      <c r="BB57" s="512"/>
      <c r="BC57" s="512"/>
      <c r="BD57" s="512"/>
      <c r="BE57" s="512"/>
      <c r="BF57" s="737"/>
      <c r="BG57" s="512"/>
      <c r="BH57" s="512"/>
      <c r="BI57" s="512"/>
      <c r="BJ57" s="512"/>
    </row>
    <row r="58" spans="1:74" s="471" customFormat="1" ht="12" customHeight="1" x14ac:dyDescent="0.2">
      <c r="A58" s="470"/>
      <c r="B58" s="763" t="s">
        <v>1135</v>
      </c>
      <c r="C58" s="769"/>
      <c r="D58" s="769"/>
      <c r="E58" s="769"/>
      <c r="F58" s="769"/>
      <c r="G58" s="769"/>
      <c r="H58" s="769"/>
      <c r="I58" s="769"/>
      <c r="J58" s="769"/>
      <c r="K58" s="769"/>
      <c r="L58" s="769"/>
      <c r="M58" s="769"/>
      <c r="N58" s="769"/>
      <c r="O58" s="769"/>
      <c r="P58" s="769"/>
      <c r="Q58" s="765"/>
      <c r="AY58" s="512"/>
      <c r="AZ58" s="512"/>
      <c r="BA58" s="512"/>
      <c r="BB58" s="512"/>
      <c r="BC58" s="512"/>
      <c r="BD58" s="512"/>
      <c r="BE58" s="512"/>
      <c r="BF58" s="737"/>
      <c r="BG58" s="512"/>
      <c r="BH58" s="512"/>
      <c r="BI58" s="512"/>
      <c r="BJ58" s="512"/>
    </row>
    <row r="59" spans="1:74" s="472" customFormat="1" ht="12" customHeight="1" x14ac:dyDescent="0.2">
      <c r="A59" s="470"/>
      <c r="B59" s="793" t="s">
        <v>1136</v>
      </c>
      <c r="C59" s="765"/>
      <c r="D59" s="765"/>
      <c r="E59" s="765"/>
      <c r="F59" s="765"/>
      <c r="G59" s="765"/>
      <c r="H59" s="765"/>
      <c r="I59" s="765"/>
      <c r="J59" s="765"/>
      <c r="K59" s="765"/>
      <c r="L59" s="765"/>
      <c r="M59" s="765"/>
      <c r="N59" s="765"/>
      <c r="O59" s="765"/>
      <c r="P59" s="765"/>
      <c r="Q59" s="765"/>
      <c r="AY59" s="513"/>
      <c r="AZ59" s="513"/>
      <c r="BA59" s="513"/>
      <c r="BB59" s="513"/>
      <c r="BC59" s="513"/>
      <c r="BD59" s="513"/>
      <c r="BE59" s="513"/>
      <c r="BF59" s="738"/>
      <c r="BG59" s="513"/>
      <c r="BH59" s="513"/>
      <c r="BI59" s="513"/>
      <c r="BJ59" s="513"/>
    </row>
    <row r="60" spans="1:74" s="471" customFormat="1" ht="12" customHeight="1" x14ac:dyDescent="0.2">
      <c r="A60" s="470"/>
      <c r="B60" s="768" t="s">
        <v>4</v>
      </c>
      <c r="C60" s="769"/>
      <c r="D60" s="769"/>
      <c r="E60" s="769"/>
      <c r="F60" s="769"/>
      <c r="G60" s="769"/>
      <c r="H60" s="769"/>
      <c r="I60" s="769"/>
      <c r="J60" s="769"/>
      <c r="K60" s="769"/>
      <c r="L60" s="769"/>
      <c r="M60" s="769"/>
      <c r="N60" s="769"/>
      <c r="O60" s="769"/>
      <c r="P60" s="769"/>
      <c r="Q60" s="765"/>
      <c r="AY60" s="512"/>
      <c r="AZ60" s="512"/>
      <c r="BA60" s="512"/>
      <c r="BB60" s="512"/>
      <c r="BC60" s="512"/>
      <c r="BD60" s="512"/>
      <c r="BE60" s="512"/>
      <c r="BF60" s="737"/>
      <c r="BG60" s="512"/>
      <c r="BH60" s="512"/>
      <c r="BI60" s="512"/>
      <c r="BJ60" s="512"/>
    </row>
    <row r="61" spans="1:74" s="471" customFormat="1" ht="12" customHeight="1" x14ac:dyDescent="0.2">
      <c r="A61" s="470"/>
      <c r="B61" s="763" t="s">
        <v>1099</v>
      </c>
      <c r="C61" s="764"/>
      <c r="D61" s="764"/>
      <c r="E61" s="764"/>
      <c r="F61" s="764"/>
      <c r="G61" s="764"/>
      <c r="H61" s="764"/>
      <c r="I61" s="764"/>
      <c r="J61" s="764"/>
      <c r="K61" s="764"/>
      <c r="L61" s="764"/>
      <c r="M61" s="764"/>
      <c r="N61" s="764"/>
      <c r="O61" s="764"/>
      <c r="P61" s="764"/>
      <c r="Q61" s="765"/>
      <c r="AY61" s="512"/>
      <c r="AZ61" s="512"/>
      <c r="BA61" s="512"/>
      <c r="BB61" s="512"/>
      <c r="BC61" s="512"/>
      <c r="BD61" s="512"/>
      <c r="BE61" s="512"/>
      <c r="BF61" s="737"/>
      <c r="BG61" s="512"/>
      <c r="BH61" s="512"/>
      <c r="BI61" s="512"/>
      <c r="BJ61" s="512"/>
    </row>
    <row r="62" spans="1:74" s="471" customFormat="1" ht="12" customHeight="1" x14ac:dyDescent="0.2">
      <c r="A62" s="437"/>
      <c r="B62" s="777" t="s">
        <v>5</v>
      </c>
      <c r="C62" s="765"/>
      <c r="D62" s="765"/>
      <c r="E62" s="765"/>
      <c r="F62" s="765"/>
      <c r="G62" s="765"/>
      <c r="H62" s="765"/>
      <c r="I62" s="765"/>
      <c r="J62" s="765"/>
      <c r="K62" s="765"/>
      <c r="L62" s="765"/>
      <c r="M62" s="765"/>
      <c r="N62" s="765"/>
      <c r="O62" s="765"/>
      <c r="P62" s="765"/>
      <c r="Q62" s="765"/>
      <c r="AY62" s="512"/>
      <c r="AZ62" s="512"/>
      <c r="BA62" s="512"/>
      <c r="BB62" s="512"/>
      <c r="BC62" s="512"/>
      <c r="BD62" s="512"/>
      <c r="BE62" s="512"/>
      <c r="BF62" s="737"/>
      <c r="BG62" s="512"/>
      <c r="BH62" s="512"/>
      <c r="BI62" s="512"/>
      <c r="BJ62" s="512"/>
    </row>
    <row r="63" spans="1:74" x14ac:dyDescent="0.2">
      <c r="BK63" s="353"/>
      <c r="BL63" s="353"/>
      <c r="BM63" s="353"/>
      <c r="BN63" s="353"/>
      <c r="BO63" s="353"/>
      <c r="BP63" s="353"/>
      <c r="BQ63" s="353"/>
      <c r="BR63" s="353"/>
      <c r="BS63" s="353"/>
      <c r="BT63" s="353"/>
      <c r="BU63" s="353"/>
      <c r="BV63" s="353"/>
    </row>
    <row r="64" spans="1:74" x14ac:dyDescent="0.2">
      <c r="BK64" s="353"/>
      <c r="BL64" s="353"/>
      <c r="BM64" s="353"/>
      <c r="BN64" s="353"/>
      <c r="BO64" s="353"/>
      <c r="BP64" s="353"/>
      <c r="BQ64" s="353"/>
      <c r="BR64" s="353"/>
      <c r="BS64" s="353"/>
      <c r="BT64" s="353"/>
      <c r="BU64" s="353"/>
      <c r="BV64" s="353"/>
    </row>
    <row r="65" spans="63:74" x14ac:dyDescent="0.2">
      <c r="BK65" s="353"/>
      <c r="BL65" s="353"/>
      <c r="BM65" s="353"/>
      <c r="BN65" s="353"/>
      <c r="BO65" s="353"/>
      <c r="BP65" s="353"/>
      <c r="BQ65" s="353"/>
      <c r="BR65" s="353"/>
      <c r="BS65" s="353"/>
      <c r="BT65" s="353"/>
      <c r="BU65" s="353"/>
      <c r="BV65" s="353"/>
    </row>
    <row r="66" spans="63:74" x14ac:dyDescent="0.2">
      <c r="BK66" s="353"/>
      <c r="BL66" s="353"/>
      <c r="BM66" s="353"/>
      <c r="BN66" s="353"/>
      <c r="BO66" s="353"/>
      <c r="BP66" s="353"/>
      <c r="BQ66" s="353"/>
      <c r="BR66" s="353"/>
      <c r="BS66" s="353"/>
      <c r="BT66" s="353"/>
      <c r="BU66" s="353"/>
      <c r="BV66" s="353"/>
    </row>
    <row r="67" spans="63:74" x14ac:dyDescent="0.2">
      <c r="BK67" s="353"/>
      <c r="BL67" s="353"/>
      <c r="BM67" s="353"/>
      <c r="BN67" s="353"/>
      <c r="BO67" s="353"/>
      <c r="BP67" s="353"/>
      <c r="BQ67" s="353"/>
      <c r="BR67" s="353"/>
      <c r="BS67" s="353"/>
      <c r="BT67" s="353"/>
      <c r="BU67" s="353"/>
      <c r="BV67" s="353"/>
    </row>
    <row r="68" spans="63:74" x14ac:dyDescent="0.2">
      <c r="BK68" s="353"/>
      <c r="BL68" s="353"/>
      <c r="BM68" s="353"/>
      <c r="BN68" s="353"/>
      <c r="BO68" s="353"/>
      <c r="BP68" s="353"/>
      <c r="BQ68" s="353"/>
      <c r="BR68" s="353"/>
      <c r="BS68" s="353"/>
      <c r="BT68" s="353"/>
      <c r="BU68" s="353"/>
      <c r="BV68" s="353"/>
    </row>
    <row r="69" spans="63:74" x14ac:dyDescent="0.2">
      <c r="BK69" s="353"/>
      <c r="BL69" s="353"/>
      <c r="BM69" s="353"/>
      <c r="BN69" s="353"/>
      <c r="BO69" s="353"/>
      <c r="BP69" s="353"/>
      <c r="BQ69" s="353"/>
      <c r="BR69" s="353"/>
      <c r="BS69" s="353"/>
      <c r="BT69" s="353"/>
      <c r="BU69" s="353"/>
      <c r="BV69" s="353"/>
    </row>
    <row r="70" spans="63:74" x14ac:dyDescent="0.2">
      <c r="BK70" s="353"/>
      <c r="BL70" s="353"/>
      <c r="BM70" s="353"/>
      <c r="BN70" s="353"/>
      <c r="BO70" s="353"/>
      <c r="BP70" s="353"/>
      <c r="BQ70" s="353"/>
      <c r="BR70" s="353"/>
      <c r="BS70" s="353"/>
      <c r="BT70" s="353"/>
      <c r="BU70" s="353"/>
      <c r="BV70" s="353"/>
    </row>
    <row r="71" spans="63:74" x14ac:dyDescent="0.2">
      <c r="BK71" s="353"/>
      <c r="BL71" s="353"/>
      <c r="BM71" s="353"/>
      <c r="BN71" s="353"/>
      <c r="BO71" s="353"/>
      <c r="BP71" s="353"/>
      <c r="BQ71" s="353"/>
      <c r="BR71" s="353"/>
      <c r="BS71" s="353"/>
      <c r="BT71" s="353"/>
      <c r="BU71" s="353"/>
      <c r="BV71" s="353"/>
    </row>
    <row r="72" spans="63:74" x14ac:dyDescent="0.2">
      <c r="BK72" s="353"/>
      <c r="BL72" s="353"/>
      <c r="BM72" s="353"/>
      <c r="BN72" s="353"/>
      <c r="BO72" s="353"/>
      <c r="BP72" s="353"/>
      <c r="BQ72" s="353"/>
      <c r="BR72" s="353"/>
      <c r="BS72" s="353"/>
      <c r="BT72" s="353"/>
      <c r="BU72" s="353"/>
      <c r="BV72" s="353"/>
    </row>
    <row r="73" spans="63:74" x14ac:dyDescent="0.2">
      <c r="BK73" s="353"/>
      <c r="BL73" s="353"/>
      <c r="BM73" s="353"/>
      <c r="BN73" s="353"/>
      <c r="BO73" s="353"/>
      <c r="BP73" s="353"/>
      <c r="BQ73" s="353"/>
      <c r="BR73" s="353"/>
      <c r="BS73" s="353"/>
      <c r="BT73" s="353"/>
      <c r="BU73" s="353"/>
      <c r="BV73" s="353"/>
    </row>
    <row r="74" spans="63:74" x14ac:dyDescent="0.2">
      <c r="BK74" s="353"/>
      <c r="BL74" s="353"/>
      <c r="BM74" s="353"/>
      <c r="BN74" s="353"/>
      <c r="BO74" s="353"/>
      <c r="BP74" s="353"/>
      <c r="BQ74" s="353"/>
      <c r="BR74" s="353"/>
      <c r="BS74" s="353"/>
      <c r="BT74" s="353"/>
      <c r="BU74" s="353"/>
      <c r="BV74" s="353"/>
    </row>
    <row r="75" spans="63:74" x14ac:dyDescent="0.2">
      <c r="BK75" s="353"/>
      <c r="BL75" s="353"/>
      <c r="BM75" s="353"/>
      <c r="BN75" s="353"/>
      <c r="BO75" s="353"/>
      <c r="BP75" s="353"/>
      <c r="BQ75" s="353"/>
      <c r="BR75" s="353"/>
      <c r="BS75" s="353"/>
      <c r="BT75" s="353"/>
      <c r="BU75" s="353"/>
      <c r="BV75" s="353"/>
    </row>
    <row r="76" spans="63:74" x14ac:dyDescent="0.2">
      <c r="BK76" s="353"/>
      <c r="BL76" s="353"/>
      <c r="BM76" s="353"/>
      <c r="BN76" s="353"/>
      <c r="BO76" s="353"/>
      <c r="BP76" s="353"/>
      <c r="BQ76" s="353"/>
      <c r="BR76" s="353"/>
      <c r="BS76" s="353"/>
      <c r="BT76" s="353"/>
      <c r="BU76" s="353"/>
      <c r="BV76" s="353"/>
    </row>
    <row r="77" spans="63:74" x14ac:dyDescent="0.2">
      <c r="BK77" s="353"/>
      <c r="BL77" s="353"/>
      <c r="BM77" s="353"/>
      <c r="BN77" s="353"/>
      <c r="BO77" s="353"/>
      <c r="BP77" s="353"/>
      <c r="BQ77" s="353"/>
      <c r="BR77" s="353"/>
      <c r="BS77" s="353"/>
      <c r="BT77" s="353"/>
      <c r="BU77" s="353"/>
      <c r="BV77" s="353"/>
    </row>
    <row r="78" spans="63:74" x14ac:dyDescent="0.2">
      <c r="BK78" s="353"/>
      <c r="BL78" s="353"/>
      <c r="BM78" s="353"/>
      <c r="BN78" s="353"/>
      <c r="BO78" s="353"/>
      <c r="BP78" s="353"/>
      <c r="BQ78" s="353"/>
      <c r="BR78" s="353"/>
      <c r="BS78" s="353"/>
      <c r="BT78" s="353"/>
      <c r="BU78" s="353"/>
      <c r="BV78" s="353"/>
    </row>
    <row r="79" spans="63:74" x14ac:dyDescent="0.2">
      <c r="BK79" s="353"/>
      <c r="BL79" s="353"/>
      <c r="BM79" s="353"/>
      <c r="BN79" s="353"/>
      <c r="BO79" s="353"/>
      <c r="BP79" s="353"/>
      <c r="BQ79" s="353"/>
      <c r="BR79" s="353"/>
      <c r="BS79" s="353"/>
      <c r="BT79" s="353"/>
      <c r="BU79" s="353"/>
      <c r="BV79" s="353"/>
    </row>
    <row r="80" spans="63:74" x14ac:dyDescent="0.2">
      <c r="BK80" s="353"/>
      <c r="BL80" s="353"/>
      <c r="BM80" s="353"/>
      <c r="BN80" s="353"/>
      <c r="BO80" s="353"/>
      <c r="BP80" s="353"/>
      <c r="BQ80" s="353"/>
      <c r="BR80" s="353"/>
      <c r="BS80" s="353"/>
      <c r="BT80" s="353"/>
      <c r="BU80" s="353"/>
      <c r="BV80" s="353"/>
    </row>
    <row r="81" spans="63:74" x14ac:dyDescent="0.2">
      <c r="BK81" s="353"/>
      <c r="BL81" s="353"/>
      <c r="BM81" s="353"/>
      <c r="BN81" s="353"/>
      <c r="BO81" s="353"/>
      <c r="BP81" s="353"/>
      <c r="BQ81" s="353"/>
      <c r="BR81" s="353"/>
      <c r="BS81" s="353"/>
      <c r="BT81" s="353"/>
      <c r="BU81" s="353"/>
      <c r="BV81" s="353"/>
    </row>
    <row r="82" spans="63:74" x14ac:dyDescent="0.2">
      <c r="BK82" s="353"/>
      <c r="BL82" s="353"/>
      <c r="BM82" s="353"/>
      <c r="BN82" s="353"/>
      <c r="BO82" s="353"/>
      <c r="BP82" s="353"/>
      <c r="BQ82" s="353"/>
      <c r="BR82" s="353"/>
      <c r="BS82" s="353"/>
      <c r="BT82" s="353"/>
      <c r="BU82" s="353"/>
      <c r="BV82" s="353"/>
    </row>
    <row r="83" spans="63:74" x14ac:dyDescent="0.2">
      <c r="BK83" s="353"/>
      <c r="BL83" s="353"/>
      <c r="BM83" s="353"/>
      <c r="BN83" s="353"/>
      <c r="BO83" s="353"/>
      <c r="BP83" s="353"/>
      <c r="BQ83" s="353"/>
      <c r="BR83" s="353"/>
      <c r="BS83" s="353"/>
      <c r="BT83" s="353"/>
      <c r="BU83" s="353"/>
      <c r="BV83" s="353"/>
    </row>
    <row r="84" spans="63:74" x14ac:dyDescent="0.2">
      <c r="BK84" s="353"/>
      <c r="BL84" s="353"/>
      <c r="BM84" s="353"/>
      <c r="BN84" s="353"/>
      <c r="BO84" s="353"/>
      <c r="BP84" s="353"/>
      <c r="BQ84" s="353"/>
      <c r="BR84" s="353"/>
      <c r="BS84" s="353"/>
      <c r="BT84" s="353"/>
      <c r="BU84" s="353"/>
      <c r="BV84" s="353"/>
    </row>
    <row r="85" spans="63:74" x14ac:dyDescent="0.2">
      <c r="BK85" s="353"/>
      <c r="BL85" s="353"/>
      <c r="BM85" s="353"/>
      <c r="BN85" s="353"/>
      <c r="BO85" s="353"/>
      <c r="BP85" s="353"/>
      <c r="BQ85" s="353"/>
      <c r="BR85" s="353"/>
      <c r="BS85" s="353"/>
      <c r="BT85" s="353"/>
      <c r="BU85" s="353"/>
      <c r="BV85" s="353"/>
    </row>
    <row r="86" spans="63:74" x14ac:dyDescent="0.2">
      <c r="BK86" s="353"/>
      <c r="BL86" s="353"/>
      <c r="BM86" s="353"/>
      <c r="BN86" s="353"/>
      <c r="BO86" s="353"/>
      <c r="BP86" s="353"/>
      <c r="BQ86" s="353"/>
      <c r="BR86" s="353"/>
      <c r="BS86" s="353"/>
      <c r="BT86" s="353"/>
      <c r="BU86" s="353"/>
      <c r="BV86" s="353"/>
    </row>
    <row r="87" spans="63:74" x14ac:dyDescent="0.2">
      <c r="BK87" s="353"/>
      <c r="BL87" s="353"/>
      <c r="BM87" s="353"/>
      <c r="BN87" s="353"/>
      <c r="BO87" s="353"/>
      <c r="BP87" s="353"/>
      <c r="BQ87" s="353"/>
      <c r="BR87" s="353"/>
      <c r="BS87" s="353"/>
      <c r="BT87" s="353"/>
      <c r="BU87" s="353"/>
      <c r="BV87" s="353"/>
    </row>
    <row r="88" spans="63:74" x14ac:dyDescent="0.2">
      <c r="BK88" s="353"/>
      <c r="BL88" s="353"/>
      <c r="BM88" s="353"/>
      <c r="BN88" s="353"/>
      <c r="BO88" s="353"/>
      <c r="BP88" s="353"/>
      <c r="BQ88" s="353"/>
      <c r="BR88" s="353"/>
      <c r="BS88" s="353"/>
      <c r="BT88" s="353"/>
      <c r="BU88" s="353"/>
      <c r="BV88" s="353"/>
    </row>
    <row r="89" spans="63:74" x14ac:dyDescent="0.2">
      <c r="BK89" s="353"/>
      <c r="BL89" s="353"/>
      <c r="BM89" s="353"/>
      <c r="BN89" s="353"/>
      <c r="BO89" s="353"/>
      <c r="BP89" s="353"/>
      <c r="BQ89" s="353"/>
      <c r="BR89" s="353"/>
      <c r="BS89" s="353"/>
      <c r="BT89" s="353"/>
      <c r="BU89" s="353"/>
      <c r="BV89" s="353"/>
    </row>
    <row r="90" spans="63:74" x14ac:dyDescent="0.2">
      <c r="BK90" s="353"/>
      <c r="BL90" s="353"/>
      <c r="BM90" s="353"/>
      <c r="BN90" s="353"/>
      <c r="BO90" s="353"/>
      <c r="BP90" s="353"/>
      <c r="BQ90" s="353"/>
      <c r="BR90" s="353"/>
      <c r="BS90" s="353"/>
      <c r="BT90" s="353"/>
      <c r="BU90" s="353"/>
      <c r="BV90" s="353"/>
    </row>
    <row r="91" spans="63:74" x14ac:dyDescent="0.2">
      <c r="BK91" s="353"/>
      <c r="BL91" s="353"/>
      <c r="BM91" s="353"/>
      <c r="BN91" s="353"/>
      <c r="BO91" s="353"/>
      <c r="BP91" s="353"/>
      <c r="BQ91" s="353"/>
      <c r="BR91" s="353"/>
      <c r="BS91" s="353"/>
      <c r="BT91" s="353"/>
      <c r="BU91" s="353"/>
      <c r="BV91" s="353"/>
    </row>
    <row r="92" spans="63:74" x14ac:dyDescent="0.2">
      <c r="BK92" s="353"/>
      <c r="BL92" s="353"/>
      <c r="BM92" s="353"/>
      <c r="BN92" s="353"/>
      <c r="BO92" s="353"/>
      <c r="BP92" s="353"/>
      <c r="BQ92" s="353"/>
      <c r="BR92" s="353"/>
      <c r="BS92" s="353"/>
      <c r="BT92" s="353"/>
      <c r="BU92" s="353"/>
      <c r="BV92" s="353"/>
    </row>
    <row r="93" spans="63:74" x14ac:dyDescent="0.2">
      <c r="BK93" s="353"/>
      <c r="BL93" s="353"/>
      <c r="BM93" s="353"/>
      <c r="BN93" s="353"/>
      <c r="BO93" s="353"/>
      <c r="BP93" s="353"/>
      <c r="BQ93" s="353"/>
      <c r="BR93" s="353"/>
      <c r="BS93" s="353"/>
      <c r="BT93" s="353"/>
      <c r="BU93" s="353"/>
      <c r="BV93" s="353"/>
    </row>
    <row r="94" spans="63:74" x14ac:dyDescent="0.2">
      <c r="BK94" s="353"/>
      <c r="BL94" s="353"/>
      <c r="BM94" s="353"/>
      <c r="BN94" s="353"/>
      <c r="BO94" s="353"/>
      <c r="BP94" s="353"/>
      <c r="BQ94" s="353"/>
      <c r="BR94" s="353"/>
      <c r="BS94" s="353"/>
      <c r="BT94" s="353"/>
      <c r="BU94" s="353"/>
      <c r="BV94" s="353"/>
    </row>
    <row r="95" spans="63:74" x14ac:dyDescent="0.2">
      <c r="BK95" s="353"/>
      <c r="BL95" s="353"/>
      <c r="BM95" s="353"/>
      <c r="BN95" s="353"/>
      <c r="BO95" s="353"/>
      <c r="BP95" s="353"/>
      <c r="BQ95" s="353"/>
      <c r="BR95" s="353"/>
      <c r="BS95" s="353"/>
      <c r="BT95" s="353"/>
      <c r="BU95" s="353"/>
      <c r="BV95" s="353"/>
    </row>
    <row r="96" spans="63:74" x14ac:dyDescent="0.2">
      <c r="BK96" s="353"/>
      <c r="BL96" s="353"/>
      <c r="BM96" s="353"/>
      <c r="BN96" s="353"/>
      <c r="BO96" s="353"/>
      <c r="BP96" s="353"/>
      <c r="BQ96" s="353"/>
      <c r="BR96" s="353"/>
      <c r="BS96" s="353"/>
      <c r="BT96" s="353"/>
      <c r="BU96" s="353"/>
      <c r="BV96" s="353"/>
    </row>
    <row r="97" spans="63:74" x14ac:dyDescent="0.2">
      <c r="BK97" s="353"/>
      <c r="BL97" s="353"/>
      <c r="BM97" s="353"/>
      <c r="BN97" s="353"/>
      <c r="BO97" s="353"/>
      <c r="BP97" s="353"/>
      <c r="BQ97" s="353"/>
      <c r="BR97" s="353"/>
      <c r="BS97" s="353"/>
      <c r="BT97" s="353"/>
      <c r="BU97" s="353"/>
      <c r="BV97" s="353"/>
    </row>
    <row r="98" spans="63:74" x14ac:dyDescent="0.2">
      <c r="BK98" s="353"/>
      <c r="BL98" s="353"/>
      <c r="BM98" s="353"/>
      <c r="BN98" s="353"/>
      <c r="BO98" s="353"/>
      <c r="BP98" s="353"/>
      <c r="BQ98" s="353"/>
      <c r="BR98" s="353"/>
      <c r="BS98" s="353"/>
      <c r="BT98" s="353"/>
      <c r="BU98" s="353"/>
      <c r="BV98" s="353"/>
    </row>
    <row r="99" spans="63:74" x14ac:dyDescent="0.2">
      <c r="BK99" s="353"/>
      <c r="BL99" s="353"/>
      <c r="BM99" s="353"/>
      <c r="BN99" s="353"/>
      <c r="BO99" s="353"/>
      <c r="BP99" s="353"/>
      <c r="BQ99" s="353"/>
      <c r="BR99" s="353"/>
      <c r="BS99" s="353"/>
      <c r="BT99" s="353"/>
      <c r="BU99" s="353"/>
      <c r="BV99" s="353"/>
    </row>
    <row r="100" spans="63:74" x14ac:dyDescent="0.2">
      <c r="BK100" s="353"/>
      <c r="BL100" s="353"/>
      <c r="BM100" s="353"/>
      <c r="BN100" s="353"/>
      <c r="BO100" s="353"/>
      <c r="BP100" s="353"/>
      <c r="BQ100" s="353"/>
      <c r="BR100" s="353"/>
      <c r="BS100" s="353"/>
      <c r="BT100" s="353"/>
      <c r="BU100" s="353"/>
      <c r="BV100" s="353"/>
    </row>
    <row r="101" spans="63:74" x14ac:dyDescent="0.2">
      <c r="BK101" s="353"/>
      <c r="BL101" s="353"/>
      <c r="BM101" s="353"/>
      <c r="BN101" s="353"/>
      <c r="BO101" s="353"/>
      <c r="BP101" s="353"/>
      <c r="BQ101" s="353"/>
      <c r="BR101" s="353"/>
      <c r="BS101" s="353"/>
      <c r="BT101" s="353"/>
      <c r="BU101" s="353"/>
      <c r="BV101" s="353"/>
    </row>
    <row r="102" spans="63:74" x14ac:dyDescent="0.2">
      <c r="BK102" s="353"/>
      <c r="BL102" s="353"/>
      <c r="BM102" s="353"/>
      <c r="BN102" s="353"/>
      <c r="BO102" s="353"/>
      <c r="BP102" s="353"/>
      <c r="BQ102" s="353"/>
      <c r="BR102" s="353"/>
      <c r="BS102" s="353"/>
      <c r="BT102" s="353"/>
      <c r="BU102" s="353"/>
      <c r="BV102" s="353"/>
    </row>
    <row r="103" spans="63:74" x14ac:dyDescent="0.2">
      <c r="BK103" s="353"/>
      <c r="BL103" s="353"/>
      <c r="BM103" s="353"/>
      <c r="BN103" s="353"/>
      <c r="BO103" s="353"/>
      <c r="BP103" s="353"/>
      <c r="BQ103" s="353"/>
      <c r="BR103" s="353"/>
      <c r="BS103" s="353"/>
      <c r="BT103" s="353"/>
      <c r="BU103" s="353"/>
      <c r="BV103" s="353"/>
    </row>
    <row r="104" spans="63:74" x14ac:dyDescent="0.2">
      <c r="BK104" s="353"/>
      <c r="BL104" s="353"/>
      <c r="BM104" s="353"/>
      <c r="BN104" s="353"/>
      <c r="BO104" s="353"/>
      <c r="BP104" s="353"/>
      <c r="BQ104" s="353"/>
      <c r="BR104" s="353"/>
      <c r="BS104" s="353"/>
      <c r="BT104" s="353"/>
      <c r="BU104" s="353"/>
      <c r="BV104" s="353"/>
    </row>
    <row r="105" spans="63:74" x14ac:dyDescent="0.2">
      <c r="BK105" s="353"/>
      <c r="BL105" s="353"/>
      <c r="BM105" s="353"/>
      <c r="BN105" s="353"/>
      <c r="BO105" s="353"/>
      <c r="BP105" s="353"/>
      <c r="BQ105" s="353"/>
      <c r="BR105" s="353"/>
      <c r="BS105" s="353"/>
      <c r="BT105" s="353"/>
      <c r="BU105" s="353"/>
      <c r="BV105" s="353"/>
    </row>
    <row r="106" spans="63:74" x14ac:dyDescent="0.2">
      <c r="BK106" s="353"/>
      <c r="BL106" s="353"/>
      <c r="BM106" s="353"/>
      <c r="BN106" s="353"/>
      <c r="BO106" s="353"/>
      <c r="BP106" s="353"/>
      <c r="BQ106" s="353"/>
      <c r="BR106" s="353"/>
      <c r="BS106" s="353"/>
      <c r="BT106" s="353"/>
      <c r="BU106" s="353"/>
      <c r="BV106" s="353"/>
    </row>
    <row r="107" spans="63:74" x14ac:dyDescent="0.2">
      <c r="BK107" s="353"/>
      <c r="BL107" s="353"/>
      <c r="BM107" s="353"/>
      <c r="BN107" s="353"/>
      <c r="BO107" s="353"/>
      <c r="BP107" s="353"/>
      <c r="BQ107" s="353"/>
      <c r="BR107" s="353"/>
      <c r="BS107" s="353"/>
      <c r="BT107" s="353"/>
      <c r="BU107" s="353"/>
      <c r="BV107" s="353"/>
    </row>
    <row r="108" spans="63:74" x14ac:dyDescent="0.2">
      <c r="BK108" s="353"/>
      <c r="BL108" s="353"/>
      <c r="BM108" s="353"/>
      <c r="BN108" s="353"/>
      <c r="BO108" s="353"/>
      <c r="BP108" s="353"/>
      <c r="BQ108" s="353"/>
      <c r="BR108" s="353"/>
      <c r="BS108" s="353"/>
      <c r="BT108" s="353"/>
      <c r="BU108" s="353"/>
      <c r="BV108" s="353"/>
    </row>
    <row r="109" spans="63:74" x14ac:dyDescent="0.2">
      <c r="BK109" s="353"/>
      <c r="BL109" s="353"/>
      <c r="BM109" s="353"/>
      <c r="BN109" s="353"/>
      <c r="BO109" s="353"/>
      <c r="BP109" s="353"/>
      <c r="BQ109" s="353"/>
      <c r="BR109" s="353"/>
      <c r="BS109" s="353"/>
      <c r="BT109" s="353"/>
      <c r="BU109" s="353"/>
      <c r="BV109" s="353"/>
    </row>
    <row r="110" spans="63:74" x14ac:dyDescent="0.2">
      <c r="BK110" s="353"/>
      <c r="BL110" s="353"/>
      <c r="BM110" s="353"/>
      <c r="BN110" s="353"/>
      <c r="BO110" s="353"/>
      <c r="BP110" s="353"/>
      <c r="BQ110" s="353"/>
      <c r="BR110" s="353"/>
      <c r="BS110" s="353"/>
      <c r="BT110" s="353"/>
      <c r="BU110" s="353"/>
      <c r="BV110" s="353"/>
    </row>
    <row r="111" spans="63:74" x14ac:dyDescent="0.2">
      <c r="BK111" s="353"/>
      <c r="BL111" s="353"/>
      <c r="BM111" s="353"/>
      <c r="BN111" s="353"/>
      <c r="BO111" s="353"/>
      <c r="BP111" s="353"/>
      <c r="BQ111" s="353"/>
      <c r="BR111" s="353"/>
      <c r="BS111" s="353"/>
      <c r="BT111" s="353"/>
      <c r="BU111" s="353"/>
      <c r="BV111" s="353"/>
    </row>
    <row r="112" spans="63:74" x14ac:dyDescent="0.2">
      <c r="BK112" s="353"/>
      <c r="BL112" s="353"/>
      <c r="BM112" s="353"/>
      <c r="BN112" s="353"/>
      <c r="BO112" s="353"/>
      <c r="BP112" s="353"/>
      <c r="BQ112" s="353"/>
      <c r="BR112" s="353"/>
      <c r="BS112" s="353"/>
      <c r="BT112" s="353"/>
      <c r="BU112" s="353"/>
      <c r="BV112" s="353"/>
    </row>
    <row r="113" spans="63:74" x14ac:dyDescent="0.2">
      <c r="BK113" s="353"/>
      <c r="BL113" s="353"/>
      <c r="BM113" s="353"/>
      <c r="BN113" s="353"/>
      <c r="BO113" s="353"/>
      <c r="BP113" s="353"/>
      <c r="BQ113" s="353"/>
      <c r="BR113" s="353"/>
      <c r="BS113" s="353"/>
      <c r="BT113" s="353"/>
      <c r="BU113" s="353"/>
      <c r="BV113" s="353"/>
    </row>
    <row r="114" spans="63:74" x14ac:dyDescent="0.2">
      <c r="BK114" s="353"/>
      <c r="BL114" s="353"/>
      <c r="BM114" s="353"/>
      <c r="BN114" s="353"/>
      <c r="BO114" s="353"/>
      <c r="BP114" s="353"/>
      <c r="BQ114" s="353"/>
      <c r="BR114" s="353"/>
      <c r="BS114" s="353"/>
      <c r="BT114" s="353"/>
      <c r="BU114" s="353"/>
      <c r="BV114" s="353"/>
    </row>
    <row r="115" spans="63:74" x14ac:dyDescent="0.2">
      <c r="BK115" s="353"/>
      <c r="BL115" s="353"/>
      <c r="BM115" s="353"/>
      <c r="BN115" s="353"/>
      <c r="BO115" s="353"/>
      <c r="BP115" s="353"/>
      <c r="BQ115" s="353"/>
      <c r="BR115" s="353"/>
      <c r="BS115" s="353"/>
      <c r="BT115" s="353"/>
      <c r="BU115" s="353"/>
      <c r="BV115" s="353"/>
    </row>
    <row r="116" spans="63:74" x14ac:dyDescent="0.2">
      <c r="BK116" s="353"/>
      <c r="BL116" s="353"/>
      <c r="BM116" s="353"/>
      <c r="BN116" s="353"/>
      <c r="BO116" s="353"/>
      <c r="BP116" s="353"/>
      <c r="BQ116" s="353"/>
      <c r="BR116" s="353"/>
      <c r="BS116" s="353"/>
      <c r="BT116" s="353"/>
      <c r="BU116" s="353"/>
      <c r="BV116" s="353"/>
    </row>
    <row r="117" spans="63:74" x14ac:dyDescent="0.2">
      <c r="BK117" s="353"/>
      <c r="BL117" s="353"/>
      <c r="BM117" s="353"/>
      <c r="BN117" s="353"/>
      <c r="BO117" s="353"/>
      <c r="BP117" s="353"/>
      <c r="BQ117" s="353"/>
      <c r="BR117" s="353"/>
      <c r="BS117" s="353"/>
      <c r="BT117" s="353"/>
      <c r="BU117" s="353"/>
      <c r="BV117" s="353"/>
    </row>
    <row r="118" spans="63:74" x14ac:dyDescent="0.2">
      <c r="BK118" s="353"/>
      <c r="BL118" s="353"/>
      <c r="BM118" s="353"/>
      <c r="BN118" s="353"/>
      <c r="BO118" s="353"/>
      <c r="BP118" s="353"/>
      <c r="BQ118" s="353"/>
      <c r="BR118" s="353"/>
      <c r="BS118" s="353"/>
      <c r="BT118" s="353"/>
      <c r="BU118" s="353"/>
      <c r="BV118" s="353"/>
    </row>
    <row r="119" spans="63:74" x14ac:dyDescent="0.2">
      <c r="BK119" s="353"/>
      <c r="BL119" s="353"/>
      <c r="BM119" s="353"/>
      <c r="BN119" s="353"/>
      <c r="BO119" s="353"/>
      <c r="BP119" s="353"/>
      <c r="BQ119" s="353"/>
      <c r="BR119" s="353"/>
      <c r="BS119" s="353"/>
      <c r="BT119" s="353"/>
      <c r="BU119" s="353"/>
      <c r="BV119" s="353"/>
    </row>
    <row r="120" spans="63:74" x14ac:dyDescent="0.2">
      <c r="BK120" s="353"/>
      <c r="BL120" s="353"/>
      <c r="BM120" s="353"/>
      <c r="BN120" s="353"/>
      <c r="BO120" s="353"/>
      <c r="BP120" s="353"/>
      <c r="BQ120" s="353"/>
      <c r="BR120" s="353"/>
      <c r="BS120" s="353"/>
      <c r="BT120" s="353"/>
      <c r="BU120" s="353"/>
      <c r="BV120" s="353"/>
    </row>
    <row r="121" spans="63:74" x14ac:dyDescent="0.2">
      <c r="BK121" s="353"/>
      <c r="BL121" s="353"/>
      <c r="BM121" s="353"/>
      <c r="BN121" s="353"/>
      <c r="BO121" s="353"/>
      <c r="BP121" s="353"/>
      <c r="BQ121" s="353"/>
      <c r="BR121" s="353"/>
      <c r="BS121" s="353"/>
      <c r="BT121" s="353"/>
      <c r="BU121" s="353"/>
      <c r="BV121" s="353"/>
    </row>
    <row r="122" spans="63:74" x14ac:dyDescent="0.2">
      <c r="BK122" s="353"/>
      <c r="BL122" s="353"/>
      <c r="BM122" s="353"/>
      <c r="BN122" s="353"/>
      <c r="BO122" s="353"/>
      <c r="BP122" s="353"/>
      <c r="BQ122" s="353"/>
      <c r="BR122" s="353"/>
      <c r="BS122" s="353"/>
      <c r="BT122" s="353"/>
      <c r="BU122" s="353"/>
      <c r="BV122" s="353"/>
    </row>
    <row r="123" spans="63:74" x14ac:dyDescent="0.2">
      <c r="BK123" s="353"/>
      <c r="BL123" s="353"/>
      <c r="BM123" s="353"/>
      <c r="BN123" s="353"/>
      <c r="BO123" s="353"/>
      <c r="BP123" s="353"/>
      <c r="BQ123" s="353"/>
      <c r="BR123" s="353"/>
      <c r="BS123" s="353"/>
      <c r="BT123" s="353"/>
      <c r="BU123" s="353"/>
      <c r="BV123" s="353"/>
    </row>
    <row r="124" spans="63:74" x14ac:dyDescent="0.2">
      <c r="BK124" s="353"/>
      <c r="BL124" s="353"/>
      <c r="BM124" s="353"/>
      <c r="BN124" s="353"/>
      <c r="BO124" s="353"/>
      <c r="BP124" s="353"/>
      <c r="BQ124" s="353"/>
      <c r="BR124" s="353"/>
      <c r="BS124" s="353"/>
      <c r="BT124" s="353"/>
      <c r="BU124" s="353"/>
      <c r="BV124" s="353"/>
    </row>
    <row r="125" spans="63:74" x14ac:dyDescent="0.2">
      <c r="BK125" s="353"/>
      <c r="BL125" s="353"/>
      <c r="BM125" s="353"/>
      <c r="BN125" s="353"/>
      <c r="BO125" s="353"/>
      <c r="BP125" s="353"/>
      <c r="BQ125" s="353"/>
      <c r="BR125" s="353"/>
      <c r="BS125" s="353"/>
      <c r="BT125" s="353"/>
      <c r="BU125" s="353"/>
      <c r="BV125" s="353"/>
    </row>
    <row r="126" spans="63:74" x14ac:dyDescent="0.2">
      <c r="BK126" s="353"/>
      <c r="BL126" s="353"/>
      <c r="BM126" s="353"/>
      <c r="BN126" s="353"/>
      <c r="BO126" s="353"/>
      <c r="BP126" s="353"/>
      <c r="BQ126" s="353"/>
      <c r="BR126" s="353"/>
      <c r="BS126" s="353"/>
      <c r="BT126" s="353"/>
      <c r="BU126" s="353"/>
      <c r="BV126" s="353"/>
    </row>
    <row r="127" spans="63:74" x14ac:dyDescent="0.2">
      <c r="BK127" s="353"/>
      <c r="BL127" s="353"/>
      <c r="BM127" s="353"/>
      <c r="BN127" s="353"/>
      <c r="BO127" s="353"/>
      <c r="BP127" s="353"/>
      <c r="BQ127" s="353"/>
      <c r="BR127" s="353"/>
      <c r="BS127" s="353"/>
      <c r="BT127" s="353"/>
      <c r="BU127" s="353"/>
      <c r="BV127" s="353"/>
    </row>
    <row r="128" spans="63:74" x14ac:dyDescent="0.2">
      <c r="BK128" s="353"/>
      <c r="BL128" s="353"/>
      <c r="BM128" s="353"/>
      <c r="BN128" s="353"/>
      <c r="BO128" s="353"/>
      <c r="BP128" s="353"/>
      <c r="BQ128" s="353"/>
      <c r="BR128" s="353"/>
      <c r="BS128" s="353"/>
      <c r="BT128" s="353"/>
      <c r="BU128" s="353"/>
      <c r="BV128" s="353"/>
    </row>
    <row r="129" spans="63:74" x14ac:dyDescent="0.2">
      <c r="BK129" s="353"/>
      <c r="BL129" s="353"/>
      <c r="BM129" s="353"/>
      <c r="BN129" s="353"/>
      <c r="BO129" s="353"/>
      <c r="BP129" s="353"/>
      <c r="BQ129" s="353"/>
      <c r="BR129" s="353"/>
      <c r="BS129" s="353"/>
      <c r="BT129" s="353"/>
      <c r="BU129" s="353"/>
      <c r="BV129" s="353"/>
    </row>
    <row r="130" spans="63:74" x14ac:dyDescent="0.2">
      <c r="BK130" s="353"/>
      <c r="BL130" s="353"/>
      <c r="BM130" s="353"/>
      <c r="BN130" s="353"/>
      <c r="BO130" s="353"/>
      <c r="BP130" s="353"/>
      <c r="BQ130" s="353"/>
      <c r="BR130" s="353"/>
      <c r="BS130" s="353"/>
      <c r="BT130" s="353"/>
      <c r="BU130" s="353"/>
      <c r="BV130" s="353"/>
    </row>
    <row r="131" spans="63:74" x14ac:dyDescent="0.2">
      <c r="BK131" s="353"/>
      <c r="BL131" s="353"/>
      <c r="BM131" s="353"/>
      <c r="BN131" s="353"/>
      <c r="BO131" s="353"/>
      <c r="BP131" s="353"/>
      <c r="BQ131" s="353"/>
      <c r="BR131" s="353"/>
      <c r="BS131" s="353"/>
      <c r="BT131" s="353"/>
      <c r="BU131" s="353"/>
      <c r="BV131" s="353"/>
    </row>
    <row r="132" spans="63:74" x14ac:dyDescent="0.2">
      <c r="BK132" s="353"/>
      <c r="BL132" s="353"/>
      <c r="BM132" s="353"/>
      <c r="BN132" s="353"/>
      <c r="BO132" s="353"/>
      <c r="BP132" s="353"/>
      <c r="BQ132" s="353"/>
      <c r="BR132" s="353"/>
      <c r="BS132" s="353"/>
      <c r="BT132" s="353"/>
      <c r="BU132" s="353"/>
      <c r="BV132" s="353"/>
    </row>
    <row r="133" spans="63:74" x14ac:dyDescent="0.2">
      <c r="BK133" s="353"/>
      <c r="BL133" s="353"/>
      <c r="BM133" s="353"/>
      <c r="BN133" s="353"/>
      <c r="BO133" s="353"/>
      <c r="BP133" s="353"/>
      <c r="BQ133" s="353"/>
      <c r="BR133" s="353"/>
      <c r="BS133" s="353"/>
      <c r="BT133" s="353"/>
      <c r="BU133" s="353"/>
      <c r="BV133" s="353"/>
    </row>
    <row r="134" spans="63:74" x14ac:dyDescent="0.2">
      <c r="BK134" s="353"/>
      <c r="BL134" s="353"/>
      <c r="BM134" s="353"/>
      <c r="BN134" s="353"/>
      <c r="BO134" s="353"/>
      <c r="BP134" s="353"/>
      <c r="BQ134" s="353"/>
      <c r="BR134" s="353"/>
      <c r="BS134" s="353"/>
      <c r="BT134" s="353"/>
      <c r="BU134" s="353"/>
      <c r="BV134" s="353"/>
    </row>
    <row r="135" spans="63:74" x14ac:dyDescent="0.2">
      <c r="BK135" s="353"/>
      <c r="BL135" s="353"/>
      <c r="BM135" s="353"/>
      <c r="BN135" s="353"/>
      <c r="BO135" s="353"/>
      <c r="BP135" s="353"/>
      <c r="BQ135" s="353"/>
      <c r="BR135" s="353"/>
      <c r="BS135" s="353"/>
      <c r="BT135" s="353"/>
      <c r="BU135" s="353"/>
      <c r="BV135" s="353"/>
    </row>
    <row r="136" spans="63:74" x14ac:dyDescent="0.2">
      <c r="BK136" s="353"/>
      <c r="BL136" s="353"/>
      <c r="BM136" s="353"/>
      <c r="BN136" s="353"/>
      <c r="BO136" s="353"/>
      <c r="BP136" s="353"/>
      <c r="BQ136" s="353"/>
      <c r="BR136" s="353"/>
      <c r="BS136" s="353"/>
      <c r="BT136" s="353"/>
      <c r="BU136" s="353"/>
      <c r="BV136" s="353"/>
    </row>
    <row r="137" spans="63:74" x14ac:dyDescent="0.2">
      <c r="BK137" s="353"/>
      <c r="BL137" s="353"/>
      <c r="BM137" s="353"/>
      <c r="BN137" s="353"/>
      <c r="BO137" s="353"/>
      <c r="BP137" s="353"/>
      <c r="BQ137" s="353"/>
      <c r="BR137" s="353"/>
      <c r="BS137" s="353"/>
      <c r="BT137" s="353"/>
      <c r="BU137" s="353"/>
      <c r="BV137" s="353"/>
    </row>
    <row r="138" spans="63:74" x14ac:dyDescent="0.2">
      <c r="BK138" s="353"/>
      <c r="BL138" s="353"/>
      <c r="BM138" s="353"/>
      <c r="BN138" s="353"/>
      <c r="BO138" s="353"/>
      <c r="BP138" s="353"/>
      <c r="BQ138" s="353"/>
      <c r="BR138" s="353"/>
      <c r="BS138" s="353"/>
      <c r="BT138" s="353"/>
      <c r="BU138" s="353"/>
      <c r="BV138" s="353"/>
    </row>
    <row r="139" spans="63:74" x14ac:dyDescent="0.2">
      <c r="BK139" s="353"/>
      <c r="BL139" s="353"/>
      <c r="BM139" s="353"/>
      <c r="BN139" s="353"/>
      <c r="BO139" s="353"/>
      <c r="BP139" s="353"/>
      <c r="BQ139" s="353"/>
      <c r="BR139" s="353"/>
      <c r="BS139" s="353"/>
      <c r="BT139" s="353"/>
      <c r="BU139" s="353"/>
      <c r="BV139" s="353"/>
    </row>
    <row r="140" spans="63:74" x14ac:dyDescent="0.2">
      <c r="BK140" s="353"/>
      <c r="BL140" s="353"/>
      <c r="BM140" s="353"/>
      <c r="BN140" s="353"/>
      <c r="BO140" s="353"/>
      <c r="BP140" s="353"/>
      <c r="BQ140" s="353"/>
      <c r="BR140" s="353"/>
      <c r="BS140" s="353"/>
      <c r="BT140" s="353"/>
      <c r="BU140" s="353"/>
      <c r="BV140" s="353"/>
    </row>
    <row r="141" spans="63:74" x14ac:dyDescent="0.2">
      <c r="BK141" s="353"/>
      <c r="BL141" s="353"/>
      <c r="BM141" s="353"/>
      <c r="BN141" s="353"/>
      <c r="BO141" s="353"/>
      <c r="BP141" s="353"/>
      <c r="BQ141" s="353"/>
      <c r="BR141" s="353"/>
      <c r="BS141" s="353"/>
      <c r="BT141" s="353"/>
      <c r="BU141" s="353"/>
      <c r="BV141" s="353"/>
    </row>
    <row r="142" spans="63:74" x14ac:dyDescent="0.2">
      <c r="BK142" s="353"/>
      <c r="BL142" s="353"/>
      <c r="BM142" s="353"/>
      <c r="BN142" s="353"/>
      <c r="BO142" s="353"/>
      <c r="BP142" s="353"/>
      <c r="BQ142" s="353"/>
      <c r="BR142" s="353"/>
      <c r="BS142" s="353"/>
      <c r="BT142" s="353"/>
      <c r="BU142" s="353"/>
      <c r="BV142" s="353"/>
    </row>
    <row r="143" spans="63:74" x14ac:dyDescent="0.2">
      <c r="BK143" s="353"/>
      <c r="BL143" s="353"/>
      <c r="BM143" s="353"/>
      <c r="BN143" s="353"/>
      <c r="BO143" s="353"/>
      <c r="BP143" s="353"/>
      <c r="BQ143" s="353"/>
      <c r="BR143" s="353"/>
      <c r="BS143" s="353"/>
      <c r="BT143" s="353"/>
      <c r="BU143" s="353"/>
      <c r="BV143" s="353"/>
    </row>
  </sheetData>
  <mergeCells count="15">
    <mergeCell ref="B60:Q60"/>
    <mergeCell ref="B61:Q61"/>
    <mergeCell ref="B62:Q62"/>
    <mergeCell ref="B56:Q56"/>
    <mergeCell ref="B57:Q57"/>
    <mergeCell ref="B58:Q58"/>
    <mergeCell ref="B59:Q59"/>
    <mergeCell ref="A1:A2"/>
    <mergeCell ref="AM3:AX3"/>
    <mergeCell ref="AY3:BJ3"/>
    <mergeCell ref="BK3:BV3"/>
    <mergeCell ref="B1:AL1"/>
    <mergeCell ref="C3:N3"/>
    <mergeCell ref="O3:Z3"/>
    <mergeCell ref="AA3:AL3"/>
  </mergeCells>
  <phoneticPr fontId="5" type="noConversion"/>
  <hyperlinks>
    <hyperlink ref="A1:A2" location="Contents!A1" display="Table of Contents"/>
  </hyperlinks>
  <pageMargins left="0.25" right="0.25" top="0.25" bottom="0.25" header="0.5" footer="0.5"/>
  <pageSetup scale="70" orientation="portrait" horizontalDpi="300" verticalDpi="300" r:id="rId1"/>
  <headerFooter alignWithMargins="0">
    <oddFooter>&amp;L&amp;"Courier,Bold"&amp;F&amp;C&amp;P&amp;R&amp;"Courier,Bold"&amp;D  &amp;T</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BV143"/>
  <sheetViews>
    <sheetView workbookViewId="0">
      <pane xSplit="2" ySplit="4" topLeftCell="AX5" activePane="bottomRight" state="frozen"/>
      <selection activeCell="BC15" sqref="BC15"/>
      <selection pane="topRight" activeCell="BC15" sqref="BC15"/>
      <selection pane="bottomLeft" activeCell="BC15" sqref="BC15"/>
      <selection pane="bottomRight" activeCell="BI43" sqref="BI43"/>
    </sheetView>
  </sheetViews>
  <sheetFormatPr defaultColWidth="9.5703125" defaultRowHeight="12" x14ac:dyDescent="0.15"/>
  <cols>
    <col min="1" max="1" width="13.42578125" style="192" customWidth="1"/>
    <col min="2" max="2" width="36.42578125" style="192" customWidth="1"/>
    <col min="3" max="50" width="6.5703125" style="192" customWidth="1"/>
    <col min="51" max="57" width="6.5703125" style="345" customWidth="1"/>
    <col min="58" max="58" width="6.5703125" style="740" customWidth="1"/>
    <col min="59" max="62" width="6.5703125" style="345" customWidth="1"/>
    <col min="63" max="74" width="6.5703125" style="192" customWidth="1"/>
    <col min="75" max="16384" width="9.5703125" style="192"/>
  </cols>
  <sheetData>
    <row r="1" spans="1:74" ht="13.35" customHeight="1" x14ac:dyDescent="0.2">
      <c r="A1" s="756" t="s">
        <v>1043</v>
      </c>
      <c r="B1" s="818" t="s">
        <v>260</v>
      </c>
      <c r="C1" s="819"/>
      <c r="D1" s="819"/>
      <c r="E1" s="819"/>
      <c r="F1" s="819"/>
      <c r="G1" s="819"/>
      <c r="H1" s="819"/>
      <c r="I1" s="819"/>
      <c r="J1" s="819"/>
      <c r="K1" s="819"/>
      <c r="L1" s="819"/>
      <c r="M1" s="819"/>
      <c r="N1" s="819"/>
      <c r="O1" s="819"/>
      <c r="P1" s="819"/>
      <c r="Q1" s="819"/>
      <c r="R1" s="819"/>
      <c r="S1" s="819"/>
      <c r="T1" s="819"/>
      <c r="U1" s="819"/>
      <c r="V1" s="819"/>
      <c r="W1" s="819"/>
      <c r="X1" s="819"/>
      <c r="Y1" s="819"/>
      <c r="Z1" s="819"/>
      <c r="AA1" s="819"/>
      <c r="AB1" s="819"/>
      <c r="AC1" s="819"/>
      <c r="AD1" s="819"/>
      <c r="AE1" s="819"/>
      <c r="AF1" s="819"/>
      <c r="AG1" s="819"/>
      <c r="AH1" s="819"/>
      <c r="AI1" s="819"/>
      <c r="AJ1" s="819"/>
      <c r="AK1" s="819"/>
      <c r="AL1" s="819"/>
      <c r="AM1" s="198"/>
    </row>
    <row r="2" spans="1:74" s="193" customFormat="1" ht="13.35" customHeight="1" x14ac:dyDescent="0.2">
      <c r="A2" s="757"/>
      <c r="B2" s="543" t="str">
        <f>"U.S. Energy Information Administration  |  Short-Term Energy Outlook  - "&amp;Dates!D1</f>
        <v>U.S. Energy Information Administration  |  Short-Term Energy Outlook  - September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0"/>
      <c r="AY2" s="506"/>
      <c r="AZ2" s="506"/>
      <c r="BA2" s="506"/>
      <c r="BB2" s="506"/>
      <c r="BC2" s="506"/>
      <c r="BD2" s="506"/>
      <c r="BE2" s="506"/>
      <c r="BF2" s="741"/>
      <c r="BG2" s="506"/>
      <c r="BH2" s="506"/>
      <c r="BI2" s="506"/>
      <c r="BJ2" s="506"/>
    </row>
    <row r="3" spans="1:74" s="12" customFormat="1" ht="12.75" x14ac:dyDescent="0.2">
      <c r="A3" s="14"/>
      <c r="B3" s="15"/>
      <c r="C3" s="761">
        <f>Dates!D3</f>
        <v>2011</v>
      </c>
      <c r="D3" s="752"/>
      <c r="E3" s="752"/>
      <c r="F3" s="752"/>
      <c r="G3" s="752"/>
      <c r="H3" s="752"/>
      <c r="I3" s="752"/>
      <c r="J3" s="752"/>
      <c r="K3" s="752"/>
      <c r="L3" s="752"/>
      <c r="M3" s="752"/>
      <c r="N3" s="753"/>
      <c r="O3" s="761">
        <f>C3+1</f>
        <v>2012</v>
      </c>
      <c r="P3" s="762"/>
      <c r="Q3" s="762"/>
      <c r="R3" s="762"/>
      <c r="S3" s="762"/>
      <c r="T3" s="762"/>
      <c r="U3" s="762"/>
      <c r="V3" s="762"/>
      <c r="W3" s="762"/>
      <c r="X3" s="752"/>
      <c r="Y3" s="752"/>
      <c r="Z3" s="753"/>
      <c r="AA3" s="751">
        <f>O3+1</f>
        <v>2013</v>
      </c>
      <c r="AB3" s="752"/>
      <c r="AC3" s="752"/>
      <c r="AD3" s="752"/>
      <c r="AE3" s="752"/>
      <c r="AF3" s="752"/>
      <c r="AG3" s="752"/>
      <c r="AH3" s="752"/>
      <c r="AI3" s="752"/>
      <c r="AJ3" s="752"/>
      <c r="AK3" s="752"/>
      <c r="AL3" s="753"/>
      <c r="AM3" s="751">
        <f>AA3+1</f>
        <v>2014</v>
      </c>
      <c r="AN3" s="752"/>
      <c r="AO3" s="752"/>
      <c r="AP3" s="752"/>
      <c r="AQ3" s="752"/>
      <c r="AR3" s="752"/>
      <c r="AS3" s="752"/>
      <c r="AT3" s="752"/>
      <c r="AU3" s="752"/>
      <c r="AV3" s="752"/>
      <c r="AW3" s="752"/>
      <c r="AX3" s="753"/>
      <c r="AY3" s="751">
        <f>AM3+1</f>
        <v>2015</v>
      </c>
      <c r="AZ3" s="758"/>
      <c r="BA3" s="758"/>
      <c r="BB3" s="758"/>
      <c r="BC3" s="758"/>
      <c r="BD3" s="758"/>
      <c r="BE3" s="758"/>
      <c r="BF3" s="758"/>
      <c r="BG3" s="758"/>
      <c r="BH3" s="758"/>
      <c r="BI3" s="758"/>
      <c r="BJ3" s="759"/>
      <c r="BK3" s="751">
        <f>AY3+1</f>
        <v>2016</v>
      </c>
      <c r="BL3" s="752"/>
      <c r="BM3" s="752"/>
      <c r="BN3" s="752"/>
      <c r="BO3" s="752"/>
      <c r="BP3" s="752"/>
      <c r="BQ3" s="752"/>
      <c r="BR3" s="752"/>
      <c r="BS3" s="752"/>
      <c r="BT3" s="752"/>
      <c r="BU3" s="752"/>
      <c r="BV3" s="753"/>
    </row>
    <row r="4" spans="1:74" s="12" customFormat="1" ht="11.25" x14ac:dyDescent="0.2">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 customHeight="1" x14ac:dyDescent="0.2">
      <c r="A5" s="8"/>
      <c r="B5" s="194" t="s">
        <v>170</v>
      </c>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c r="AC5" s="195"/>
      <c r="AD5" s="195"/>
      <c r="AE5" s="195"/>
      <c r="AF5" s="195"/>
      <c r="AG5" s="195"/>
      <c r="AH5" s="195"/>
      <c r="AI5" s="195"/>
      <c r="AJ5" s="195"/>
      <c r="AK5" s="195"/>
      <c r="AL5" s="195"/>
      <c r="AM5" s="195"/>
      <c r="AN5" s="195"/>
      <c r="AO5" s="195"/>
      <c r="AP5" s="195"/>
      <c r="AQ5" s="195"/>
      <c r="AR5" s="195"/>
      <c r="AS5" s="195"/>
      <c r="AT5" s="195"/>
      <c r="AU5" s="195"/>
      <c r="AV5" s="195"/>
      <c r="AW5" s="195"/>
      <c r="AX5" s="195"/>
      <c r="AY5" s="501"/>
      <c r="AZ5" s="501"/>
      <c r="BA5" s="501"/>
      <c r="BB5" s="739"/>
      <c r="BC5" s="501"/>
      <c r="BD5" s="501"/>
      <c r="BE5" s="501"/>
      <c r="BF5" s="195"/>
      <c r="BG5" s="501"/>
      <c r="BH5" s="501"/>
      <c r="BI5" s="501"/>
      <c r="BJ5" s="501"/>
      <c r="BK5" s="418"/>
      <c r="BL5" s="418"/>
      <c r="BM5" s="418"/>
      <c r="BN5" s="418"/>
      <c r="BO5" s="418"/>
      <c r="BP5" s="418"/>
      <c r="BQ5" s="418"/>
      <c r="BR5" s="418"/>
      <c r="BS5" s="418"/>
      <c r="BT5" s="418"/>
      <c r="BU5" s="418"/>
      <c r="BV5" s="418"/>
    </row>
    <row r="6" spans="1:74" ht="11.1" customHeight="1" x14ac:dyDescent="0.2">
      <c r="A6" s="9" t="s">
        <v>70</v>
      </c>
      <c r="B6" s="213" t="s">
        <v>598</v>
      </c>
      <c r="C6" s="276">
        <v>1316.9097409999999</v>
      </c>
      <c r="D6" s="276">
        <v>1104.9890290000001</v>
      </c>
      <c r="E6" s="276">
        <v>917.96439139999995</v>
      </c>
      <c r="F6" s="276">
        <v>530.83826020000004</v>
      </c>
      <c r="G6" s="276">
        <v>224.11179440000001</v>
      </c>
      <c r="H6" s="276">
        <v>54.612552389999998</v>
      </c>
      <c r="I6" s="276">
        <v>2.6081147100000002</v>
      </c>
      <c r="J6" s="276">
        <v>14.280672429999999</v>
      </c>
      <c r="K6" s="276">
        <v>65.048314090000005</v>
      </c>
      <c r="L6" s="276">
        <v>381.5251025</v>
      </c>
      <c r="M6" s="276">
        <v>592.14854579999997</v>
      </c>
      <c r="N6" s="276">
        <v>909.16722860000004</v>
      </c>
      <c r="O6" s="276">
        <v>1080.388798</v>
      </c>
      <c r="P6" s="276">
        <v>889.85644850000006</v>
      </c>
      <c r="Q6" s="276">
        <v>659.68941440000003</v>
      </c>
      <c r="R6" s="276">
        <v>489.3591419</v>
      </c>
      <c r="S6" s="276">
        <v>177.7335223</v>
      </c>
      <c r="T6" s="276">
        <v>58.329423589999998</v>
      </c>
      <c r="U6" s="276">
        <v>2.9110469229999998</v>
      </c>
      <c r="V6" s="276">
        <v>6.5753924829999999</v>
      </c>
      <c r="W6" s="276">
        <v>119.48728509999999</v>
      </c>
      <c r="X6" s="276">
        <v>353.94724450000001</v>
      </c>
      <c r="Y6" s="276">
        <v>780.24409509999998</v>
      </c>
      <c r="Z6" s="276">
        <v>942.21171730000003</v>
      </c>
      <c r="AA6" s="276">
        <v>1169.629134</v>
      </c>
      <c r="AB6" s="276">
        <v>1026.043418</v>
      </c>
      <c r="AC6" s="276">
        <v>920.20020650000004</v>
      </c>
      <c r="AD6" s="276">
        <v>565.81813790000001</v>
      </c>
      <c r="AE6" s="276">
        <v>244.7983442</v>
      </c>
      <c r="AF6" s="276">
        <v>35.60742089</v>
      </c>
      <c r="AG6" s="276">
        <v>1.430781844</v>
      </c>
      <c r="AH6" s="276">
        <v>26.942525230000001</v>
      </c>
      <c r="AI6" s="276">
        <v>139.2092007</v>
      </c>
      <c r="AJ6" s="276">
        <v>397.49834249999998</v>
      </c>
      <c r="AK6" s="276">
        <v>785.15393119999999</v>
      </c>
      <c r="AL6" s="276">
        <v>1113.2228560000001</v>
      </c>
      <c r="AM6" s="276">
        <v>1304.08932</v>
      </c>
      <c r="AN6" s="276">
        <v>1142.3004530000001</v>
      </c>
      <c r="AO6" s="276">
        <v>1117.06708</v>
      </c>
      <c r="AP6" s="276">
        <v>583.94119550000005</v>
      </c>
      <c r="AQ6" s="276">
        <v>254.61914590000001</v>
      </c>
      <c r="AR6" s="276">
        <v>46.177537690000001</v>
      </c>
      <c r="AS6" s="276">
        <v>4.2607511430000002</v>
      </c>
      <c r="AT6" s="276">
        <v>32.661116139999997</v>
      </c>
      <c r="AU6" s="276">
        <v>110.665295</v>
      </c>
      <c r="AV6" s="276">
        <v>358.58548380000002</v>
      </c>
      <c r="AW6" s="276">
        <v>783.45845540000005</v>
      </c>
      <c r="AX6" s="276">
        <v>940.25872470000002</v>
      </c>
      <c r="AY6" s="276">
        <v>1336.3999470000001</v>
      </c>
      <c r="AZ6" s="276">
        <v>1416.2689399999999</v>
      </c>
      <c r="BA6" s="276">
        <v>1103.845802</v>
      </c>
      <c r="BB6" s="276">
        <v>589.20095660000004</v>
      </c>
      <c r="BC6" s="276">
        <v>146.78972590000001</v>
      </c>
      <c r="BD6" s="276">
        <v>84.006697329999994</v>
      </c>
      <c r="BE6" s="276">
        <v>7.2268941770000001</v>
      </c>
      <c r="BF6" s="276">
        <v>7.5502555979999997</v>
      </c>
      <c r="BG6" s="339">
        <v>119.3659588</v>
      </c>
      <c r="BH6" s="339">
        <v>432.1799011</v>
      </c>
      <c r="BI6" s="339">
        <v>697.64310890000002</v>
      </c>
      <c r="BJ6" s="339">
        <v>1044.086427</v>
      </c>
      <c r="BK6" s="339">
        <v>1233.3861770000001</v>
      </c>
      <c r="BL6" s="339">
        <v>1038.8184209999999</v>
      </c>
      <c r="BM6" s="339">
        <v>915.61430659999996</v>
      </c>
      <c r="BN6" s="339">
        <v>554.65310699999998</v>
      </c>
      <c r="BO6" s="339">
        <v>261.24979489999998</v>
      </c>
      <c r="BP6" s="339">
        <v>46.074943869999998</v>
      </c>
      <c r="BQ6" s="339">
        <v>5.8202664799999999</v>
      </c>
      <c r="BR6" s="339">
        <v>14.943610140000001</v>
      </c>
      <c r="BS6" s="339">
        <v>113.8233998</v>
      </c>
      <c r="BT6" s="339">
        <v>431.43434130000003</v>
      </c>
      <c r="BU6" s="339">
        <v>699.91554699999995</v>
      </c>
      <c r="BV6" s="339">
        <v>1044.0705390000001</v>
      </c>
    </row>
    <row r="7" spans="1:74" ht="11.1" customHeight="1" x14ac:dyDescent="0.2">
      <c r="A7" s="9" t="s">
        <v>72</v>
      </c>
      <c r="B7" s="213" t="s">
        <v>632</v>
      </c>
      <c r="C7" s="276">
        <v>1258.5931800000001</v>
      </c>
      <c r="D7" s="276">
        <v>979.58960739999998</v>
      </c>
      <c r="E7" s="276">
        <v>837.32699019999995</v>
      </c>
      <c r="F7" s="276">
        <v>433.44357059999999</v>
      </c>
      <c r="G7" s="276">
        <v>146.33283879999999</v>
      </c>
      <c r="H7" s="276">
        <v>18.383142670000002</v>
      </c>
      <c r="I7" s="276">
        <v>0.47495224899999999</v>
      </c>
      <c r="J7" s="276">
        <v>8.3238000979999995</v>
      </c>
      <c r="K7" s="276">
        <v>48.475879999999997</v>
      </c>
      <c r="L7" s="276">
        <v>358.69674650000002</v>
      </c>
      <c r="M7" s="276">
        <v>544.5305065</v>
      </c>
      <c r="N7" s="276">
        <v>849.08407450000004</v>
      </c>
      <c r="O7" s="276">
        <v>1007.819116</v>
      </c>
      <c r="P7" s="276">
        <v>815.11969269999997</v>
      </c>
      <c r="Q7" s="276">
        <v>537.14677159999997</v>
      </c>
      <c r="R7" s="276">
        <v>458.66911540000001</v>
      </c>
      <c r="S7" s="276">
        <v>108.47897810000001</v>
      </c>
      <c r="T7" s="276">
        <v>24.647293659999999</v>
      </c>
      <c r="U7" s="276">
        <v>0.47538556300000001</v>
      </c>
      <c r="V7" s="276">
        <v>6.5877854520000003</v>
      </c>
      <c r="W7" s="276">
        <v>78.934131910000005</v>
      </c>
      <c r="X7" s="276">
        <v>324.96835770000001</v>
      </c>
      <c r="Y7" s="276">
        <v>756.49801669999999</v>
      </c>
      <c r="Z7" s="276">
        <v>851.09768440000005</v>
      </c>
      <c r="AA7" s="276">
        <v>1063.7088759999999</v>
      </c>
      <c r="AB7" s="276">
        <v>989.86199139999997</v>
      </c>
      <c r="AC7" s="276">
        <v>896.8447036</v>
      </c>
      <c r="AD7" s="276">
        <v>480.48806780000001</v>
      </c>
      <c r="AE7" s="276">
        <v>191.7293981</v>
      </c>
      <c r="AF7" s="276">
        <v>22.17218922</v>
      </c>
      <c r="AG7" s="276">
        <v>0.78465114300000005</v>
      </c>
      <c r="AH7" s="276">
        <v>16.60225672</v>
      </c>
      <c r="AI7" s="276">
        <v>111.07982819999999</v>
      </c>
      <c r="AJ7" s="276">
        <v>314.83858700000002</v>
      </c>
      <c r="AK7" s="276">
        <v>747.75340070000004</v>
      </c>
      <c r="AL7" s="276">
        <v>1002.489881</v>
      </c>
      <c r="AM7" s="276">
        <v>1305.5130630000001</v>
      </c>
      <c r="AN7" s="276">
        <v>1106.3332579999999</v>
      </c>
      <c r="AO7" s="276">
        <v>1027.194497</v>
      </c>
      <c r="AP7" s="276">
        <v>503.91092959999997</v>
      </c>
      <c r="AQ7" s="276">
        <v>178.59082190000001</v>
      </c>
      <c r="AR7" s="276">
        <v>19.83931896</v>
      </c>
      <c r="AS7" s="276">
        <v>6.5837445580000002</v>
      </c>
      <c r="AT7" s="276">
        <v>19.783533819999999</v>
      </c>
      <c r="AU7" s="276">
        <v>74.067452959999997</v>
      </c>
      <c r="AV7" s="276">
        <v>310.93337350000002</v>
      </c>
      <c r="AW7" s="276">
        <v>758.20365389999995</v>
      </c>
      <c r="AX7" s="276">
        <v>897.20218739999996</v>
      </c>
      <c r="AY7" s="276">
        <v>1259.8147590000001</v>
      </c>
      <c r="AZ7" s="276">
        <v>1321.051236</v>
      </c>
      <c r="BA7" s="276">
        <v>1003.229612</v>
      </c>
      <c r="BB7" s="276">
        <v>480.91066960000001</v>
      </c>
      <c r="BC7" s="276">
        <v>100.9850668</v>
      </c>
      <c r="BD7" s="276">
        <v>29.745673100000001</v>
      </c>
      <c r="BE7" s="276">
        <v>4.396659165</v>
      </c>
      <c r="BF7" s="276">
        <v>7.3902236090000004</v>
      </c>
      <c r="BG7" s="339">
        <v>84.145171750000003</v>
      </c>
      <c r="BH7" s="339">
        <v>369.22324950000001</v>
      </c>
      <c r="BI7" s="339">
        <v>635.61669119999999</v>
      </c>
      <c r="BJ7" s="339">
        <v>972.40121050000005</v>
      </c>
      <c r="BK7" s="339">
        <v>1131.1605770000001</v>
      </c>
      <c r="BL7" s="339">
        <v>960.49291349999999</v>
      </c>
      <c r="BM7" s="339">
        <v>825.35770979999995</v>
      </c>
      <c r="BN7" s="339">
        <v>461.92380539999999</v>
      </c>
      <c r="BO7" s="339">
        <v>192.12021730000001</v>
      </c>
      <c r="BP7" s="339">
        <v>21.182428259999998</v>
      </c>
      <c r="BQ7" s="339">
        <v>3.0430307330000002</v>
      </c>
      <c r="BR7" s="339">
        <v>7.4849928219999997</v>
      </c>
      <c r="BS7" s="339">
        <v>77.606012410000005</v>
      </c>
      <c r="BT7" s="339">
        <v>367.53298519999998</v>
      </c>
      <c r="BU7" s="339">
        <v>640.84009400000002</v>
      </c>
      <c r="BV7" s="339">
        <v>972.35621309999999</v>
      </c>
    </row>
    <row r="8" spans="1:74" ht="11.1" customHeight="1" x14ac:dyDescent="0.2">
      <c r="A8" s="9" t="s">
        <v>73</v>
      </c>
      <c r="B8" s="213" t="s">
        <v>599</v>
      </c>
      <c r="C8" s="276">
        <v>1370.7133530000001</v>
      </c>
      <c r="D8" s="276">
        <v>1071.6500610000001</v>
      </c>
      <c r="E8" s="276">
        <v>881.53998100000001</v>
      </c>
      <c r="F8" s="276">
        <v>492.58831249999997</v>
      </c>
      <c r="G8" s="276">
        <v>214.97639989999999</v>
      </c>
      <c r="H8" s="276">
        <v>32.068246309999999</v>
      </c>
      <c r="I8" s="276">
        <v>0.45791279699999998</v>
      </c>
      <c r="J8" s="276">
        <v>13.42065345</v>
      </c>
      <c r="K8" s="276">
        <v>128.12772480000001</v>
      </c>
      <c r="L8" s="276">
        <v>388.17366060000001</v>
      </c>
      <c r="M8" s="276">
        <v>624.18034479999994</v>
      </c>
      <c r="N8" s="276">
        <v>954.48751560000005</v>
      </c>
      <c r="O8" s="276">
        <v>1103.256652</v>
      </c>
      <c r="P8" s="276">
        <v>900.71996590000003</v>
      </c>
      <c r="Q8" s="276">
        <v>443.4112634</v>
      </c>
      <c r="R8" s="276">
        <v>467.10890060000003</v>
      </c>
      <c r="S8" s="276">
        <v>122.45352629999999</v>
      </c>
      <c r="T8" s="276">
        <v>22.313455130000001</v>
      </c>
      <c r="U8" s="276">
        <v>0.33516287900000002</v>
      </c>
      <c r="V8" s="276">
        <v>18.018875470000001</v>
      </c>
      <c r="W8" s="276">
        <v>119.96606610000001</v>
      </c>
      <c r="X8" s="276">
        <v>444.59929</v>
      </c>
      <c r="Y8" s="276">
        <v>782.39410980000002</v>
      </c>
      <c r="Z8" s="276">
        <v>931.52369109999995</v>
      </c>
      <c r="AA8" s="276">
        <v>1177.9069300000001</v>
      </c>
      <c r="AB8" s="276">
        <v>1089.505146</v>
      </c>
      <c r="AC8" s="276">
        <v>1020.961497</v>
      </c>
      <c r="AD8" s="276">
        <v>542.92840009999998</v>
      </c>
      <c r="AE8" s="276">
        <v>174.14274280000001</v>
      </c>
      <c r="AF8" s="276">
        <v>40.373192000000003</v>
      </c>
      <c r="AG8" s="276">
        <v>8.2723707429999997</v>
      </c>
      <c r="AH8" s="276">
        <v>21.419809690000001</v>
      </c>
      <c r="AI8" s="276">
        <v>88.734485699999993</v>
      </c>
      <c r="AJ8" s="276">
        <v>391.93335680000001</v>
      </c>
      <c r="AK8" s="276">
        <v>836.72909849999996</v>
      </c>
      <c r="AL8" s="276">
        <v>1227.601341</v>
      </c>
      <c r="AM8" s="276">
        <v>1518.5055110000001</v>
      </c>
      <c r="AN8" s="276">
        <v>1321.2525290000001</v>
      </c>
      <c r="AO8" s="276">
        <v>1095.147616</v>
      </c>
      <c r="AP8" s="276">
        <v>496.227619</v>
      </c>
      <c r="AQ8" s="276">
        <v>204.80811220000001</v>
      </c>
      <c r="AR8" s="276">
        <v>26.6136552</v>
      </c>
      <c r="AS8" s="276">
        <v>29.253693439999999</v>
      </c>
      <c r="AT8" s="276">
        <v>19.462075689999999</v>
      </c>
      <c r="AU8" s="276">
        <v>119.7795749</v>
      </c>
      <c r="AV8" s="276">
        <v>418.39952929999998</v>
      </c>
      <c r="AW8" s="276">
        <v>937.26797859999999</v>
      </c>
      <c r="AX8" s="276">
        <v>1009.361402</v>
      </c>
      <c r="AY8" s="276">
        <v>1335.4496240000001</v>
      </c>
      <c r="AZ8" s="276">
        <v>1405.205978</v>
      </c>
      <c r="BA8" s="276">
        <v>953.18899999999996</v>
      </c>
      <c r="BB8" s="276">
        <v>455.44772819999997</v>
      </c>
      <c r="BC8" s="276">
        <v>159.33334540000001</v>
      </c>
      <c r="BD8" s="276">
        <v>45.60491991</v>
      </c>
      <c r="BE8" s="276">
        <v>11.948882429999999</v>
      </c>
      <c r="BF8" s="276">
        <v>34.066709109999998</v>
      </c>
      <c r="BG8" s="339">
        <v>101.3535088</v>
      </c>
      <c r="BH8" s="339">
        <v>405.11850959999998</v>
      </c>
      <c r="BI8" s="339">
        <v>723.23547470000005</v>
      </c>
      <c r="BJ8" s="339">
        <v>1115.8969050000001</v>
      </c>
      <c r="BK8" s="339">
        <v>1231.3293209999999</v>
      </c>
      <c r="BL8" s="339">
        <v>1014.564674</v>
      </c>
      <c r="BM8" s="339">
        <v>839.63209889999996</v>
      </c>
      <c r="BN8" s="339">
        <v>468.41462130000002</v>
      </c>
      <c r="BO8" s="339">
        <v>218.53908899999999</v>
      </c>
      <c r="BP8" s="339">
        <v>37.01478651</v>
      </c>
      <c r="BQ8" s="339">
        <v>7.6006960230000002</v>
      </c>
      <c r="BR8" s="339">
        <v>19.79916214</v>
      </c>
      <c r="BS8" s="339">
        <v>100.64998110000001</v>
      </c>
      <c r="BT8" s="339">
        <v>405.1761467</v>
      </c>
      <c r="BU8" s="339">
        <v>727.18131400000004</v>
      </c>
      <c r="BV8" s="339">
        <v>1115.92264</v>
      </c>
    </row>
    <row r="9" spans="1:74" ht="11.1" customHeight="1" x14ac:dyDescent="0.2">
      <c r="A9" s="9" t="s">
        <v>74</v>
      </c>
      <c r="B9" s="213" t="s">
        <v>600</v>
      </c>
      <c r="C9" s="276">
        <v>1469.659629</v>
      </c>
      <c r="D9" s="276">
        <v>1143.0765140000001</v>
      </c>
      <c r="E9" s="276">
        <v>897.95280869999999</v>
      </c>
      <c r="F9" s="276">
        <v>466.71510540000003</v>
      </c>
      <c r="G9" s="276">
        <v>231.23399939999999</v>
      </c>
      <c r="H9" s="276">
        <v>45.701905140000001</v>
      </c>
      <c r="I9" s="276">
        <v>2.8989547529999999</v>
      </c>
      <c r="J9" s="276">
        <v>14.992816830000001</v>
      </c>
      <c r="K9" s="276">
        <v>153.19726890000001</v>
      </c>
      <c r="L9" s="276">
        <v>343.10558270000001</v>
      </c>
      <c r="M9" s="276">
        <v>730.83024560000001</v>
      </c>
      <c r="N9" s="276">
        <v>1065.428997</v>
      </c>
      <c r="O9" s="276">
        <v>1121.852834</v>
      </c>
      <c r="P9" s="276">
        <v>927.4100876</v>
      </c>
      <c r="Q9" s="276">
        <v>452.90124209999999</v>
      </c>
      <c r="R9" s="276">
        <v>358.51095659999999</v>
      </c>
      <c r="S9" s="276">
        <v>124.2607714</v>
      </c>
      <c r="T9" s="276">
        <v>24.843971929999999</v>
      </c>
      <c r="U9" s="276">
        <v>0.71938045699999997</v>
      </c>
      <c r="V9" s="276">
        <v>22.2553555</v>
      </c>
      <c r="W9" s="276">
        <v>128.61972840000001</v>
      </c>
      <c r="X9" s="276">
        <v>479.53440169999999</v>
      </c>
      <c r="Y9" s="276">
        <v>756.78360810000004</v>
      </c>
      <c r="Z9" s="276">
        <v>1117.2721039999999</v>
      </c>
      <c r="AA9" s="276">
        <v>1262.9742000000001</v>
      </c>
      <c r="AB9" s="276">
        <v>1096.684933</v>
      </c>
      <c r="AC9" s="276">
        <v>1048.483643</v>
      </c>
      <c r="AD9" s="276">
        <v>629.53251369999998</v>
      </c>
      <c r="AE9" s="276">
        <v>226.9447844</v>
      </c>
      <c r="AF9" s="276">
        <v>47.784960300000002</v>
      </c>
      <c r="AG9" s="276">
        <v>15.015457290000001</v>
      </c>
      <c r="AH9" s="276">
        <v>18.434521879999998</v>
      </c>
      <c r="AI9" s="276">
        <v>67.334153310000005</v>
      </c>
      <c r="AJ9" s="276">
        <v>438.59611480000001</v>
      </c>
      <c r="AK9" s="276">
        <v>878.93435690000001</v>
      </c>
      <c r="AL9" s="276">
        <v>1404.2046439999999</v>
      </c>
      <c r="AM9" s="276">
        <v>1483.791189</v>
      </c>
      <c r="AN9" s="276">
        <v>1347.7781950000001</v>
      </c>
      <c r="AO9" s="276">
        <v>1032.0158980000001</v>
      </c>
      <c r="AP9" s="276">
        <v>513.12601119999999</v>
      </c>
      <c r="AQ9" s="276">
        <v>201.10973430000001</v>
      </c>
      <c r="AR9" s="276">
        <v>41.0756516</v>
      </c>
      <c r="AS9" s="276">
        <v>29.74601749</v>
      </c>
      <c r="AT9" s="276">
        <v>21.518102420000002</v>
      </c>
      <c r="AU9" s="276">
        <v>126.4326209</v>
      </c>
      <c r="AV9" s="276">
        <v>389.65326879999998</v>
      </c>
      <c r="AW9" s="276">
        <v>1021.124568</v>
      </c>
      <c r="AX9" s="276">
        <v>1101.8912539999999</v>
      </c>
      <c r="AY9" s="276">
        <v>1266.9930690000001</v>
      </c>
      <c r="AZ9" s="276">
        <v>1306.196874</v>
      </c>
      <c r="BA9" s="276">
        <v>802.76798499999995</v>
      </c>
      <c r="BB9" s="276">
        <v>399.33151090000001</v>
      </c>
      <c r="BC9" s="276">
        <v>214.1631366</v>
      </c>
      <c r="BD9" s="276">
        <v>39.446456449999999</v>
      </c>
      <c r="BE9" s="276">
        <v>12.2950163</v>
      </c>
      <c r="BF9" s="276">
        <v>35.373606430000002</v>
      </c>
      <c r="BG9" s="339">
        <v>119.08177689999999</v>
      </c>
      <c r="BH9" s="339">
        <v>414.17739260000002</v>
      </c>
      <c r="BI9" s="339">
        <v>796.69682669999997</v>
      </c>
      <c r="BJ9" s="339">
        <v>1215.7174170000001</v>
      </c>
      <c r="BK9" s="339">
        <v>1299.510256</v>
      </c>
      <c r="BL9" s="339">
        <v>1043.9778140000001</v>
      </c>
      <c r="BM9" s="339">
        <v>830.01343150000002</v>
      </c>
      <c r="BN9" s="339">
        <v>446.92036130000002</v>
      </c>
      <c r="BO9" s="339">
        <v>195.37319239999999</v>
      </c>
      <c r="BP9" s="339">
        <v>42.981867270000002</v>
      </c>
      <c r="BQ9" s="339">
        <v>12.750958860000001</v>
      </c>
      <c r="BR9" s="339">
        <v>22.840012990000002</v>
      </c>
      <c r="BS9" s="339">
        <v>118.2421935</v>
      </c>
      <c r="BT9" s="339">
        <v>413.6917095</v>
      </c>
      <c r="BU9" s="339">
        <v>799.38392739999995</v>
      </c>
      <c r="BV9" s="339">
        <v>1215.862519</v>
      </c>
    </row>
    <row r="10" spans="1:74" ht="11.1" customHeight="1" x14ac:dyDescent="0.2">
      <c r="A10" s="9" t="s">
        <v>367</v>
      </c>
      <c r="B10" s="213" t="s">
        <v>633</v>
      </c>
      <c r="C10" s="276">
        <v>716.12662090000003</v>
      </c>
      <c r="D10" s="276">
        <v>438.95616050000001</v>
      </c>
      <c r="E10" s="276">
        <v>345.75350700000001</v>
      </c>
      <c r="F10" s="276">
        <v>110.832611</v>
      </c>
      <c r="G10" s="276">
        <v>35.166418049999997</v>
      </c>
      <c r="H10" s="276">
        <v>0.91651561599999998</v>
      </c>
      <c r="I10" s="276">
        <v>0</v>
      </c>
      <c r="J10" s="276">
        <v>6.1084237E-2</v>
      </c>
      <c r="K10" s="276">
        <v>12.225308760000001</v>
      </c>
      <c r="L10" s="276">
        <v>170.4040875</v>
      </c>
      <c r="M10" s="276">
        <v>288.55303509999999</v>
      </c>
      <c r="N10" s="276">
        <v>446.48941789999998</v>
      </c>
      <c r="O10" s="276">
        <v>538.21959649999997</v>
      </c>
      <c r="P10" s="276">
        <v>406.3899591</v>
      </c>
      <c r="Q10" s="276">
        <v>185.3084844</v>
      </c>
      <c r="R10" s="276">
        <v>141.44797510000001</v>
      </c>
      <c r="S10" s="276">
        <v>19.82827326</v>
      </c>
      <c r="T10" s="276">
        <v>3.1495848280000001</v>
      </c>
      <c r="U10" s="276">
        <v>0</v>
      </c>
      <c r="V10" s="276">
        <v>0.315131314</v>
      </c>
      <c r="W10" s="276">
        <v>15.386479599999999</v>
      </c>
      <c r="X10" s="276">
        <v>141.23197149999999</v>
      </c>
      <c r="Y10" s="276">
        <v>417.49901149999999</v>
      </c>
      <c r="Z10" s="276">
        <v>437.57558169999999</v>
      </c>
      <c r="AA10" s="276">
        <v>506.1852409</v>
      </c>
      <c r="AB10" s="276">
        <v>505.61308209999999</v>
      </c>
      <c r="AC10" s="276">
        <v>505.23725050000002</v>
      </c>
      <c r="AD10" s="276">
        <v>150.76316940000001</v>
      </c>
      <c r="AE10" s="276">
        <v>60.440980060000001</v>
      </c>
      <c r="AF10" s="276">
        <v>1.2311859089999999</v>
      </c>
      <c r="AG10" s="276">
        <v>5.9811828999999997E-2</v>
      </c>
      <c r="AH10" s="276">
        <v>1.0845958689999999</v>
      </c>
      <c r="AI10" s="276">
        <v>19.37434477</v>
      </c>
      <c r="AJ10" s="276">
        <v>124.65587859999999</v>
      </c>
      <c r="AK10" s="276">
        <v>384.74225419999999</v>
      </c>
      <c r="AL10" s="276">
        <v>476.85584710000001</v>
      </c>
      <c r="AM10" s="276">
        <v>759.71160129999998</v>
      </c>
      <c r="AN10" s="276">
        <v>492.76416219999999</v>
      </c>
      <c r="AO10" s="276">
        <v>461.40704920000002</v>
      </c>
      <c r="AP10" s="276">
        <v>157.9898522</v>
      </c>
      <c r="AQ10" s="276">
        <v>37.236487359999998</v>
      </c>
      <c r="AR10" s="276">
        <v>0.91584518299999995</v>
      </c>
      <c r="AS10" s="276">
        <v>0.64661024700000003</v>
      </c>
      <c r="AT10" s="276">
        <v>1.4991187340000001</v>
      </c>
      <c r="AU10" s="276">
        <v>11.530128019999999</v>
      </c>
      <c r="AV10" s="276">
        <v>119.0084897</v>
      </c>
      <c r="AW10" s="276">
        <v>442.1680733</v>
      </c>
      <c r="AX10" s="276">
        <v>479.3343696</v>
      </c>
      <c r="AY10" s="276">
        <v>645.40303819999997</v>
      </c>
      <c r="AZ10" s="276">
        <v>668.74002080000002</v>
      </c>
      <c r="BA10" s="276">
        <v>361.06653560000001</v>
      </c>
      <c r="BB10" s="276">
        <v>132.80542489999999</v>
      </c>
      <c r="BC10" s="276">
        <v>22.204216899999999</v>
      </c>
      <c r="BD10" s="276">
        <v>0.689729916</v>
      </c>
      <c r="BE10" s="276">
        <v>5.8411627000000001E-2</v>
      </c>
      <c r="BF10" s="276">
        <v>8.7540122999999997E-2</v>
      </c>
      <c r="BG10" s="339">
        <v>15.913035799999999</v>
      </c>
      <c r="BH10" s="339">
        <v>139.68169900000001</v>
      </c>
      <c r="BI10" s="339">
        <v>313.35732969999998</v>
      </c>
      <c r="BJ10" s="339">
        <v>543.89799129999994</v>
      </c>
      <c r="BK10" s="339">
        <v>625.55169969999997</v>
      </c>
      <c r="BL10" s="339">
        <v>489.03222199999999</v>
      </c>
      <c r="BM10" s="339">
        <v>366.23936470000001</v>
      </c>
      <c r="BN10" s="339">
        <v>159.9251678</v>
      </c>
      <c r="BO10" s="339">
        <v>48.714788800000001</v>
      </c>
      <c r="BP10" s="339">
        <v>1.7784952359999999</v>
      </c>
      <c r="BQ10" s="339">
        <v>0.219282108</v>
      </c>
      <c r="BR10" s="339">
        <v>0.44000229400000002</v>
      </c>
      <c r="BS10" s="339">
        <v>15.468722290000001</v>
      </c>
      <c r="BT10" s="339">
        <v>140.26551230000001</v>
      </c>
      <c r="BU10" s="339">
        <v>313.84675920000001</v>
      </c>
      <c r="BV10" s="339">
        <v>543.22679630000005</v>
      </c>
    </row>
    <row r="11" spans="1:74" ht="11.1" customHeight="1" x14ac:dyDescent="0.2">
      <c r="A11" s="9" t="s">
        <v>75</v>
      </c>
      <c r="B11" s="213" t="s">
        <v>602</v>
      </c>
      <c r="C11" s="276">
        <v>898.92496789999996</v>
      </c>
      <c r="D11" s="276">
        <v>570.89548569999999</v>
      </c>
      <c r="E11" s="276">
        <v>401.42348720000001</v>
      </c>
      <c r="F11" s="276">
        <v>130.36067739999999</v>
      </c>
      <c r="G11" s="276">
        <v>63.44504311</v>
      </c>
      <c r="H11" s="276">
        <v>0.70673452299999995</v>
      </c>
      <c r="I11" s="276">
        <v>0</v>
      </c>
      <c r="J11" s="276">
        <v>0</v>
      </c>
      <c r="K11" s="276">
        <v>31.4663918</v>
      </c>
      <c r="L11" s="276">
        <v>238.23820670000001</v>
      </c>
      <c r="M11" s="276">
        <v>379.40111009999998</v>
      </c>
      <c r="N11" s="276">
        <v>628.12027509999996</v>
      </c>
      <c r="O11" s="276">
        <v>641.58578939999995</v>
      </c>
      <c r="P11" s="276">
        <v>517.47355500000003</v>
      </c>
      <c r="Q11" s="276">
        <v>199.88208610000001</v>
      </c>
      <c r="R11" s="276">
        <v>150.87772369999999</v>
      </c>
      <c r="S11" s="276">
        <v>21.661627930000002</v>
      </c>
      <c r="T11" s="276">
        <v>2.338479773</v>
      </c>
      <c r="U11" s="276">
        <v>0</v>
      </c>
      <c r="V11" s="276">
        <v>0</v>
      </c>
      <c r="W11" s="276">
        <v>26.078629599999999</v>
      </c>
      <c r="X11" s="276">
        <v>229.89123979999999</v>
      </c>
      <c r="Y11" s="276">
        <v>527.23506139999995</v>
      </c>
      <c r="Z11" s="276">
        <v>558.74384450000002</v>
      </c>
      <c r="AA11" s="276">
        <v>680.98749769999995</v>
      </c>
      <c r="AB11" s="276">
        <v>623.45161399999995</v>
      </c>
      <c r="AC11" s="276">
        <v>627.75565630000006</v>
      </c>
      <c r="AD11" s="276">
        <v>215.92832329999999</v>
      </c>
      <c r="AE11" s="276">
        <v>69.761455729999994</v>
      </c>
      <c r="AF11" s="276">
        <v>1.409774766</v>
      </c>
      <c r="AG11" s="276">
        <v>0</v>
      </c>
      <c r="AH11" s="276">
        <v>0</v>
      </c>
      <c r="AI11" s="276">
        <v>15.54419554</v>
      </c>
      <c r="AJ11" s="276">
        <v>169.25889900000001</v>
      </c>
      <c r="AK11" s="276">
        <v>543.71873430000005</v>
      </c>
      <c r="AL11" s="276">
        <v>700.39261490000001</v>
      </c>
      <c r="AM11" s="276">
        <v>1012.777384</v>
      </c>
      <c r="AN11" s="276">
        <v>689.5523283</v>
      </c>
      <c r="AO11" s="276">
        <v>563.96917020000001</v>
      </c>
      <c r="AP11" s="276">
        <v>179.5006837</v>
      </c>
      <c r="AQ11" s="276">
        <v>48.404839959999997</v>
      </c>
      <c r="AR11" s="276">
        <v>0.70396972599999996</v>
      </c>
      <c r="AS11" s="276">
        <v>0.70390287200000001</v>
      </c>
      <c r="AT11" s="276">
        <v>0</v>
      </c>
      <c r="AU11" s="276">
        <v>16.590277610000001</v>
      </c>
      <c r="AV11" s="276">
        <v>160.5911443</v>
      </c>
      <c r="AW11" s="276">
        <v>624.29545599999994</v>
      </c>
      <c r="AX11" s="276">
        <v>625.46416369999997</v>
      </c>
      <c r="AY11" s="276">
        <v>835.76325220000001</v>
      </c>
      <c r="AZ11" s="276">
        <v>864.44077549999997</v>
      </c>
      <c r="BA11" s="276">
        <v>445.59075719999998</v>
      </c>
      <c r="BB11" s="276">
        <v>146.3328286</v>
      </c>
      <c r="BC11" s="276">
        <v>37.518651060000003</v>
      </c>
      <c r="BD11" s="276">
        <v>0.70331374199999996</v>
      </c>
      <c r="BE11" s="276">
        <v>0</v>
      </c>
      <c r="BF11" s="276">
        <v>2.7048544959999998</v>
      </c>
      <c r="BG11" s="339">
        <v>21.95711137</v>
      </c>
      <c r="BH11" s="339">
        <v>189.41620660000001</v>
      </c>
      <c r="BI11" s="339">
        <v>428.5045447</v>
      </c>
      <c r="BJ11" s="339">
        <v>720.10792360000005</v>
      </c>
      <c r="BK11" s="339">
        <v>804.20452999999998</v>
      </c>
      <c r="BL11" s="339">
        <v>618.31640860000005</v>
      </c>
      <c r="BM11" s="339">
        <v>452.6595327</v>
      </c>
      <c r="BN11" s="339">
        <v>201.17950500000001</v>
      </c>
      <c r="BO11" s="339">
        <v>61.954944599999997</v>
      </c>
      <c r="BP11" s="339">
        <v>2.7142633699999998</v>
      </c>
      <c r="BQ11" s="339">
        <v>0</v>
      </c>
      <c r="BR11" s="339">
        <v>0.46861191699999999</v>
      </c>
      <c r="BS11" s="339">
        <v>22.230510039999999</v>
      </c>
      <c r="BT11" s="339">
        <v>189.34183780000001</v>
      </c>
      <c r="BU11" s="339">
        <v>428.31685390000001</v>
      </c>
      <c r="BV11" s="339">
        <v>720.27325810000002</v>
      </c>
    </row>
    <row r="12" spans="1:74" ht="11.1" customHeight="1" x14ac:dyDescent="0.2">
      <c r="A12" s="9" t="s">
        <v>76</v>
      </c>
      <c r="B12" s="213" t="s">
        <v>603</v>
      </c>
      <c r="C12" s="276">
        <v>620.67538560000003</v>
      </c>
      <c r="D12" s="276">
        <v>430.66077159999998</v>
      </c>
      <c r="E12" s="276">
        <v>194.04556389999999</v>
      </c>
      <c r="F12" s="276">
        <v>36.270128679999999</v>
      </c>
      <c r="G12" s="276">
        <v>12.02012736</v>
      </c>
      <c r="H12" s="276">
        <v>0</v>
      </c>
      <c r="I12" s="276">
        <v>0</v>
      </c>
      <c r="J12" s="276">
        <v>0</v>
      </c>
      <c r="K12" s="276">
        <v>6.6616894359999996</v>
      </c>
      <c r="L12" s="276">
        <v>67.388014269999999</v>
      </c>
      <c r="M12" s="276">
        <v>238.47943520000001</v>
      </c>
      <c r="N12" s="276">
        <v>507.43111599999997</v>
      </c>
      <c r="O12" s="276">
        <v>430.85514419999998</v>
      </c>
      <c r="P12" s="276">
        <v>343.7760447</v>
      </c>
      <c r="Q12" s="276">
        <v>123.32792240000001</v>
      </c>
      <c r="R12" s="276">
        <v>32.396642880000002</v>
      </c>
      <c r="S12" s="276">
        <v>2.3218930360000001</v>
      </c>
      <c r="T12" s="276">
        <v>0</v>
      </c>
      <c r="U12" s="276">
        <v>0</v>
      </c>
      <c r="V12" s="276">
        <v>0</v>
      </c>
      <c r="W12" s="276">
        <v>2.8600184099999999</v>
      </c>
      <c r="X12" s="276">
        <v>84.025119559999993</v>
      </c>
      <c r="Y12" s="276">
        <v>230.1899942</v>
      </c>
      <c r="Z12" s="276">
        <v>399.95211860000001</v>
      </c>
      <c r="AA12" s="276">
        <v>496.79379799999998</v>
      </c>
      <c r="AB12" s="276">
        <v>367.9282316</v>
      </c>
      <c r="AC12" s="276">
        <v>310.99697759999998</v>
      </c>
      <c r="AD12" s="276">
        <v>123.46535249999999</v>
      </c>
      <c r="AE12" s="276">
        <v>14.531809020000001</v>
      </c>
      <c r="AF12" s="276">
        <v>7.7905467000000006E-2</v>
      </c>
      <c r="AG12" s="276">
        <v>0</v>
      </c>
      <c r="AH12" s="276">
        <v>0.15552929300000001</v>
      </c>
      <c r="AI12" s="276">
        <v>1.2766720359999999</v>
      </c>
      <c r="AJ12" s="276">
        <v>66.604745679999994</v>
      </c>
      <c r="AK12" s="276">
        <v>347.21599579999997</v>
      </c>
      <c r="AL12" s="276">
        <v>596.53096489999996</v>
      </c>
      <c r="AM12" s="276">
        <v>650.59466789999999</v>
      </c>
      <c r="AN12" s="276">
        <v>479.4592912</v>
      </c>
      <c r="AO12" s="276">
        <v>350.49505299999998</v>
      </c>
      <c r="AP12" s="276">
        <v>81.498846790000002</v>
      </c>
      <c r="AQ12" s="276">
        <v>10.69042514</v>
      </c>
      <c r="AR12" s="276">
        <v>7.7079353000000003E-2</v>
      </c>
      <c r="AS12" s="276">
        <v>0.15402613900000001</v>
      </c>
      <c r="AT12" s="276">
        <v>7.6947373999999999E-2</v>
      </c>
      <c r="AU12" s="276">
        <v>3.7965766190000001</v>
      </c>
      <c r="AV12" s="276">
        <v>37.373244499999998</v>
      </c>
      <c r="AW12" s="276">
        <v>389.8088649</v>
      </c>
      <c r="AX12" s="276">
        <v>420.9820181</v>
      </c>
      <c r="AY12" s="276">
        <v>621.3233659</v>
      </c>
      <c r="AZ12" s="276">
        <v>498.5311375</v>
      </c>
      <c r="BA12" s="276">
        <v>276.76234870000002</v>
      </c>
      <c r="BB12" s="276">
        <v>55.031954120000002</v>
      </c>
      <c r="BC12" s="276">
        <v>14.09000633</v>
      </c>
      <c r="BD12" s="276">
        <v>0</v>
      </c>
      <c r="BE12" s="276">
        <v>0</v>
      </c>
      <c r="BF12" s="276">
        <v>0.276321382</v>
      </c>
      <c r="BG12" s="339">
        <v>5.2556407260000002</v>
      </c>
      <c r="BH12" s="339">
        <v>70.007194220000002</v>
      </c>
      <c r="BI12" s="339">
        <v>270.22086869999998</v>
      </c>
      <c r="BJ12" s="339">
        <v>532.16701890000002</v>
      </c>
      <c r="BK12" s="339">
        <v>587.77144150000004</v>
      </c>
      <c r="BL12" s="339">
        <v>432.93743540000003</v>
      </c>
      <c r="BM12" s="339">
        <v>280.12389919999998</v>
      </c>
      <c r="BN12" s="339">
        <v>90.371074289999996</v>
      </c>
      <c r="BO12" s="339">
        <v>10.89284924</v>
      </c>
      <c r="BP12" s="339">
        <v>0.25089181500000002</v>
      </c>
      <c r="BQ12" s="339">
        <v>0</v>
      </c>
      <c r="BR12" s="339">
        <v>0.17503197700000001</v>
      </c>
      <c r="BS12" s="339">
        <v>4.8363008499999998</v>
      </c>
      <c r="BT12" s="339">
        <v>64.472389309999997</v>
      </c>
      <c r="BU12" s="339">
        <v>252.0753522</v>
      </c>
      <c r="BV12" s="339">
        <v>531.90041359999998</v>
      </c>
    </row>
    <row r="13" spans="1:74" ht="11.1" customHeight="1" x14ac:dyDescent="0.2">
      <c r="A13" s="9" t="s">
        <v>77</v>
      </c>
      <c r="B13" s="213" t="s">
        <v>604</v>
      </c>
      <c r="C13" s="276">
        <v>939.87063250000006</v>
      </c>
      <c r="D13" s="276">
        <v>846.6942037</v>
      </c>
      <c r="E13" s="276">
        <v>589.43677909999997</v>
      </c>
      <c r="F13" s="276">
        <v>443.64836700000001</v>
      </c>
      <c r="G13" s="276">
        <v>309.85168060000001</v>
      </c>
      <c r="H13" s="276">
        <v>98.813154269999998</v>
      </c>
      <c r="I13" s="276">
        <v>16.548018370000001</v>
      </c>
      <c r="J13" s="276">
        <v>13.987720810000001</v>
      </c>
      <c r="K13" s="276">
        <v>102.9488726</v>
      </c>
      <c r="L13" s="276">
        <v>330.277829</v>
      </c>
      <c r="M13" s="276">
        <v>665.51621009999997</v>
      </c>
      <c r="N13" s="276">
        <v>964.06193940000003</v>
      </c>
      <c r="O13" s="276">
        <v>815.76797780000004</v>
      </c>
      <c r="P13" s="276">
        <v>749.93737950000002</v>
      </c>
      <c r="Q13" s="276">
        <v>533.55776949999995</v>
      </c>
      <c r="R13" s="276">
        <v>329.50556510000001</v>
      </c>
      <c r="S13" s="276">
        <v>198.50668630000001</v>
      </c>
      <c r="T13" s="276">
        <v>53.241079310000003</v>
      </c>
      <c r="U13" s="276">
        <v>7.7147609450000001</v>
      </c>
      <c r="V13" s="276">
        <v>13.838105150000001</v>
      </c>
      <c r="W13" s="276">
        <v>95.219604419999996</v>
      </c>
      <c r="X13" s="276">
        <v>344.2745668</v>
      </c>
      <c r="Y13" s="276">
        <v>534.72590930000001</v>
      </c>
      <c r="Z13" s="276">
        <v>897.41090989999998</v>
      </c>
      <c r="AA13" s="276">
        <v>1017.822577</v>
      </c>
      <c r="AB13" s="276">
        <v>807.80574530000001</v>
      </c>
      <c r="AC13" s="276">
        <v>591.73865130000001</v>
      </c>
      <c r="AD13" s="276">
        <v>458.43739620000002</v>
      </c>
      <c r="AE13" s="276">
        <v>217.27710959999999</v>
      </c>
      <c r="AF13" s="276">
        <v>56.627413820000001</v>
      </c>
      <c r="AG13" s="276">
        <v>10.545185549999999</v>
      </c>
      <c r="AH13" s="276">
        <v>16.461844540000001</v>
      </c>
      <c r="AI13" s="276">
        <v>98.815579130000003</v>
      </c>
      <c r="AJ13" s="276">
        <v>413.74807759999999</v>
      </c>
      <c r="AK13" s="276">
        <v>613.25468120000005</v>
      </c>
      <c r="AL13" s="276">
        <v>969.54459670000006</v>
      </c>
      <c r="AM13" s="276">
        <v>834.99661730000003</v>
      </c>
      <c r="AN13" s="276">
        <v>696.08726760000002</v>
      </c>
      <c r="AO13" s="276">
        <v>584.50203439999996</v>
      </c>
      <c r="AP13" s="276">
        <v>406.24196410000002</v>
      </c>
      <c r="AQ13" s="276">
        <v>219.2877532</v>
      </c>
      <c r="AR13" s="276">
        <v>87.617794619999998</v>
      </c>
      <c r="AS13" s="276">
        <v>11.68410452</v>
      </c>
      <c r="AT13" s="276">
        <v>38.096703380000001</v>
      </c>
      <c r="AU13" s="276">
        <v>101.3471213</v>
      </c>
      <c r="AV13" s="276">
        <v>273.43199060000001</v>
      </c>
      <c r="AW13" s="276">
        <v>653.64259700000002</v>
      </c>
      <c r="AX13" s="276">
        <v>834.45482489999995</v>
      </c>
      <c r="AY13" s="276">
        <v>816.97306509999999</v>
      </c>
      <c r="AZ13" s="276">
        <v>600.36169659999996</v>
      </c>
      <c r="BA13" s="276">
        <v>482.75335080000002</v>
      </c>
      <c r="BB13" s="276">
        <v>396.3033547</v>
      </c>
      <c r="BC13" s="276">
        <v>267.4294878</v>
      </c>
      <c r="BD13" s="276">
        <v>42.251619560000002</v>
      </c>
      <c r="BE13" s="276">
        <v>25.507250760000002</v>
      </c>
      <c r="BF13" s="276">
        <v>8.2840417330000005</v>
      </c>
      <c r="BG13" s="339">
        <v>110.28274140000001</v>
      </c>
      <c r="BH13" s="339">
        <v>331.5014319</v>
      </c>
      <c r="BI13" s="339">
        <v>621.25292890000003</v>
      </c>
      <c r="BJ13" s="339">
        <v>902.30109189999996</v>
      </c>
      <c r="BK13" s="339">
        <v>891.27880130000005</v>
      </c>
      <c r="BL13" s="339">
        <v>717.35039710000001</v>
      </c>
      <c r="BM13" s="339">
        <v>593.81246569999996</v>
      </c>
      <c r="BN13" s="339">
        <v>390.56736540000003</v>
      </c>
      <c r="BO13" s="339">
        <v>204.96374639999999</v>
      </c>
      <c r="BP13" s="339">
        <v>71.947001389999997</v>
      </c>
      <c r="BQ13" s="339">
        <v>13.477389090000001</v>
      </c>
      <c r="BR13" s="339">
        <v>19.37903889</v>
      </c>
      <c r="BS13" s="339">
        <v>108.7407607</v>
      </c>
      <c r="BT13" s="339">
        <v>325.3958872</v>
      </c>
      <c r="BU13" s="339">
        <v>612.7927876</v>
      </c>
      <c r="BV13" s="339">
        <v>902.14586889999998</v>
      </c>
    </row>
    <row r="14" spans="1:74" ht="11.1" customHeight="1" x14ac:dyDescent="0.2">
      <c r="A14" s="9" t="s">
        <v>78</v>
      </c>
      <c r="B14" s="213" t="s">
        <v>605</v>
      </c>
      <c r="C14" s="276">
        <v>556.33599919999995</v>
      </c>
      <c r="D14" s="276">
        <v>579.32786329999999</v>
      </c>
      <c r="E14" s="276">
        <v>493.99043210000002</v>
      </c>
      <c r="F14" s="276">
        <v>383.12057470000002</v>
      </c>
      <c r="G14" s="276">
        <v>284.79509030000003</v>
      </c>
      <c r="H14" s="276">
        <v>116.37613090000001</v>
      </c>
      <c r="I14" s="276">
        <v>32.854172929999997</v>
      </c>
      <c r="J14" s="276">
        <v>21.74607559</v>
      </c>
      <c r="K14" s="276">
        <v>39.282099469999999</v>
      </c>
      <c r="L14" s="276">
        <v>194.31698919999999</v>
      </c>
      <c r="M14" s="276">
        <v>478.82648469999998</v>
      </c>
      <c r="N14" s="276">
        <v>637.3751072</v>
      </c>
      <c r="O14" s="276">
        <v>543.91796239999996</v>
      </c>
      <c r="P14" s="276">
        <v>495.36924049999999</v>
      </c>
      <c r="Q14" s="276">
        <v>511.13542589999997</v>
      </c>
      <c r="R14" s="276">
        <v>320.32106270000003</v>
      </c>
      <c r="S14" s="276">
        <v>185.97005340000001</v>
      </c>
      <c r="T14" s="276">
        <v>98.929855160000002</v>
      </c>
      <c r="U14" s="276">
        <v>25.323502749999999</v>
      </c>
      <c r="V14" s="276">
        <v>14.475418060000001</v>
      </c>
      <c r="W14" s="276">
        <v>42.817187629999999</v>
      </c>
      <c r="X14" s="276">
        <v>180.23497320000001</v>
      </c>
      <c r="Y14" s="276">
        <v>372.08467109999998</v>
      </c>
      <c r="Z14" s="276">
        <v>620.75894419999997</v>
      </c>
      <c r="AA14" s="276">
        <v>645.06143810000003</v>
      </c>
      <c r="AB14" s="276">
        <v>519.92444720000003</v>
      </c>
      <c r="AC14" s="276">
        <v>392.39731799999998</v>
      </c>
      <c r="AD14" s="276">
        <v>288.9339769</v>
      </c>
      <c r="AE14" s="276">
        <v>157.523168</v>
      </c>
      <c r="AF14" s="276">
        <v>51.142942699999999</v>
      </c>
      <c r="AG14" s="276">
        <v>12.258313940000001</v>
      </c>
      <c r="AH14" s="276">
        <v>14.40876072</v>
      </c>
      <c r="AI14" s="276">
        <v>55.454717209999998</v>
      </c>
      <c r="AJ14" s="276">
        <v>238.6713025</v>
      </c>
      <c r="AK14" s="276">
        <v>389.69405879999999</v>
      </c>
      <c r="AL14" s="276">
        <v>596.19146290000003</v>
      </c>
      <c r="AM14" s="276">
        <v>430.79313710000002</v>
      </c>
      <c r="AN14" s="276">
        <v>444.01503780000002</v>
      </c>
      <c r="AO14" s="276">
        <v>372.73719460000001</v>
      </c>
      <c r="AP14" s="276">
        <v>275.71460280000002</v>
      </c>
      <c r="AQ14" s="276">
        <v>129.67772009999999</v>
      </c>
      <c r="AR14" s="276">
        <v>60.848109360000002</v>
      </c>
      <c r="AS14" s="276">
        <v>9.3140607380000002</v>
      </c>
      <c r="AT14" s="276">
        <v>10.749326829999999</v>
      </c>
      <c r="AU14" s="276">
        <v>36.389829329999998</v>
      </c>
      <c r="AV14" s="276">
        <v>120.406127</v>
      </c>
      <c r="AW14" s="276">
        <v>352.5733118</v>
      </c>
      <c r="AX14" s="276">
        <v>513.31078860000002</v>
      </c>
      <c r="AY14" s="276">
        <v>469.8589063</v>
      </c>
      <c r="AZ14" s="276">
        <v>327.30599469999999</v>
      </c>
      <c r="BA14" s="276">
        <v>278.6864721</v>
      </c>
      <c r="BB14" s="276">
        <v>292.26040499999999</v>
      </c>
      <c r="BC14" s="276">
        <v>209.5036753</v>
      </c>
      <c r="BD14" s="276">
        <v>24.341881529999998</v>
      </c>
      <c r="BE14" s="276">
        <v>10.21920929</v>
      </c>
      <c r="BF14" s="276">
        <v>7.7165875509999999</v>
      </c>
      <c r="BG14" s="339">
        <v>38.643334330000002</v>
      </c>
      <c r="BH14" s="339">
        <v>156.02857779999999</v>
      </c>
      <c r="BI14" s="339">
        <v>353.76662520000002</v>
      </c>
      <c r="BJ14" s="339">
        <v>534.12179379999998</v>
      </c>
      <c r="BK14" s="339">
        <v>515.98465190000002</v>
      </c>
      <c r="BL14" s="339">
        <v>414.00473549999998</v>
      </c>
      <c r="BM14" s="339">
        <v>378.33282170000001</v>
      </c>
      <c r="BN14" s="339">
        <v>273.98690019999998</v>
      </c>
      <c r="BO14" s="339">
        <v>160.34303410000001</v>
      </c>
      <c r="BP14" s="339">
        <v>66.650180579999997</v>
      </c>
      <c r="BQ14" s="339">
        <v>18.700183129999999</v>
      </c>
      <c r="BR14" s="339">
        <v>16.877783919999999</v>
      </c>
      <c r="BS14" s="339">
        <v>52.105566340000003</v>
      </c>
      <c r="BT14" s="339">
        <v>173.5920678</v>
      </c>
      <c r="BU14" s="339">
        <v>372.28763079999999</v>
      </c>
      <c r="BV14" s="339">
        <v>534.44285679999996</v>
      </c>
    </row>
    <row r="15" spans="1:74" ht="11.1" customHeight="1" x14ac:dyDescent="0.2">
      <c r="A15" s="9" t="s">
        <v>736</v>
      </c>
      <c r="B15" s="213" t="s">
        <v>634</v>
      </c>
      <c r="C15" s="276">
        <v>953.32668109999997</v>
      </c>
      <c r="D15" s="276">
        <v>741.3862206</v>
      </c>
      <c r="E15" s="276">
        <v>580.7075347</v>
      </c>
      <c r="F15" s="276">
        <v>313.80869050000001</v>
      </c>
      <c r="G15" s="276">
        <v>157.5136875</v>
      </c>
      <c r="H15" s="276">
        <v>38.93794621</v>
      </c>
      <c r="I15" s="276">
        <v>6.9552250569999998</v>
      </c>
      <c r="J15" s="276">
        <v>9.2931517289999999</v>
      </c>
      <c r="K15" s="276">
        <v>57.426649189999999</v>
      </c>
      <c r="L15" s="276">
        <v>255.99660940000001</v>
      </c>
      <c r="M15" s="276">
        <v>472.9226481</v>
      </c>
      <c r="N15" s="276">
        <v>723.62512240000001</v>
      </c>
      <c r="O15" s="276">
        <v>761.96784309999998</v>
      </c>
      <c r="P15" s="276">
        <v>628.7338274</v>
      </c>
      <c r="Q15" s="276">
        <v>380.986085</v>
      </c>
      <c r="R15" s="276">
        <v>292.05558180000003</v>
      </c>
      <c r="S15" s="276">
        <v>98.770841379999993</v>
      </c>
      <c r="T15" s="276">
        <v>31.53868769</v>
      </c>
      <c r="U15" s="276">
        <v>4.962199172</v>
      </c>
      <c r="V15" s="276">
        <v>8.7174872099999998</v>
      </c>
      <c r="W15" s="276">
        <v>60.855798890000003</v>
      </c>
      <c r="X15" s="276">
        <v>261.80768799999998</v>
      </c>
      <c r="Y15" s="276">
        <v>540.28554650000001</v>
      </c>
      <c r="Z15" s="276">
        <v>698.67248689999997</v>
      </c>
      <c r="AA15" s="276">
        <v>827.89641649999999</v>
      </c>
      <c r="AB15" s="276">
        <v>733.00900969999998</v>
      </c>
      <c r="AC15" s="276">
        <v>659.57134399999995</v>
      </c>
      <c r="AD15" s="276">
        <v>347.87961869999998</v>
      </c>
      <c r="AE15" s="276">
        <v>136.08216999999999</v>
      </c>
      <c r="AF15" s="276">
        <v>26.402313410000001</v>
      </c>
      <c r="AG15" s="276">
        <v>5.1482997419999998</v>
      </c>
      <c r="AH15" s="276">
        <v>11.551899199999999</v>
      </c>
      <c r="AI15" s="276">
        <v>59.482879939999997</v>
      </c>
      <c r="AJ15" s="276">
        <v>257.27694000000002</v>
      </c>
      <c r="AK15" s="276">
        <v>571.87190239999995</v>
      </c>
      <c r="AL15" s="276">
        <v>828.99988059999998</v>
      </c>
      <c r="AM15" s="276">
        <v>968.80471720000003</v>
      </c>
      <c r="AN15" s="276">
        <v>797.439975</v>
      </c>
      <c r="AO15" s="276">
        <v>683.05185819999997</v>
      </c>
      <c r="AP15" s="276">
        <v>324.9190375</v>
      </c>
      <c r="AQ15" s="276">
        <v>126.76387459999999</v>
      </c>
      <c r="AR15" s="276">
        <v>27.84025157</v>
      </c>
      <c r="AS15" s="276">
        <v>9.8513874710000007</v>
      </c>
      <c r="AT15" s="276">
        <v>13.16965087</v>
      </c>
      <c r="AU15" s="276">
        <v>57.573961140000002</v>
      </c>
      <c r="AV15" s="276">
        <v>220.58635659999999</v>
      </c>
      <c r="AW15" s="276">
        <v>614.49723830000005</v>
      </c>
      <c r="AX15" s="276">
        <v>706.07860149999999</v>
      </c>
      <c r="AY15" s="276">
        <v>890.54450959999997</v>
      </c>
      <c r="AZ15" s="276">
        <v>867.09111870000004</v>
      </c>
      <c r="BA15" s="276">
        <v>583.89637530000005</v>
      </c>
      <c r="BB15" s="276">
        <v>300.03683649999999</v>
      </c>
      <c r="BC15" s="276">
        <v>119.174723</v>
      </c>
      <c r="BD15" s="276">
        <v>24.178950319999998</v>
      </c>
      <c r="BE15" s="276">
        <v>6.9969688830000001</v>
      </c>
      <c r="BF15" s="276">
        <v>10.66142707</v>
      </c>
      <c r="BG15" s="339">
        <v>58.359079680000001</v>
      </c>
      <c r="BH15" s="339">
        <v>250.50751869999999</v>
      </c>
      <c r="BI15" s="339">
        <v>494.53643240000002</v>
      </c>
      <c r="BJ15" s="339">
        <v>782.85768880000001</v>
      </c>
      <c r="BK15" s="339">
        <v>858.18132960000003</v>
      </c>
      <c r="BL15" s="339">
        <v>692.84163779999994</v>
      </c>
      <c r="BM15" s="339">
        <v>562.84760140000003</v>
      </c>
      <c r="BN15" s="339">
        <v>309.95627639999998</v>
      </c>
      <c r="BO15" s="339">
        <v>137.03782469999999</v>
      </c>
      <c r="BP15" s="339">
        <v>29.759509690000002</v>
      </c>
      <c r="BQ15" s="339">
        <v>6.692281317</v>
      </c>
      <c r="BR15" s="339">
        <v>10.33547053</v>
      </c>
      <c r="BS15" s="339">
        <v>58.970114430000002</v>
      </c>
      <c r="BT15" s="339">
        <v>251.66964870000001</v>
      </c>
      <c r="BU15" s="339">
        <v>495.7540497</v>
      </c>
      <c r="BV15" s="339">
        <v>781.94210139999996</v>
      </c>
    </row>
    <row r="16" spans="1:74" ht="11.1" customHeight="1" x14ac:dyDescent="0.2">
      <c r="A16" s="9"/>
      <c r="B16" s="194" t="s">
        <v>171</v>
      </c>
      <c r="C16" s="250"/>
      <c r="D16" s="250"/>
      <c r="E16" s="250"/>
      <c r="F16" s="250"/>
      <c r="G16" s="250"/>
      <c r="H16" s="250"/>
      <c r="I16" s="250"/>
      <c r="J16" s="250"/>
      <c r="K16" s="250"/>
      <c r="L16" s="250"/>
      <c r="M16" s="250"/>
      <c r="N16" s="250"/>
      <c r="O16" s="250"/>
      <c r="P16" s="250"/>
      <c r="Q16" s="250"/>
      <c r="R16" s="250"/>
      <c r="S16" s="250"/>
      <c r="T16" s="250"/>
      <c r="U16" s="250"/>
      <c r="V16" s="250"/>
      <c r="W16" s="250"/>
      <c r="X16" s="250"/>
      <c r="Y16" s="250"/>
      <c r="Z16" s="250"/>
      <c r="AA16" s="250"/>
      <c r="AB16" s="250"/>
      <c r="AC16" s="250"/>
      <c r="AD16" s="250"/>
      <c r="AE16" s="250"/>
      <c r="AF16" s="250"/>
      <c r="AG16" s="250"/>
      <c r="AH16" s="250"/>
      <c r="AI16" s="250"/>
      <c r="AJ16" s="250"/>
      <c r="AK16" s="250"/>
      <c r="AL16" s="250"/>
      <c r="AM16" s="250"/>
      <c r="AN16" s="250"/>
      <c r="AO16" s="250"/>
      <c r="AP16" s="250"/>
      <c r="AQ16" s="250"/>
      <c r="AR16" s="250"/>
      <c r="AS16" s="250"/>
      <c r="AT16" s="250"/>
      <c r="AU16" s="250"/>
      <c r="AV16" s="250"/>
      <c r="AW16" s="250"/>
      <c r="AX16" s="250"/>
      <c r="AY16" s="340"/>
      <c r="AZ16" s="654"/>
      <c r="BA16" s="654"/>
      <c r="BB16" s="654"/>
      <c r="BC16" s="654"/>
      <c r="BD16" s="654"/>
      <c r="BE16" s="654"/>
      <c r="BF16" s="654"/>
      <c r="BG16" s="340"/>
      <c r="BH16" s="340"/>
      <c r="BI16" s="340"/>
      <c r="BJ16" s="340"/>
      <c r="BK16" s="340"/>
      <c r="BL16" s="340"/>
      <c r="BM16" s="340"/>
      <c r="BN16" s="340"/>
      <c r="BO16" s="340"/>
      <c r="BP16" s="340"/>
      <c r="BQ16" s="340"/>
      <c r="BR16" s="340"/>
      <c r="BS16" s="340"/>
      <c r="BT16" s="340"/>
      <c r="BU16" s="340"/>
      <c r="BV16" s="340"/>
    </row>
    <row r="17" spans="1:74" ht="11.1" customHeight="1" x14ac:dyDescent="0.2">
      <c r="A17" s="9" t="s">
        <v>150</v>
      </c>
      <c r="B17" s="213" t="s">
        <v>598</v>
      </c>
      <c r="C17" s="276">
        <v>1234.4796779999999</v>
      </c>
      <c r="D17" s="276">
        <v>1052.8388870000001</v>
      </c>
      <c r="E17" s="276">
        <v>924.47276469999997</v>
      </c>
      <c r="F17" s="276">
        <v>544.9179431</v>
      </c>
      <c r="G17" s="276">
        <v>283.37362300000001</v>
      </c>
      <c r="H17" s="276">
        <v>52.444610349999998</v>
      </c>
      <c r="I17" s="276">
        <v>9.9131078860000006</v>
      </c>
      <c r="J17" s="276">
        <v>15.19919395</v>
      </c>
      <c r="K17" s="276">
        <v>105.8899954</v>
      </c>
      <c r="L17" s="276">
        <v>443.66592450000002</v>
      </c>
      <c r="M17" s="276">
        <v>692.54488300000003</v>
      </c>
      <c r="N17" s="276">
        <v>1060.0441290000001</v>
      </c>
      <c r="O17" s="276">
        <v>1240.7120629999999</v>
      </c>
      <c r="P17" s="276">
        <v>1058.727369</v>
      </c>
      <c r="Q17" s="276">
        <v>915.95429409999997</v>
      </c>
      <c r="R17" s="276">
        <v>540.36686840000004</v>
      </c>
      <c r="S17" s="276">
        <v>282.66392059999998</v>
      </c>
      <c r="T17" s="276">
        <v>55.317007310000001</v>
      </c>
      <c r="U17" s="276">
        <v>7.5879756660000002</v>
      </c>
      <c r="V17" s="276">
        <v>16.182628780000002</v>
      </c>
      <c r="W17" s="276">
        <v>100.79288390000001</v>
      </c>
      <c r="X17" s="276">
        <v>441.66126059999999</v>
      </c>
      <c r="Y17" s="276">
        <v>689.6436076</v>
      </c>
      <c r="Z17" s="276">
        <v>1061.3499019999999</v>
      </c>
      <c r="AA17" s="276">
        <v>1246.5724560000001</v>
      </c>
      <c r="AB17" s="276">
        <v>1055.09689</v>
      </c>
      <c r="AC17" s="276">
        <v>894.83115720000001</v>
      </c>
      <c r="AD17" s="276">
        <v>539.15551059999996</v>
      </c>
      <c r="AE17" s="276">
        <v>267.09629410000002</v>
      </c>
      <c r="AF17" s="276">
        <v>53.579135270000002</v>
      </c>
      <c r="AG17" s="276">
        <v>7.3244449520000003</v>
      </c>
      <c r="AH17" s="276">
        <v>16.158387940000001</v>
      </c>
      <c r="AI17" s="276">
        <v>105.4943983</v>
      </c>
      <c r="AJ17" s="276">
        <v>426.04172490000002</v>
      </c>
      <c r="AK17" s="276">
        <v>689.28467049999995</v>
      </c>
      <c r="AL17" s="276">
        <v>1043.026574</v>
      </c>
      <c r="AM17" s="276">
        <v>1221.9447580000001</v>
      </c>
      <c r="AN17" s="276">
        <v>1038.5144519999999</v>
      </c>
      <c r="AO17" s="276">
        <v>891.40231649999998</v>
      </c>
      <c r="AP17" s="276">
        <v>528.80392510000001</v>
      </c>
      <c r="AQ17" s="276">
        <v>257.10797100000002</v>
      </c>
      <c r="AR17" s="276">
        <v>50.071139160000001</v>
      </c>
      <c r="AS17" s="276">
        <v>6.9480459979999996</v>
      </c>
      <c r="AT17" s="276">
        <v>18.031632389999999</v>
      </c>
      <c r="AU17" s="276">
        <v>109.1511232</v>
      </c>
      <c r="AV17" s="276">
        <v>415.90862370000002</v>
      </c>
      <c r="AW17" s="276">
        <v>700.73770930000001</v>
      </c>
      <c r="AX17" s="276">
        <v>1050.0843500000001</v>
      </c>
      <c r="AY17" s="276">
        <v>1203.853928</v>
      </c>
      <c r="AZ17" s="276">
        <v>1047.3922620000001</v>
      </c>
      <c r="BA17" s="276">
        <v>914.61408289999997</v>
      </c>
      <c r="BB17" s="276">
        <v>531.77416919999996</v>
      </c>
      <c r="BC17" s="276">
        <v>259.9598704</v>
      </c>
      <c r="BD17" s="276">
        <v>46.511377549999999</v>
      </c>
      <c r="BE17" s="276">
        <v>5.8570323899999996</v>
      </c>
      <c r="BF17" s="276">
        <v>19.322073899999999</v>
      </c>
      <c r="BG17" s="339">
        <v>109.2534</v>
      </c>
      <c r="BH17" s="339">
        <v>405.87700000000001</v>
      </c>
      <c r="BI17" s="339">
        <v>705.84810000000004</v>
      </c>
      <c r="BJ17" s="339">
        <v>1035.3710000000001</v>
      </c>
      <c r="BK17" s="339">
        <v>1206.7360000000001</v>
      </c>
      <c r="BL17" s="339">
        <v>1085.3150000000001</v>
      </c>
      <c r="BM17" s="339">
        <v>920.72159999999997</v>
      </c>
      <c r="BN17" s="339">
        <v>538.7885</v>
      </c>
      <c r="BO17" s="339">
        <v>232.60470000000001</v>
      </c>
      <c r="BP17" s="339">
        <v>52.635330000000003</v>
      </c>
      <c r="BQ17" s="339">
        <v>6.2044269999999999</v>
      </c>
      <c r="BR17" s="339">
        <v>19.416129999999999</v>
      </c>
      <c r="BS17" s="339">
        <v>114.59350000000001</v>
      </c>
      <c r="BT17" s="339">
        <v>409.23309999999998</v>
      </c>
      <c r="BU17" s="339">
        <v>707.40160000000003</v>
      </c>
      <c r="BV17" s="339">
        <v>1026.0450000000001</v>
      </c>
    </row>
    <row r="18" spans="1:74" ht="11.1" customHeight="1" x14ac:dyDescent="0.2">
      <c r="A18" s="9" t="s">
        <v>151</v>
      </c>
      <c r="B18" s="213" t="s">
        <v>632</v>
      </c>
      <c r="C18" s="276">
        <v>1137.54846</v>
      </c>
      <c r="D18" s="276">
        <v>986.08862980000004</v>
      </c>
      <c r="E18" s="276">
        <v>829.4218386</v>
      </c>
      <c r="F18" s="276">
        <v>452.33972390000002</v>
      </c>
      <c r="G18" s="276">
        <v>219.72241289999999</v>
      </c>
      <c r="H18" s="276">
        <v>26.454297870000001</v>
      </c>
      <c r="I18" s="276">
        <v>5.9136797899999998</v>
      </c>
      <c r="J18" s="276">
        <v>7.8914072759999998</v>
      </c>
      <c r="K18" s="276">
        <v>73.372049149999995</v>
      </c>
      <c r="L18" s="276">
        <v>382.36155239999999</v>
      </c>
      <c r="M18" s="276">
        <v>625.01158539999994</v>
      </c>
      <c r="N18" s="276">
        <v>995.43669850000003</v>
      </c>
      <c r="O18" s="276">
        <v>1146.986733</v>
      </c>
      <c r="P18" s="276">
        <v>990.81972429999996</v>
      </c>
      <c r="Q18" s="276">
        <v>819.65002890000005</v>
      </c>
      <c r="R18" s="276">
        <v>448.91312549999998</v>
      </c>
      <c r="S18" s="276">
        <v>215.7366524</v>
      </c>
      <c r="T18" s="276">
        <v>26.07084566</v>
      </c>
      <c r="U18" s="276">
        <v>4.5307267360000001</v>
      </c>
      <c r="V18" s="276">
        <v>8.4569005560000008</v>
      </c>
      <c r="W18" s="276">
        <v>67.946955880000004</v>
      </c>
      <c r="X18" s="276">
        <v>382.66568710000001</v>
      </c>
      <c r="Y18" s="276">
        <v>625.70795420000002</v>
      </c>
      <c r="Z18" s="276">
        <v>998.25583370000004</v>
      </c>
      <c r="AA18" s="276">
        <v>1153.3027139999999</v>
      </c>
      <c r="AB18" s="276">
        <v>989.12702039999999</v>
      </c>
      <c r="AC18" s="276">
        <v>795.02618959999995</v>
      </c>
      <c r="AD18" s="276">
        <v>453.27570170000001</v>
      </c>
      <c r="AE18" s="276">
        <v>198.9135789</v>
      </c>
      <c r="AF18" s="276">
        <v>26.184293279999999</v>
      </c>
      <c r="AG18" s="276">
        <v>4.4518353270000004</v>
      </c>
      <c r="AH18" s="276">
        <v>8.7534078569999991</v>
      </c>
      <c r="AI18" s="276">
        <v>70.846109429999998</v>
      </c>
      <c r="AJ18" s="276">
        <v>372.52546619999998</v>
      </c>
      <c r="AK18" s="276">
        <v>629.27874459999998</v>
      </c>
      <c r="AL18" s="276">
        <v>976.10044919999996</v>
      </c>
      <c r="AM18" s="276">
        <v>1127.87871</v>
      </c>
      <c r="AN18" s="276">
        <v>976.17777190000004</v>
      </c>
      <c r="AO18" s="276">
        <v>801.28217159999997</v>
      </c>
      <c r="AP18" s="276">
        <v>446.5091079</v>
      </c>
      <c r="AQ18" s="276">
        <v>189.91147580000001</v>
      </c>
      <c r="AR18" s="276">
        <v>23.17248584</v>
      </c>
      <c r="AS18" s="276">
        <v>4.0280547430000002</v>
      </c>
      <c r="AT18" s="276">
        <v>10.020803900000001</v>
      </c>
      <c r="AU18" s="276">
        <v>73.955557229999997</v>
      </c>
      <c r="AV18" s="276">
        <v>359.31026900000001</v>
      </c>
      <c r="AW18" s="276">
        <v>646.50018179999995</v>
      </c>
      <c r="AX18" s="276">
        <v>977.05146219999995</v>
      </c>
      <c r="AY18" s="276">
        <v>1121.8838490000001</v>
      </c>
      <c r="AZ18" s="276">
        <v>986.762474</v>
      </c>
      <c r="BA18" s="276">
        <v>826.83308920000002</v>
      </c>
      <c r="BB18" s="276">
        <v>449.95024119999999</v>
      </c>
      <c r="BC18" s="276">
        <v>195.40784199999999</v>
      </c>
      <c r="BD18" s="276">
        <v>20.825986619999998</v>
      </c>
      <c r="BE18" s="276">
        <v>3.932059207</v>
      </c>
      <c r="BF18" s="276">
        <v>10.40457382</v>
      </c>
      <c r="BG18" s="339">
        <v>75.35651</v>
      </c>
      <c r="BH18" s="339">
        <v>350.30380000000002</v>
      </c>
      <c r="BI18" s="339">
        <v>659.35929999999996</v>
      </c>
      <c r="BJ18" s="339">
        <v>966.40779999999995</v>
      </c>
      <c r="BK18" s="339">
        <v>1128.826</v>
      </c>
      <c r="BL18" s="339">
        <v>1023.681</v>
      </c>
      <c r="BM18" s="339">
        <v>830.81600000000003</v>
      </c>
      <c r="BN18" s="339">
        <v>454.39249999999998</v>
      </c>
      <c r="BO18" s="339">
        <v>173.22370000000001</v>
      </c>
      <c r="BP18" s="339">
        <v>23.220140000000001</v>
      </c>
      <c r="BQ18" s="339">
        <v>4.2932290000000002</v>
      </c>
      <c r="BR18" s="339">
        <v>10.908110000000001</v>
      </c>
      <c r="BS18" s="339">
        <v>80.114080000000001</v>
      </c>
      <c r="BT18" s="339">
        <v>353.21530000000001</v>
      </c>
      <c r="BU18" s="339">
        <v>662.81979999999999</v>
      </c>
      <c r="BV18" s="339">
        <v>953.83789999999999</v>
      </c>
    </row>
    <row r="19" spans="1:74" ht="11.1" customHeight="1" x14ac:dyDescent="0.2">
      <c r="A19" s="9" t="s">
        <v>152</v>
      </c>
      <c r="B19" s="213" t="s">
        <v>599</v>
      </c>
      <c r="C19" s="276">
        <v>1236.7703879999999</v>
      </c>
      <c r="D19" s="276">
        <v>1075.4408289999999</v>
      </c>
      <c r="E19" s="276">
        <v>850.55026710000004</v>
      </c>
      <c r="F19" s="276">
        <v>433.64998309999999</v>
      </c>
      <c r="G19" s="276">
        <v>230.15678</v>
      </c>
      <c r="H19" s="276">
        <v>37.442553490000002</v>
      </c>
      <c r="I19" s="276">
        <v>9.2538282770000002</v>
      </c>
      <c r="J19" s="276">
        <v>17.33081653</v>
      </c>
      <c r="K19" s="276">
        <v>89.420109539999999</v>
      </c>
      <c r="L19" s="276">
        <v>410.9899752</v>
      </c>
      <c r="M19" s="276">
        <v>690.53444209999998</v>
      </c>
      <c r="N19" s="276">
        <v>1124.345603</v>
      </c>
      <c r="O19" s="276">
        <v>1249.8298139999999</v>
      </c>
      <c r="P19" s="276">
        <v>1080.5297089999999</v>
      </c>
      <c r="Q19" s="276">
        <v>843.61676209999996</v>
      </c>
      <c r="R19" s="276">
        <v>445.12322979999999</v>
      </c>
      <c r="S19" s="276">
        <v>233.47912160000001</v>
      </c>
      <c r="T19" s="276">
        <v>36.057683779999998</v>
      </c>
      <c r="U19" s="276">
        <v>8.7398671910000001</v>
      </c>
      <c r="V19" s="276">
        <v>17.745890849999999</v>
      </c>
      <c r="W19" s="276">
        <v>88.154167689999994</v>
      </c>
      <c r="X19" s="276">
        <v>408.86928549999999</v>
      </c>
      <c r="Y19" s="276">
        <v>700.46094900000003</v>
      </c>
      <c r="Z19" s="276">
        <v>1126.068953</v>
      </c>
      <c r="AA19" s="276">
        <v>1257.001268</v>
      </c>
      <c r="AB19" s="276">
        <v>1079.784637</v>
      </c>
      <c r="AC19" s="276">
        <v>794.753196</v>
      </c>
      <c r="AD19" s="276">
        <v>446.56209810000001</v>
      </c>
      <c r="AE19" s="276">
        <v>213.3678467</v>
      </c>
      <c r="AF19" s="276">
        <v>36.004116109999998</v>
      </c>
      <c r="AG19" s="276">
        <v>8.7155194139999992</v>
      </c>
      <c r="AH19" s="276">
        <v>18.383736800000001</v>
      </c>
      <c r="AI19" s="276">
        <v>95.076105400000003</v>
      </c>
      <c r="AJ19" s="276">
        <v>405.75081180000001</v>
      </c>
      <c r="AK19" s="276">
        <v>697.44928800000002</v>
      </c>
      <c r="AL19" s="276">
        <v>1108.6364619999999</v>
      </c>
      <c r="AM19" s="276">
        <v>1234.9826840000001</v>
      </c>
      <c r="AN19" s="276">
        <v>1070.554932</v>
      </c>
      <c r="AO19" s="276">
        <v>811.26210230000004</v>
      </c>
      <c r="AP19" s="276">
        <v>453.04721480000001</v>
      </c>
      <c r="AQ19" s="276">
        <v>204.4190595</v>
      </c>
      <c r="AR19" s="276">
        <v>32.837113770000002</v>
      </c>
      <c r="AS19" s="276">
        <v>8.5072377509999999</v>
      </c>
      <c r="AT19" s="276">
        <v>19.512724930000001</v>
      </c>
      <c r="AU19" s="276">
        <v>91.753504109999994</v>
      </c>
      <c r="AV19" s="276">
        <v>400.6601296</v>
      </c>
      <c r="AW19" s="276">
        <v>714.82396749999998</v>
      </c>
      <c r="AX19" s="276">
        <v>1127.62365</v>
      </c>
      <c r="AY19" s="276">
        <v>1248.476197</v>
      </c>
      <c r="AZ19" s="276">
        <v>1097.1950850000001</v>
      </c>
      <c r="BA19" s="276">
        <v>846.45214439999995</v>
      </c>
      <c r="BB19" s="276">
        <v>458.19547640000002</v>
      </c>
      <c r="BC19" s="276">
        <v>206.41793699999999</v>
      </c>
      <c r="BD19" s="276">
        <v>29.781162399999999</v>
      </c>
      <c r="BE19" s="276">
        <v>9.9192646329999992</v>
      </c>
      <c r="BF19" s="276">
        <v>16.048436679999998</v>
      </c>
      <c r="BG19" s="339">
        <v>97.296090000000007</v>
      </c>
      <c r="BH19" s="339">
        <v>403.90159999999997</v>
      </c>
      <c r="BI19" s="339">
        <v>742.55619999999999</v>
      </c>
      <c r="BJ19" s="339">
        <v>1115.5730000000001</v>
      </c>
      <c r="BK19" s="339">
        <v>1258.3340000000001</v>
      </c>
      <c r="BL19" s="339">
        <v>1143.0889999999999</v>
      </c>
      <c r="BM19" s="339">
        <v>845.29549999999995</v>
      </c>
      <c r="BN19" s="339">
        <v>462.83249999999998</v>
      </c>
      <c r="BO19" s="339">
        <v>193.25110000000001</v>
      </c>
      <c r="BP19" s="339">
        <v>33.295400000000001</v>
      </c>
      <c r="BQ19" s="339">
        <v>10.8818</v>
      </c>
      <c r="BR19" s="339">
        <v>18.55208</v>
      </c>
      <c r="BS19" s="339">
        <v>103.0624</v>
      </c>
      <c r="BT19" s="339">
        <v>408.41379999999998</v>
      </c>
      <c r="BU19" s="339">
        <v>745.99059999999997</v>
      </c>
      <c r="BV19" s="339">
        <v>1101.2159999999999</v>
      </c>
    </row>
    <row r="20" spans="1:74" ht="11.1" customHeight="1" x14ac:dyDescent="0.2">
      <c r="A20" s="9" t="s">
        <v>153</v>
      </c>
      <c r="B20" s="213" t="s">
        <v>600</v>
      </c>
      <c r="C20" s="276">
        <v>1302.34619</v>
      </c>
      <c r="D20" s="276">
        <v>1114.2760290000001</v>
      </c>
      <c r="E20" s="276">
        <v>849.3105352</v>
      </c>
      <c r="F20" s="276">
        <v>421.97349350000002</v>
      </c>
      <c r="G20" s="276">
        <v>210.47334309999999</v>
      </c>
      <c r="H20" s="276">
        <v>43.705069219999999</v>
      </c>
      <c r="I20" s="276">
        <v>12.783417549999999</v>
      </c>
      <c r="J20" s="276">
        <v>24.437867069999999</v>
      </c>
      <c r="K20" s="276">
        <v>112.7255548</v>
      </c>
      <c r="L20" s="276">
        <v>429.37515999999999</v>
      </c>
      <c r="M20" s="276">
        <v>736.67182339999999</v>
      </c>
      <c r="N20" s="276">
        <v>1198.8864610000001</v>
      </c>
      <c r="O20" s="276">
        <v>1321.715148</v>
      </c>
      <c r="P20" s="276">
        <v>1106.857722</v>
      </c>
      <c r="Q20" s="276">
        <v>841.09240769999997</v>
      </c>
      <c r="R20" s="276">
        <v>431.63595509999999</v>
      </c>
      <c r="S20" s="276">
        <v>216.4957173</v>
      </c>
      <c r="T20" s="276">
        <v>43.742884320000002</v>
      </c>
      <c r="U20" s="276">
        <v>12.390533140000001</v>
      </c>
      <c r="V20" s="276">
        <v>24.757319729999999</v>
      </c>
      <c r="W20" s="276">
        <v>114.2571315</v>
      </c>
      <c r="X20" s="276">
        <v>420.51566220000001</v>
      </c>
      <c r="Y20" s="276">
        <v>755.93989690000001</v>
      </c>
      <c r="Z20" s="276">
        <v>1201.991485</v>
      </c>
      <c r="AA20" s="276">
        <v>1321.2105899999999</v>
      </c>
      <c r="AB20" s="276">
        <v>1105.847822</v>
      </c>
      <c r="AC20" s="276">
        <v>783.12780929999997</v>
      </c>
      <c r="AD20" s="276">
        <v>422.13632410000002</v>
      </c>
      <c r="AE20" s="276">
        <v>200.63917609999999</v>
      </c>
      <c r="AF20" s="276">
        <v>43.773613760000003</v>
      </c>
      <c r="AG20" s="276">
        <v>12.107770240000001</v>
      </c>
      <c r="AH20" s="276">
        <v>24.647157239999999</v>
      </c>
      <c r="AI20" s="276">
        <v>118.8728243</v>
      </c>
      <c r="AJ20" s="276">
        <v>410.57750700000003</v>
      </c>
      <c r="AK20" s="276">
        <v>745.95872259999999</v>
      </c>
      <c r="AL20" s="276">
        <v>1205.465878</v>
      </c>
      <c r="AM20" s="276">
        <v>1311.901818</v>
      </c>
      <c r="AN20" s="276">
        <v>1096.9799129999999</v>
      </c>
      <c r="AO20" s="276">
        <v>800.60888969999996</v>
      </c>
      <c r="AP20" s="276">
        <v>442.89094180000001</v>
      </c>
      <c r="AQ20" s="276">
        <v>200.48255420000001</v>
      </c>
      <c r="AR20" s="276">
        <v>42.290727910000001</v>
      </c>
      <c r="AS20" s="276">
        <v>12.499634459999999</v>
      </c>
      <c r="AT20" s="276">
        <v>25.710591829999998</v>
      </c>
      <c r="AU20" s="276">
        <v>110.7635768</v>
      </c>
      <c r="AV20" s="276">
        <v>417.14635279999999</v>
      </c>
      <c r="AW20" s="276">
        <v>750.5703383</v>
      </c>
      <c r="AX20" s="276">
        <v>1236.6981969999999</v>
      </c>
      <c r="AY20" s="276">
        <v>1320.4520580000001</v>
      </c>
      <c r="AZ20" s="276">
        <v>1121.5150590000001</v>
      </c>
      <c r="BA20" s="276">
        <v>830.72243890000004</v>
      </c>
      <c r="BB20" s="276">
        <v>452.45310069999999</v>
      </c>
      <c r="BC20" s="276">
        <v>199.87723389999999</v>
      </c>
      <c r="BD20" s="276">
        <v>38.874581339999999</v>
      </c>
      <c r="BE20" s="276">
        <v>13.02218845</v>
      </c>
      <c r="BF20" s="276">
        <v>20.956895660000001</v>
      </c>
      <c r="BG20" s="339">
        <v>115.97280000000001</v>
      </c>
      <c r="BH20" s="339">
        <v>418.43740000000003</v>
      </c>
      <c r="BI20" s="339">
        <v>781.95759999999996</v>
      </c>
      <c r="BJ20" s="339">
        <v>1232.364</v>
      </c>
      <c r="BK20" s="339">
        <v>1313.02</v>
      </c>
      <c r="BL20" s="339">
        <v>1160.5909999999999</v>
      </c>
      <c r="BM20" s="339">
        <v>824.43859999999995</v>
      </c>
      <c r="BN20" s="339">
        <v>455.3759</v>
      </c>
      <c r="BO20" s="339">
        <v>197.41909999999999</v>
      </c>
      <c r="BP20" s="339">
        <v>40.500529999999998</v>
      </c>
      <c r="BQ20" s="339">
        <v>13.5632</v>
      </c>
      <c r="BR20" s="339">
        <v>22.35455</v>
      </c>
      <c r="BS20" s="339">
        <v>121.5939</v>
      </c>
      <c r="BT20" s="339">
        <v>422.53070000000002</v>
      </c>
      <c r="BU20" s="339">
        <v>789.50869999999998</v>
      </c>
      <c r="BV20" s="339">
        <v>1226.654</v>
      </c>
    </row>
    <row r="21" spans="1:74" ht="11.1" customHeight="1" x14ac:dyDescent="0.2">
      <c r="A21" s="9" t="s">
        <v>154</v>
      </c>
      <c r="B21" s="213" t="s">
        <v>633</v>
      </c>
      <c r="C21" s="276">
        <v>623.82307230000004</v>
      </c>
      <c r="D21" s="276">
        <v>514.32637439999996</v>
      </c>
      <c r="E21" s="276">
        <v>362.63582889999998</v>
      </c>
      <c r="F21" s="276">
        <v>147.9234136</v>
      </c>
      <c r="G21" s="276">
        <v>52.650115649999996</v>
      </c>
      <c r="H21" s="276">
        <v>2.2664557049999998</v>
      </c>
      <c r="I21" s="276">
        <v>0.32662474800000002</v>
      </c>
      <c r="J21" s="276">
        <v>0.235709328</v>
      </c>
      <c r="K21" s="276">
        <v>14.0936997</v>
      </c>
      <c r="L21" s="276">
        <v>140.65216839999999</v>
      </c>
      <c r="M21" s="276">
        <v>315.42684730000002</v>
      </c>
      <c r="N21" s="276">
        <v>558.88344289999998</v>
      </c>
      <c r="O21" s="276">
        <v>626.20636279999997</v>
      </c>
      <c r="P21" s="276">
        <v>516.53729759999999</v>
      </c>
      <c r="Q21" s="276">
        <v>353.69448999999997</v>
      </c>
      <c r="R21" s="276">
        <v>145.0154881</v>
      </c>
      <c r="S21" s="276">
        <v>51.119775679999996</v>
      </c>
      <c r="T21" s="276">
        <v>2.0922022560000002</v>
      </c>
      <c r="U21" s="276">
        <v>0.26082382999999998</v>
      </c>
      <c r="V21" s="276">
        <v>0.23500958799999999</v>
      </c>
      <c r="W21" s="276">
        <v>12.479186090000001</v>
      </c>
      <c r="X21" s="276">
        <v>140.46045409999999</v>
      </c>
      <c r="Y21" s="276">
        <v>320.08870380000002</v>
      </c>
      <c r="Z21" s="276">
        <v>561.22949029999995</v>
      </c>
      <c r="AA21" s="276">
        <v>625.17969830000004</v>
      </c>
      <c r="AB21" s="276">
        <v>510.5366793</v>
      </c>
      <c r="AC21" s="276">
        <v>337.8054176</v>
      </c>
      <c r="AD21" s="276">
        <v>148.6436119</v>
      </c>
      <c r="AE21" s="276">
        <v>46.79437506</v>
      </c>
      <c r="AF21" s="276">
        <v>2.305056612</v>
      </c>
      <c r="AG21" s="276">
        <v>0.25745731300000002</v>
      </c>
      <c r="AH21" s="276">
        <v>0.25979501999999999</v>
      </c>
      <c r="AI21" s="276">
        <v>13.285930199999999</v>
      </c>
      <c r="AJ21" s="276">
        <v>142.28843319999999</v>
      </c>
      <c r="AK21" s="276">
        <v>322.74025</v>
      </c>
      <c r="AL21" s="276">
        <v>543.53841130000001</v>
      </c>
      <c r="AM21" s="276">
        <v>600.69343590000005</v>
      </c>
      <c r="AN21" s="276">
        <v>507.38462370000002</v>
      </c>
      <c r="AO21" s="276">
        <v>356.80208859999999</v>
      </c>
      <c r="AP21" s="276">
        <v>146.17002199999999</v>
      </c>
      <c r="AQ21" s="276">
        <v>46.191162720000001</v>
      </c>
      <c r="AR21" s="276">
        <v>1.6937463939999999</v>
      </c>
      <c r="AS21" s="276">
        <v>0.25344308999999998</v>
      </c>
      <c r="AT21" s="276">
        <v>0.361599106</v>
      </c>
      <c r="AU21" s="276">
        <v>13.403515029999999</v>
      </c>
      <c r="AV21" s="276">
        <v>138.53298749999999</v>
      </c>
      <c r="AW21" s="276">
        <v>337.56773199999998</v>
      </c>
      <c r="AX21" s="276">
        <v>529.77135769999995</v>
      </c>
      <c r="AY21" s="276">
        <v>607.57283170000005</v>
      </c>
      <c r="AZ21" s="276">
        <v>502.57593659999998</v>
      </c>
      <c r="BA21" s="276">
        <v>371.0992134</v>
      </c>
      <c r="BB21" s="276">
        <v>145.81184680000001</v>
      </c>
      <c r="BC21" s="276">
        <v>48.481978079999998</v>
      </c>
      <c r="BD21" s="276">
        <v>1.5028224809999999</v>
      </c>
      <c r="BE21" s="276">
        <v>0.30825433000000002</v>
      </c>
      <c r="BF21" s="276">
        <v>0.40542445799999999</v>
      </c>
      <c r="BG21" s="339">
        <v>13.23324</v>
      </c>
      <c r="BH21" s="339">
        <v>138.0129</v>
      </c>
      <c r="BI21" s="339">
        <v>353.82920000000001</v>
      </c>
      <c r="BJ21" s="339">
        <v>520.94140000000004</v>
      </c>
      <c r="BK21" s="339">
        <v>615.94640000000004</v>
      </c>
      <c r="BL21" s="339">
        <v>522.55740000000003</v>
      </c>
      <c r="BM21" s="339">
        <v>363.44720000000001</v>
      </c>
      <c r="BN21" s="339">
        <v>141.8212</v>
      </c>
      <c r="BO21" s="339">
        <v>41.924990000000001</v>
      </c>
      <c r="BP21" s="339">
        <v>1.4141250000000001</v>
      </c>
      <c r="BQ21" s="339">
        <v>0.31086029999999998</v>
      </c>
      <c r="BR21" s="339">
        <v>0.41094710000000001</v>
      </c>
      <c r="BS21" s="339">
        <v>14.370380000000001</v>
      </c>
      <c r="BT21" s="339">
        <v>140.24930000000001</v>
      </c>
      <c r="BU21" s="339">
        <v>355.80779999999999</v>
      </c>
      <c r="BV21" s="339">
        <v>512.4135</v>
      </c>
    </row>
    <row r="22" spans="1:74" ht="11.1" customHeight="1" x14ac:dyDescent="0.2">
      <c r="A22" s="9" t="s">
        <v>155</v>
      </c>
      <c r="B22" s="213" t="s">
        <v>602</v>
      </c>
      <c r="C22" s="276">
        <v>788.29495899999995</v>
      </c>
      <c r="D22" s="276">
        <v>644.51209779999999</v>
      </c>
      <c r="E22" s="276">
        <v>441.05123079999998</v>
      </c>
      <c r="F22" s="276">
        <v>172.79080479999999</v>
      </c>
      <c r="G22" s="276">
        <v>57.71981787</v>
      </c>
      <c r="H22" s="276">
        <v>2.4611418669999998</v>
      </c>
      <c r="I22" s="276">
        <v>0.16477672600000001</v>
      </c>
      <c r="J22" s="276">
        <v>0.409527476</v>
      </c>
      <c r="K22" s="276">
        <v>18.732887420000001</v>
      </c>
      <c r="L22" s="276">
        <v>184.02550969999999</v>
      </c>
      <c r="M22" s="276">
        <v>415.79617359999997</v>
      </c>
      <c r="N22" s="276">
        <v>722.30481789999999</v>
      </c>
      <c r="O22" s="276">
        <v>789.41603550000002</v>
      </c>
      <c r="P22" s="276">
        <v>650.44965649999995</v>
      </c>
      <c r="Q22" s="276">
        <v>423.82130100000001</v>
      </c>
      <c r="R22" s="276">
        <v>173.29681149999999</v>
      </c>
      <c r="S22" s="276">
        <v>59.262357510000001</v>
      </c>
      <c r="T22" s="276">
        <v>2.0120616440000001</v>
      </c>
      <c r="U22" s="276">
        <v>0.16477672600000001</v>
      </c>
      <c r="V22" s="276">
        <v>0.409527476</v>
      </c>
      <c r="W22" s="276">
        <v>18.372927650000001</v>
      </c>
      <c r="X22" s="276">
        <v>184.0961245</v>
      </c>
      <c r="Y22" s="276">
        <v>421.87429900000001</v>
      </c>
      <c r="Z22" s="276">
        <v>726.67712140000003</v>
      </c>
      <c r="AA22" s="276">
        <v>783.26280169999995</v>
      </c>
      <c r="AB22" s="276">
        <v>638.46803409999995</v>
      </c>
      <c r="AC22" s="276">
        <v>396.93965750000001</v>
      </c>
      <c r="AD22" s="276">
        <v>175.33837969999999</v>
      </c>
      <c r="AE22" s="276">
        <v>53.293704400000003</v>
      </c>
      <c r="AF22" s="276">
        <v>2.222164679</v>
      </c>
      <c r="AG22" s="276">
        <v>0.16477672600000001</v>
      </c>
      <c r="AH22" s="276">
        <v>0.409527476</v>
      </c>
      <c r="AI22" s="276">
        <v>20.3651254</v>
      </c>
      <c r="AJ22" s="276">
        <v>192.23833020000001</v>
      </c>
      <c r="AK22" s="276">
        <v>421.47601500000002</v>
      </c>
      <c r="AL22" s="276">
        <v>708.94144919999997</v>
      </c>
      <c r="AM22" s="276">
        <v>756.52730580000002</v>
      </c>
      <c r="AN22" s="276">
        <v>633.1020499</v>
      </c>
      <c r="AO22" s="276">
        <v>420.28248760000002</v>
      </c>
      <c r="AP22" s="276">
        <v>180.5795756</v>
      </c>
      <c r="AQ22" s="276">
        <v>54.589305959999997</v>
      </c>
      <c r="AR22" s="276">
        <v>1.3248789809999999</v>
      </c>
      <c r="AS22" s="276">
        <v>0.16477672600000001</v>
      </c>
      <c r="AT22" s="276">
        <v>0.409527476</v>
      </c>
      <c r="AU22" s="276">
        <v>18.68224051</v>
      </c>
      <c r="AV22" s="276">
        <v>189.9428489</v>
      </c>
      <c r="AW22" s="276">
        <v>442.9872871</v>
      </c>
      <c r="AX22" s="276">
        <v>703.42380920000005</v>
      </c>
      <c r="AY22" s="276">
        <v>776.61594960000002</v>
      </c>
      <c r="AZ22" s="276">
        <v>635.34989519999999</v>
      </c>
      <c r="BA22" s="276">
        <v>440.86097719999998</v>
      </c>
      <c r="BB22" s="276">
        <v>177.43705460000001</v>
      </c>
      <c r="BC22" s="276">
        <v>57.065445269999998</v>
      </c>
      <c r="BD22" s="276">
        <v>1.1378426049999999</v>
      </c>
      <c r="BE22" s="276">
        <v>0.23516701400000001</v>
      </c>
      <c r="BF22" s="276">
        <v>4.707923E-2</v>
      </c>
      <c r="BG22" s="339">
        <v>18.403670000000002</v>
      </c>
      <c r="BH22" s="339">
        <v>194.64259999999999</v>
      </c>
      <c r="BI22" s="339">
        <v>472.44630000000001</v>
      </c>
      <c r="BJ22" s="339">
        <v>690.94529999999997</v>
      </c>
      <c r="BK22" s="339">
        <v>795.70510000000002</v>
      </c>
      <c r="BL22" s="339">
        <v>668.81410000000005</v>
      </c>
      <c r="BM22" s="339">
        <v>433.65460000000002</v>
      </c>
      <c r="BN22" s="339">
        <v>172.37350000000001</v>
      </c>
      <c r="BO22" s="339">
        <v>51.336550000000003</v>
      </c>
      <c r="BP22" s="339">
        <v>1.1844779999999999</v>
      </c>
      <c r="BQ22" s="339">
        <v>0.23516699999999999</v>
      </c>
      <c r="BR22" s="339">
        <v>0.31756469999999998</v>
      </c>
      <c r="BS22" s="339">
        <v>19.80715</v>
      </c>
      <c r="BT22" s="339">
        <v>195.96889999999999</v>
      </c>
      <c r="BU22" s="339">
        <v>476.18110000000001</v>
      </c>
      <c r="BV22" s="339">
        <v>680.93</v>
      </c>
    </row>
    <row r="23" spans="1:74" ht="11.1" customHeight="1" x14ac:dyDescent="0.2">
      <c r="A23" s="9" t="s">
        <v>156</v>
      </c>
      <c r="B23" s="213" t="s">
        <v>603</v>
      </c>
      <c r="C23" s="276">
        <v>547.92411079999999</v>
      </c>
      <c r="D23" s="276">
        <v>426.23067129999998</v>
      </c>
      <c r="E23" s="276">
        <v>256.03554659999998</v>
      </c>
      <c r="F23" s="276">
        <v>72.162295409999999</v>
      </c>
      <c r="G23" s="276">
        <v>9.0938198830000001</v>
      </c>
      <c r="H23" s="276">
        <v>0.24504882</v>
      </c>
      <c r="I23" s="276">
        <v>8.2734869999999995E-3</v>
      </c>
      <c r="J23" s="276">
        <v>0.19067609499999999</v>
      </c>
      <c r="K23" s="276">
        <v>5.6830560759999997</v>
      </c>
      <c r="L23" s="276">
        <v>71.475143970000005</v>
      </c>
      <c r="M23" s="276">
        <v>238.63802269999999</v>
      </c>
      <c r="N23" s="276">
        <v>504.1098978</v>
      </c>
      <c r="O23" s="276">
        <v>545.44032990000005</v>
      </c>
      <c r="P23" s="276">
        <v>433.13394049999999</v>
      </c>
      <c r="Q23" s="276">
        <v>238.31701430000001</v>
      </c>
      <c r="R23" s="276">
        <v>71.551587960000006</v>
      </c>
      <c r="S23" s="276">
        <v>9.6143617649999999</v>
      </c>
      <c r="T23" s="276">
        <v>0.228214586</v>
      </c>
      <c r="U23" s="276">
        <v>8.2734869999999995E-3</v>
      </c>
      <c r="V23" s="276">
        <v>0.19067609499999999</v>
      </c>
      <c r="W23" s="276">
        <v>5.5916934879999998</v>
      </c>
      <c r="X23" s="276">
        <v>68.779773129999995</v>
      </c>
      <c r="Y23" s="276">
        <v>243.1868815</v>
      </c>
      <c r="Z23" s="276">
        <v>510.96117980000002</v>
      </c>
      <c r="AA23" s="276">
        <v>538.55889530000002</v>
      </c>
      <c r="AB23" s="276">
        <v>419.07093220000002</v>
      </c>
      <c r="AC23" s="276">
        <v>219.01169239999999</v>
      </c>
      <c r="AD23" s="276">
        <v>70.339905950000002</v>
      </c>
      <c r="AE23" s="276">
        <v>8.3845797350000009</v>
      </c>
      <c r="AF23" s="276">
        <v>0.21986296999999999</v>
      </c>
      <c r="AG23" s="276">
        <v>8.2734869999999995E-3</v>
      </c>
      <c r="AH23" s="276">
        <v>0.18233100899999999</v>
      </c>
      <c r="AI23" s="276">
        <v>5.6316284369999998</v>
      </c>
      <c r="AJ23" s="276">
        <v>67.761528240000004</v>
      </c>
      <c r="AK23" s="276">
        <v>232.34621730000001</v>
      </c>
      <c r="AL23" s="276">
        <v>501.27969350000001</v>
      </c>
      <c r="AM23" s="276">
        <v>526.38180609999995</v>
      </c>
      <c r="AN23" s="276">
        <v>408.74559479999999</v>
      </c>
      <c r="AO23" s="276">
        <v>222.21500660000001</v>
      </c>
      <c r="AP23" s="276">
        <v>76.191877689999998</v>
      </c>
      <c r="AQ23" s="276">
        <v>9.1327474780000006</v>
      </c>
      <c r="AR23" s="276">
        <v>0.10538323500000001</v>
      </c>
      <c r="AS23" s="276">
        <v>8.2734869999999995E-3</v>
      </c>
      <c r="AT23" s="276">
        <v>0.19788393800000001</v>
      </c>
      <c r="AU23" s="276">
        <v>4.7067455029999996</v>
      </c>
      <c r="AV23" s="276">
        <v>68.878001679999997</v>
      </c>
      <c r="AW23" s="276">
        <v>245.91873509999999</v>
      </c>
      <c r="AX23" s="276">
        <v>512.41854450000005</v>
      </c>
      <c r="AY23" s="276">
        <v>540.83000930000003</v>
      </c>
      <c r="AZ23" s="276">
        <v>407.79134790000001</v>
      </c>
      <c r="BA23" s="276">
        <v>239.89448609999999</v>
      </c>
      <c r="BB23" s="276">
        <v>76.270925180000006</v>
      </c>
      <c r="BC23" s="276">
        <v>9.7718988279999994</v>
      </c>
      <c r="BD23" s="276">
        <v>7.5332070000000001E-2</v>
      </c>
      <c r="BE23" s="276">
        <v>1.5402614E-2</v>
      </c>
      <c r="BF23" s="276">
        <v>9.2394624999999994E-2</v>
      </c>
      <c r="BG23" s="339">
        <v>4.7360850000000001</v>
      </c>
      <c r="BH23" s="339">
        <v>69.256699999999995</v>
      </c>
      <c r="BI23" s="339">
        <v>261.06540000000001</v>
      </c>
      <c r="BJ23" s="339">
        <v>503.52190000000002</v>
      </c>
      <c r="BK23" s="339">
        <v>557.93499999999995</v>
      </c>
      <c r="BL23" s="339">
        <v>423.07220000000001</v>
      </c>
      <c r="BM23" s="339">
        <v>239.608</v>
      </c>
      <c r="BN23" s="339">
        <v>73.192580000000007</v>
      </c>
      <c r="BO23" s="339">
        <v>9.7816290000000006</v>
      </c>
      <c r="BP23" s="339">
        <v>6.7075300000000004E-2</v>
      </c>
      <c r="BQ23" s="339">
        <v>1.5402600000000001E-2</v>
      </c>
      <c r="BR23" s="339">
        <v>0.1200268</v>
      </c>
      <c r="BS23" s="339">
        <v>5.1818689999999998</v>
      </c>
      <c r="BT23" s="339">
        <v>69.780889999999999</v>
      </c>
      <c r="BU23" s="339">
        <v>267.82690000000002</v>
      </c>
      <c r="BV23" s="339">
        <v>502.57229999999998</v>
      </c>
    </row>
    <row r="24" spans="1:74" ht="11.1" customHeight="1" x14ac:dyDescent="0.2">
      <c r="A24" s="9" t="s">
        <v>157</v>
      </c>
      <c r="B24" s="213" t="s">
        <v>604</v>
      </c>
      <c r="C24" s="276">
        <v>898.4455395</v>
      </c>
      <c r="D24" s="276">
        <v>753.4243242</v>
      </c>
      <c r="E24" s="276">
        <v>618.47197819999997</v>
      </c>
      <c r="F24" s="276">
        <v>413.75700819999997</v>
      </c>
      <c r="G24" s="276">
        <v>220.7856567</v>
      </c>
      <c r="H24" s="276">
        <v>81.784035099999997</v>
      </c>
      <c r="I24" s="276">
        <v>11.754786960000001</v>
      </c>
      <c r="J24" s="276">
        <v>27.125754279999999</v>
      </c>
      <c r="K24" s="276">
        <v>121.7168439</v>
      </c>
      <c r="L24" s="276">
        <v>348.6780339</v>
      </c>
      <c r="M24" s="276">
        <v>614.56248649999998</v>
      </c>
      <c r="N24" s="276">
        <v>912.57412009999996</v>
      </c>
      <c r="O24" s="276">
        <v>895.74594930000001</v>
      </c>
      <c r="P24" s="276">
        <v>758.80111739999995</v>
      </c>
      <c r="Q24" s="276">
        <v>616.12320580000005</v>
      </c>
      <c r="R24" s="276">
        <v>416.94036060000002</v>
      </c>
      <c r="S24" s="276">
        <v>232.75339030000001</v>
      </c>
      <c r="T24" s="276">
        <v>84.501926960000006</v>
      </c>
      <c r="U24" s="276">
        <v>12.2422506</v>
      </c>
      <c r="V24" s="276">
        <v>27.000199200000001</v>
      </c>
      <c r="W24" s="276">
        <v>123.2419404</v>
      </c>
      <c r="X24" s="276">
        <v>349.432839</v>
      </c>
      <c r="Y24" s="276">
        <v>624.56574430000001</v>
      </c>
      <c r="Z24" s="276">
        <v>913.46018330000004</v>
      </c>
      <c r="AA24" s="276">
        <v>883.64042889999996</v>
      </c>
      <c r="AB24" s="276">
        <v>757.20000100000004</v>
      </c>
      <c r="AC24" s="276">
        <v>596.54766219999999</v>
      </c>
      <c r="AD24" s="276">
        <v>413.88913109999999</v>
      </c>
      <c r="AE24" s="276">
        <v>229.25501819999999</v>
      </c>
      <c r="AF24" s="276">
        <v>84.465638470000002</v>
      </c>
      <c r="AG24" s="276">
        <v>12.402827759999999</v>
      </c>
      <c r="AH24" s="276">
        <v>25.205660730000002</v>
      </c>
      <c r="AI24" s="276">
        <v>120.5989465</v>
      </c>
      <c r="AJ24" s="276">
        <v>340.83694400000002</v>
      </c>
      <c r="AK24" s="276">
        <v>613.3641126</v>
      </c>
      <c r="AL24" s="276">
        <v>915.05481880000002</v>
      </c>
      <c r="AM24" s="276">
        <v>912.99948529999995</v>
      </c>
      <c r="AN24" s="276">
        <v>760.36590579999995</v>
      </c>
      <c r="AO24" s="276">
        <v>593.54148550000002</v>
      </c>
      <c r="AP24" s="276">
        <v>417.64527500000003</v>
      </c>
      <c r="AQ24" s="276">
        <v>229.93091200000001</v>
      </c>
      <c r="AR24" s="276">
        <v>80.641933480000006</v>
      </c>
      <c r="AS24" s="276">
        <v>13.074560549999999</v>
      </c>
      <c r="AT24" s="276">
        <v>25.656624730000001</v>
      </c>
      <c r="AU24" s="276">
        <v>117.0371969</v>
      </c>
      <c r="AV24" s="276">
        <v>357.29546979999998</v>
      </c>
      <c r="AW24" s="276">
        <v>603.33874490000005</v>
      </c>
      <c r="AX24" s="276">
        <v>926.46882589999996</v>
      </c>
      <c r="AY24" s="276">
        <v>904.29035150000004</v>
      </c>
      <c r="AZ24" s="276">
        <v>748.28821240000002</v>
      </c>
      <c r="BA24" s="276">
        <v>605.11140350000005</v>
      </c>
      <c r="BB24" s="276">
        <v>419.20700979999998</v>
      </c>
      <c r="BC24" s="276">
        <v>230.94682080000001</v>
      </c>
      <c r="BD24" s="276">
        <v>80.142258380000001</v>
      </c>
      <c r="BE24" s="276">
        <v>12.01155629</v>
      </c>
      <c r="BF24" s="276">
        <v>24.885712560000002</v>
      </c>
      <c r="BG24" s="339">
        <v>113.5331</v>
      </c>
      <c r="BH24" s="339">
        <v>348.95460000000003</v>
      </c>
      <c r="BI24" s="339">
        <v>599.70910000000003</v>
      </c>
      <c r="BJ24" s="339">
        <v>924.07230000000004</v>
      </c>
      <c r="BK24" s="339">
        <v>902.94129999999996</v>
      </c>
      <c r="BL24" s="339">
        <v>737.79539999999997</v>
      </c>
      <c r="BM24" s="339">
        <v>589.16409999999996</v>
      </c>
      <c r="BN24" s="339">
        <v>415.94900000000001</v>
      </c>
      <c r="BO24" s="339">
        <v>235.30269999999999</v>
      </c>
      <c r="BP24" s="339">
        <v>73.708359999999999</v>
      </c>
      <c r="BQ24" s="339">
        <v>13.529400000000001</v>
      </c>
      <c r="BR24" s="339">
        <v>22.518509999999999</v>
      </c>
      <c r="BS24" s="339">
        <v>112.99550000000001</v>
      </c>
      <c r="BT24" s="339">
        <v>349.87009999999998</v>
      </c>
      <c r="BU24" s="339">
        <v>603.66459999999995</v>
      </c>
      <c r="BV24" s="339">
        <v>924.67</v>
      </c>
    </row>
    <row r="25" spans="1:74" ht="11.1" customHeight="1" x14ac:dyDescent="0.2">
      <c r="A25" s="9" t="s">
        <v>158</v>
      </c>
      <c r="B25" s="213" t="s">
        <v>605</v>
      </c>
      <c r="C25" s="276">
        <v>587.10192759999995</v>
      </c>
      <c r="D25" s="276">
        <v>500.52490340000003</v>
      </c>
      <c r="E25" s="276">
        <v>451.26265530000001</v>
      </c>
      <c r="F25" s="276">
        <v>367.31920780000002</v>
      </c>
      <c r="G25" s="276">
        <v>187.91890939999999</v>
      </c>
      <c r="H25" s="276">
        <v>76.292783450000002</v>
      </c>
      <c r="I25" s="276">
        <v>16.26232113</v>
      </c>
      <c r="J25" s="276">
        <v>19.67856037</v>
      </c>
      <c r="K25" s="276">
        <v>59.833362639999997</v>
      </c>
      <c r="L25" s="276">
        <v>213.3924634</v>
      </c>
      <c r="M25" s="276">
        <v>409.07051139999999</v>
      </c>
      <c r="N25" s="276">
        <v>603.78687609999997</v>
      </c>
      <c r="O25" s="276">
        <v>579.34137980000003</v>
      </c>
      <c r="P25" s="276">
        <v>501.32381830000003</v>
      </c>
      <c r="Q25" s="276">
        <v>458.50638709999998</v>
      </c>
      <c r="R25" s="276">
        <v>364.18603039999999</v>
      </c>
      <c r="S25" s="276">
        <v>203.75463669999999</v>
      </c>
      <c r="T25" s="276">
        <v>80.440464969999994</v>
      </c>
      <c r="U25" s="276">
        <v>16.500120939999999</v>
      </c>
      <c r="V25" s="276">
        <v>20.007106780000001</v>
      </c>
      <c r="W25" s="276">
        <v>58.454315489999999</v>
      </c>
      <c r="X25" s="276">
        <v>214.44212619999999</v>
      </c>
      <c r="Y25" s="276">
        <v>417.81773509999999</v>
      </c>
      <c r="Z25" s="276">
        <v>604.97927059999995</v>
      </c>
      <c r="AA25" s="276">
        <v>570.82749920000003</v>
      </c>
      <c r="AB25" s="276">
        <v>505.48940260000001</v>
      </c>
      <c r="AC25" s="276">
        <v>457.94619239999997</v>
      </c>
      <c r="AD25" s="276">
        <v>361.88100889999998</v>
      </c>
      <c r="AE25" s="276">
        <v>199.6024889</v>
      </c>
      <c r="AF25" s="276">
        <v>83.846098870000006</v>
      </c>
      <c r="AG25" s="276">
        <v>17.500419170000001</v>
      </c>
      <c r="AH25" s="276">
        <v>19.218095330000001</v>
      </c>
      <c r="AI25" s="276">
        <v>57.341595339999998</v>
      </c>
      <c r="AJ25" s="276">
        <v>207.53408949999999</v>
      </c>
      <c r="AK25" s="276">
        <v>419.76945799999999</v>
      </c>
      <c r="AL25" s="276">
        <v>608.8972235</v>
      </c>
      <c r="AM25" s="276">
        <v>592.33606499999996</v>
      </c>
      <c r="AN25" s="276">
        <v>507.41465219999998</v>
      </c>
      <c r="AO25" s="276">
        <v>454.38005820000001</v>
      </c>
      <c r="AP25" s="276">
        <v>347.58104900000001</v>
      </c>
      <c r="AQ25" s="276">
        <v>194.8094883</v>
      </c>
      <c r="AR25" s="276">
        <v>82.716194110000004</v>
      </c>
      <c r="AS25" s="276">
        <v>17.725205450000001</v>
      </c>
      <c r="AT25" s="276">
        <v>19.024400010000001</v>
      </c>
      <c r="AU25" s="276">
        <v>58.829084010000003</v>
      </c>
      <c r="AV25" s="276">
        <v>218.41597039999999</v>
      </c>
      <c r="AW25" s="276">
        <v>408.14466379999999</v>
      </c>
      <c r="AX25" s="276">
        <v>609.18229329999997</v>
      </c>
      <c r="AY25" s="276">
        <v>574.00471700000003</v>
      </c>
      <c r="AZ25" s="276">
        <v>498.41016020000001</v>
      </c>
      <c r="BA25" s="276">
        <v>460.47408789999997</v>
      </c>
      <c r="BB25" s="276">
        <v>347.77714800000001</v>
      </c>
      <c r="BC25" s="276">
        <v>191.02576740000001</v>
      </c>
      <c r="BD25" s="276">
        <v>82.383568620000005</v>
      </c>
      <c r="BE25" s="276">
        <v>17.64704326</v>
      </c>
      <c r="BF25" s="276">
        <v>19.055441510000001</v>
      </c>
      <c r="BG25" s="339">
        <v>55.65549</v>
      </c>
      <c r="BH25" s="339">
        <v>206.45570000000001</v>
      </c>
      <c r="BI25" s="339">
        <v>394.80439999999999</v>
      </c>
      <c r="BJ25" s="339">
        <v>603.90359999999998</v>
      </c>
      <c r="BK25" s="339">
        <v>562.88210000000004</v>
      </c>
      <c r="BL25" s="339">
        <v>483.29969999999997</v>
      </c>
      <c r="BM25" s="339">
        <v>446.476</v>
      </c>
      <c r="BN25" s="339">
        <v>340.98140000000001</v>
      </c>
      <c r="BO25" s="339">
        <v>194.7345</v>
      </c>
      <c r="BP25" s="339">
        <v>73.595510000000004</v>
      </c>
      <c r="BQ25" s="339">
        <v>17.166699999999999</v>
      </c>
      <c r="BR25" s="339">
        <v>18.412120000000002</v>
      </c>
      <c r="BS25" s="339">
        <v>50.476379999999999</v>
      </c>
      <c r="BT25" s="339">
        <v>200.7997</v>
      </c>
      <c r="BU25" s="339">
        <v>392.11219999999997</v>
      </c>
      <c r="BV25" s="339">
        <v>603.18060000000003</v>
      </c>
    </row>
    <row r="26" spans="1:74" ht="11.1" customHeight="1" x14ac:dyDescent="0.2">
      <c r="A26" s="9" t="s">
        <v>159</v>
      </c>
      <c r="B26" s="213" t="s">
        <v>634</v>
      </c>
      <c r="C26" s="276">
        <v>877.73359449999998</v>
      </c>
      <c r="D26" s="276">
        <v>743.41227240000001</v>
      </c>
      <c r="E26" s="276">
        <v>585.91276770000002</v>
      </c>
      <c r="F26" s="276">
        <v>317.5567264</v>
      </c>
      <c r="G26" s="276">
        <v>153.273717</v>
      </c>
      <c r="H26" s="276">
        <v>33.393135700000002</v>
      </c>
      <c r="I26" s="276">
        <v>7.0632182139999999</v>
      </c>
      <c r="J26" s="276">
        <v>11.23814337</v>
      </c>
      <c r="K26" s="276">
        <v>58.870280049999998</v>
      </c>
      <c r="L26" s="276">
        <v>269.79532310000002</v>
      </c>
      <c r="M26" s="276">
        <v>494.35022170000002</v>
      </c>
      <c r="N26" s="276">
        <v>806.89190389999999</v>
      </c>
      <c r="O26" s="276">
        <v>880.22090400000002</v>
      </c>
      <c r="P26" s="276">
        <v>745.57130370000004</v>
      </c>
      <c r="Q26" s="276">
        <v>577.67346439999994</v>
      </c>
      <c r="R26" s="276">
        <v>317.84225470000001</v>
      </c>
      <c r="S26" s="276">
        <v>156.64726630000001</v>
      </c>
      <c r="T26" s="276">
        <v>34.054374039999999</v>
      </c>
      <c r="U26" s="276">
        <v>6.7173884599999996</v>
      </c>
      <c r="V26" s="276">
        <v>11.48268712</v>
      </c>
      <c r="W26" s="276">
        <v>57.181963529999997</v>
      </c>
      <c r="X26" s="276">
        <v>268.25982399999998</v>
      </c>
      <c r="Y26" s="276">
        <v>500.51415609999998</v>
      </c>
      <c r="Z26" s="276">
        <v>808.8630723</v>
      </c>
      <c r="AA26" s="276">
        <v>877.90230870000005</v>
      </c>
      <c r="AB26" s="276">
        <v>741.25539719999995</v>
      </c>
      <c r="AC26" s="276">
        <v>552.91657429999998</v>
      </c>
      <c r="AD26" s="276">
        <v>317.41979270000002</v>
      </c>
      <c r="AE26" s="276">
        <v>146.9670964</v>
      </c>
      <c r="AF26" s="276">
        <v>34.561404889999999</v>
      </c>
      <c r="AG26" s="276">
        <v>6.8478488840000002</v>
      </c>
      <c r="AH26" s="276">
        <v>11.35575322</v>
      </c>
      <c r="AI26" s="276">
        <v>58.982972459999999</v>
      </c>
      <c r="AJ26" s="276">
        <v>263.47661529999999</v>
      </c>
      <c r="AK26" s="276">
        <v>497.81366830000002</v>
      </c>
      <c r="AL26" s="276">
        <v>796.86400049999997</v>
      </c>
      <c r="AM26" s="276">
        <v>865.84450879999997</v>
      </c>
      <c r="AN26" s="276">
        <v>733.9309561</v>
      </c>
      <c r="AO26" s="276">
        <v>560.81661650000001</v>
      </c>
      <c r="AP26" s="276">
        <v>316.20097859999998</v>
      </c>
      <c r="AQ26" s="276">
        <v>142.9170824</v>
      </c>
      <c r="AR26" s="276">
        <v>32.723355640000001</v>
      </c>
      <c r="AS26" s="276">
        <v>6.8411832810000002</v>
      </c>
      <c r="AT26" s="276">
        <v>11.859921740000001</v>
      </c>
      <c r="AU26" s="276">
        <v>58.202101319999997</v>
      </c>
      <c r="AV26" s="276">
        <v>262.5544673</v>
      </c>
      <c r="AW26" s="276">
        <v>506.0403354</v>
      </c>
      <c r="AX26" s="276">
        <v>800.50662390000002</v>
      </c>
      <c r="AY26" s="276">
        <v>865.91389230000004</v>
      </c>
      <c r="AZ26" s="276">
        <v>737.02399920000005</v>
      </c>
      <c r="BA26" s="276">
        <v>579.3603435</v>
      </c>
      <c r="BB26" s="276">
        <v>317.51137679999999</v>
      </c>
      <c r="BC26" s="276">
        <v>143.94056649999999</v>
      </c>
      <c r="BD26" s="276">
        <v>31.383390290000001</v>
      </c>
      <c r="BE26" s="276">
        <v>6.9316330319999997</v>
      </c>
      <c r="BF26" s="276">
        <v>11.02071104</v>
      </c>
      <c r="BG26" s="339">
        <v>58.674779999999998</v>
      </c>
      <c r="BH26" s="339">
        <v>258.65379999999999</v>
      </c>
      <c r="BI26" s="339">
        <v>517.81079999999997</v>
      </c>
      <c r="BJ26" s="339">
        <v>790.85739999999998</v>
      </c>
      <c r="BK26" s="339">
        <v>869.49549999999999</v>
      </c>
      <c r="BL26" s="339">
        <v>756.3605</v>
      </c>
      <c r="BM26" s="339">
        <v>573.06240000000003</v>
      </c>
      <c r="BN26" s="339">
        <v>316.05669999999998</v>
      </c>
      <c r="BO26" s="339">
        <v>136.6138</v>
      </c>
      <c r="BP26" s="339">
        <v>30.724309999999999</v>
      </c>
      <c r="BQ26" s="339">
        <v>7.2068810000000001</v>
      </c>
      <c r="BR26" s="339">
        <v>11.29185</v>
      </c>
      <c r="BS26" s="339">
        <v>60.204239999999999</v>
      </c>
      <c r="BT26" s="339">
        <v>259.42779999999999</v>
      </c>
      <c r="BU26" s="339">
        <v>519.95569999999998</v>
      </c>
      <c r="BV26" s="339">
        <v>782.79960000000005</v>
      </c>
    </row>
    <row r="27" spans="1:74" ht="11.1" customHeight="1" x14ac:dyDescent="0.2">
      <c r="A27" s="8"/>
      <c r="B27" s="194" t="s">
        <v>172</v>
      </c>
      <c r="C27" s="251"/>
      <c r="D27" s="251"/>
      <c r="E27" s="251"/>
      <c r="F27" s="251"/>
      <c r="G27" s="251"/>
      <c r="H27" s="251"/>
      <c r="I27" s="251"/>
      <c r="J27" s="251"/>
      <c r="K27" s="251"/>
      <c r="L27" s="251"/>
      <c r="M27" s="251"/>
      <c r="N27" s="251"/>
      <c r="O27" s="251"/>
      <c r="P27" s="251"/>
      <c r="Q27" s="251"/>
      <c r="R27" s="251"/>
      <c r="S27" s="251"/>
      <c r="T27" s="251"/>
      <c r="U27" s="251"/>
      <c r="V27" s="251"/>
      <c r="W27" s="251"/>
      <c r="X27" s="251"/>
      <c r="Y27" s="251"/>
      <c r="Z27" s="251"/>
      <c r="AA27" s="251"/>
      <c r="AB27" s="251"/>
      <c r="AC27" s="251"/>
      <c r="AD27" s="251"/>
      <c r="AE27" s="251"/>
      <c r="AF27" s="251"/>
      <c r="AG27" s="251"/>
      <c r="AH27" s="251"/>
      <c r="AI27" s="251"/>
      <c r="AJ27" s="251"/>
      <c r="AK27" s="251"/>
      <c r="AL27" s="251"/>
      <c r="AM27" s="251"/>
      <c r="AN27" s="251"/>
      <c r="AO27" s="251"/>
      <c r="AP27" s="251"/>
      <c r="AQ27" s="251"/>
      <c r="AR27" s="251"/>
      <c r="AS27" s="251"/>
      <c r="AT27" s="251"/>
      <c r="AU27" s="251"/>
      <c r="AV27" s="251"/>
      <c r="AW27" s="251"/>
      <c r="AX27" s="251"/>
      <c r="AY27" s="502"/>
      <c r="AZ27" s="251"/>
      <c r="BA27" s="251"/>
      <c r="BB27" s="251"/>
      <c r="BC27" s="251"/>
      <c r="BD27" s="251"/>
      <c r="BE27" s="251"/>
      <c r="BF27" s="251"/>
      <c r="BG27" s="502"/>
      <c r="BH27" s="502"/>
      <c r="BI27" s="502"/>
      <c r="BJ27" s="502"/>
      <c r="BK27" s="341"/>
      <c r="BL27" s="341"/>
      <c r="BM27" s="341"/>
      <c r="BN27" s="341"/>
      <c r="BO27" s="341"/>
      <c r="BP27" s="341"/>
      <c r="BQ27" s="341"/>
      <c r="BR27" s="341"/>
      <c r="BS27" s="341"/>
      <c r="BT27" s="341"/>
      <c r="BU27" s="341"/>
      <c r="BV27" s="341"/>
    </row>
    <row r="28" spans="1:74" ht="11.1" customHeight="1" x14ac:dyDescent="0.2">
      <c r="A28" s="9" t="s">
        <v>41</v>
      </c>
      <c r="B28" s="213" t="s">
        <v>598</v>
      </c>
      <c r="C28" s="276">
        <v>0</v>
      </c>
      <c r="D28" s="276">
        <v>0</v>
      </c>
      <c r="E28" s="276">
        <v>0</v>
      </c>
      <c r="F28" s="276">
        <v>0</v>
      </c>
      <c r="G28" s="276">
        <v>11.69959761</v>
      </c>
      <c r="H28" s="276">
        <v>62.835511840000002</v>
      </c>
      <c r="I28" s="276">
        <v>247.54388700000001</v>
      </c>
      <c r="J28" s="276">
        <v>169.08745390000001</v>
      </c>
      <c r="K28" s="276">
        <v>62.503150480000002</v>
      </c>
      <c r="L28" s="276">
        <v>0</v>
      </c>
      <c r="M28" s="276">
        <v>0</v>
      </c>
      <c r="N28" s="276">
        <v>0</v>
      </c>
      <c r="O28" s="276">
        <v>0</v>
      </c>
      <c r="P28" s="276">
        <v>0</v>
      </c>
      <c r="Q28" s="276">
        <v>0</v>
      </c>
      <c r="R28" s="276">
        <v>0</v>
      </c>
      <c r="S28" s="276">
        <v>21.412375910000002</v>
      </c>
      <c r="T28" s="276">
        <v>58.00751039</v>
      </c>
      <c r="U28" s="276">
        <v>246.03052750000001</v>
      </c>
      <c r="V28" s="276">
        <v>211.4173495</v>
      </c>
      <c r="W28" s="276">
        <v>27.149394180000002</v>
      </c>
      <c r="X28" s="276">
        <v>0.49252169800000001</v>
      </c>
      <c r="Y28" s="276">
        <v>0</v>
      </c>
      <c r="Z28" s="276">
        <v>0</v>
      </c>
      <c r="AA28" s="276">
        <v>0</v>
      </c>
      <c r="AB28" s="276">
        <v>0</v>
      </c>
      <c r="AC28" s="276">
        <v>0</v>
      </c>
      <c r="AD28" s="276">
        <v>0</v>
      </c>
      <c r="AE28" s="276">
        <v>8.3610610469999997</v>
      </c>
      <c r="AF28" s="276">
        <v>87.738108150000002</v>
      </c>
      <c r="AG28" s="276">
        <v>303.584272</v>
      </c>
      <c r="AH28" s="276">
        <v>123.0589186</v>
      </c>
      <c r="AI28" s="276">
        <v>17.245089199999999</v>
      </c>
      <c r="AJ28" s="276">
        <v>0</v>
      </c>
      <c r="AK28" s="276">
        <v>0</v>
      </c>
      <c r="AL28" s="276">
        <v>0</v>
      </c>
      <c r="AM28" s="276">
        <v>0</v>
      </c>
      <c r="AN28" s="276">
        <v>0</v>
      </c>
      <c r="AO28" s="276">
        <v>0</v>
      </c>
      <c r="AP28" s="276">
        <v>0</v>
      </c>
      <c r="AQ28" s="276">
        <v>7.246868482</v>
      </c>
      <c r="AR28" s="276">
        <v>68.061380740000004</v>
      </c>
      <c r="AS28" s="276">
        <v>199.36829599999999</v>
      </c>
      <c r="AT28" s="276">
        <v>107.6329119</v>
      </c>
      <c r="AU28" s="276">
        <v>32.089682009999997</v>
      </c>
      <c r="AV28" s="276">
        <v>0</v>
      </c>
      <c r="AW28" s="276">
        <v>0</v>
      </c>
      <c r="AX28" s="276">
        <v>0</v>
      </c>
      <c r="AY28" s="276">
        <v>0</v>
      </c>
      <c r="AZ28" s="276">
        <v>0</v>
      </c>
      <c r="BA28" s="276">
        <v>0</v>
      </c>
      <c r="BB28" s="276">
        <v>0</v>
      </c>
      <c r="BC28" s="276">
        <v>31.519323029999999</v>
      </c>
      <c r="BD28" s="276">
        <v>39.302502060000002</v>
      </c>
      <c r="BE28" s="276">
        <v>190.6088531</v>
      </c>
      <c r="BF28" s="276">
        <v>204.05622629999999</v>
      </c>
      <c r="BG28" s="339">
        <v>31.181692139999999</v>
      </c>
      <c r="BH28" s="339">
        <v>0.631501953</v>
      </c>
      <c r="BI28" s="339">
        <v>0</v>
      </c>
      <c r="BJ28" s="339">
        <v>0</v>
      </c>
      <c r="BK28" s="339">
        <v>0</v>
      </c>
      <c r="BL28" s="339">
        <v>0</v>
      </c>
      <c r="BM28" s="339">
        <v>0</v>
      </c>
      <c r="BN28" s="339">
        <v>0</v>
      </c>
      <c r="BO28" s="339">
        <v>9.2091284259999995</v>
      </c>
      <c r="BP28" s="339">
        <v>79.586264119999996</v>
      </c>
      <c r="BQ28" s="339">
        <v>206.52942730000001</v>
      </c>
      <c r="BR28" s="339">
        <v>174.3033092</v>
      </c>
      <c r="BS28" s="339">
        <v>33.793685940000003</v>
      </c>
      <c r="BT28" s="339">
        <v>0.63034610999999996</v>
      </c>
      <c r="BU28" s="339">
        <v>0</v>
      </c>
      <c r="BV28" s="339">
        <v>0</v>
      </c>
    </row>
    <row r="29" spans="1:74" ht="11.1" customHeight="1" x14ac:dyDescent="0.2">
      <c r="A29" s="9" t="s">
        <v>42</v>
      </c>
      <c r="B29" s="213" t="s">
        <v>632</v>
      </c>
      <c r="C29" s="276">
        <v>0</v>
      </c>
      <c r="D29" s="276">
        <v>0</v>
      </c>
      <c r="E29" s="276">
        <v>0</v>
      </c>
      <c r="F29" s="276">
        <v>0</v>
      </c>
      <c r="G29" s="276">
        <v>41.323153269999999</v>
      </c>
      <c r="H29" s="276">
        <v>146.79672619999999</v>
      </c>
      <c r="I29" s="276">
        <v>339.75761310000001</v>
      </c>
      <c r="J29" s="276">
        <v>211.54191080000001</v>
      </c>
      <c r="K29" s="276">
        <v>93.465415739999997</v>
      </c>
      <c r="L29" s="276">
        <v>2.6453827950000002</v>
      </c>
      <c r="M29" s="276">
        <v>0</v>
      </c>
      <c r="N29" s="276">
        <v>0</v>
      </c>
      <c r="O29" s="276">
        <v>0</v>
      </c>
      <c r="P29" s="276">
        <v>0</v>
      </c>
      <c r="Q29" s="276">
        <v>1.9784456100000001</v>
      </c>
      <c r="R29" s="276">
        <v>0</v>
      </c>
      <c r="S29" s="276">
        <v>64.29034901</v>
      </c>
      <c r="T29" s="276">
        <v>115.4731201</v>
      </c>
      <c r="U29" s="276">
        <v>331.2149958</v>
      </c>
      <c r="V29" s="276">
        <v>237.15441509999999</v>
      </c>
      <c r="W29" s="276">
        <v>60.154957719999999</v>
      </c>
      <c r="X29" s="276">
        <v>4.9820968600000004</v>
      </c>
      <c r="Y29" s="276">
        <v>0</v>
      </c>
      <c r="Z29" s="276">
        <v>0</v>
      </c>
      <c r="AA29" s="276">
        <v>0</v>
      </c>
      <c r="AB29" s="276">
        <v>0</v>
      </c>
      <c r="AC29" s="276">
        <v>0</v>
      </c>
      <c r="AD29" s="276">
        <v>0</v>
      </c>
      <c r="AE29" s="276">
        <v>22.521727590000001</v>
      </c>
      <c r="AF29" s="276">
        <v>133.54840630000001</v>
      </c>
      <c r="AG29" s="276">
        <v>325.780731</v>
      </c>
      <c r="AH29" s="276">
        <v>159.71729010000001</v>
      </c>
      <c r="AI29" s="276">
        <v>36.133644990000001</v>
      </c>
      <c r="AJ29" s="276">
        <v>5.6490568689999998</v>
      </c>
      <c r="AK29" s="276">
        <v>0</v>
      </c>
      <c r="AL29" s="276">
        <v>0</v>
      </c>
      <c r="AM29" s="276">
        <v>0</v>
      </c>
      <c r="AN29" s="276">
        <v>0</v>
      </c>
      <c r="AO29" s="276">
        <v>0</v>
      </c>
      <c r="AP29" s="276">
        <v>0</v>
      </c>
      <c r="AQ29" s="276">
        <v>26.597298290000001</v>
      </c>
      <c r="AR29" s="276">
        <v>131.02880540000001</v>
      </c>
      <c r="AS29" s="276">
        <v>217.9942259</v>
      </c>
      <c r="AT29" s="276">
        <v>148.98443119999999</v>
      </c>
      <c r="AU29" s="276">
        <v>64.701045820000004</v>
      </c>
      <c r="AV29" s="276">
        <v>5.5094257559999997</v>
      </c>
      <c r="AW29" s="276">
        <v>0</v>
      </c>
      <c r="AX29" s="276">
        <v>0</v>
      </c>
      <c r="AY29" s="276">
        <v>0</v>
      </c>
      <c r="AZ29" s="276">
        <v>0</v>
      </c>
      <c r="BA29" s="276">
        <v>0</v>
      </c>
      <c r="BB29" s="276">
        <v>0</v>
      </c>
      <c r="BC29" s="276">
        <v>70.949433069999998</v>
      </c>
      <c r="BD29" s="276">
        <v>113.0676584</v>
      </c>
      <c r="BE29" s="276">
        <v>246.72885719999999</v>
      </c>
      <c r="BF29" s="276">
        <v>236.9567385</v>
      </c>
      <c r="BG29" s="339">
        <v>64.846896520000001</v>
      </c>
      <c r="BH29" s="339">
        <v>5.387938664</v>
      </c>
      <c r="BI29" s="339">
        <v>0</v>
      </c>
      <c r="BJ29" s="339">
        <v>0</v>
      </c>
      <c r="BK29" s="339">
        <v>0</v>
      </c>
      <c r="BL29" s="339">
        <v>0</v>
      </c>
      <c r="BM29" s="339">
        <v>0</v>
      </c>
      <c r="BN29" s="339">
        <v>0</v>
      </c>
      <c r="BO29" s="339">
        <v>29.737087160000002</v>
      </c>
      <c r="BP29" s="339">
        <v>139.20469420000001</v>
      </c>
      <c r="BQ29" s="339">
        <v>267.79228760000001</v>
      </c>
      <c r="BR29" s="339">
        <v>225.31764250000001</v>
      </c>
      <c r="BS29" s="339">
        <v>67.509030460000005</v>
      </c>
      <c r="BT29" s="339">
        <v>5.3904161669999997</v>
      </c>
      <c r="BU29" s="339">
        <v>0</v>
      </c>
      <c r="BV29" s="339">
        <v>0</v>
      </c>
    </row>
    <row r="30" spans="1:74" ht="11.1" customHeight="1" x14ac:dyDescent="0.2">
      <c r="A30" s="9" t="s">
        <v>43</v>
      </c>
      <c r="B30" s="213" t="s">
        <v>599</v>
      </c>
      <c r="C30" s="276">
        <v>0</v>
      </c>
      <c r="D30" s="276">
        <v>0</v>
      </c>
      <c r="E30" s="276">
        <v>0.41657306999999999</v>
      </c>
      <c r="F30" s="276">
        <v>1.3297596089999999</v>
      </c>
      <c r="G30" s="276">
        <v>48.679440079999999</v>
      </c>
      <c r="H30" s="276">
        <v>166.40599280000001</v>
      </c>
      <c r="I30" s="276">
        <v>374.9853359</v>
      </c>
      <c r="J30" s="276">
        <v>219.96448219999999</v>
      </c>
      <c r="K30" s="276">
        <v>42.05127358</v>
      </c>
      <c r="L30" s="276">
        <v>4.8766955410000001</v>
      </c>
      <c r="M30" s="276">
        <v>0</v>
      </c>
      <c r="N30" s="276">
        <v>0</v>
      </c>
      <c r="O30" s="276">
        <v>0</v>
      </c>
      <c r="P30" s="276">
        <v>0</v>
      </c>
      <c r="Q30" s="276">
        <v>22.200066979999999</v>
      </c>
      <c r="R30" s="276">
        <v>1.110021291</v>
      </c>
      <c r="S30" s="276">
        <v>111.58465649999999</v>
      </c>
      <c r="T30" s="276">
        <v>181.20398739999999</v>
      </c>
      <c r="U30" s="276">
        <v>410.29136319999998</v>
      </c>
      <c r="V30" s="276">
        <v>200.15911349999999</v>
      </c>
      <c r="W30" s="276">
        <v>46.224264060000003</v>
      </c>
      <c r="X30" s="276">
        <v>1.081720636</v>
      </c>
      <c r="Y30" s="276">
        <v>0</v>
      </c>
      <c r="Z30" s="276">
        <v>0</v>
      </c>
      <c r="AA30" s="276">
        <v>0</v>
      </c>
      <c r="AB30" s="276">
        <v>0</v>
      </c>
      <c r="AC30" s="276">
        <v>0</v>
      </c>
      <c r="AD30" s="276">
        <v>0</v>
      </c>
      <c r="AE30" s="276">
        <v>70.627010440000006</v>
      </c>
      <c r="AF30" s="276">
        <v>142.41374500000001</v>
      </c>
      <c r="AG30" s="276">
        <v>217.6997551</v>
      </c>
      <c r="AH30" s="276">
        <v>181.2190181</v>
      </c>
      <c r="AI30" s="276">
        <v>72.452665789999998</v>
      </c>
      <c r="AJ30" s="276">
        <v>5.5719395159999996</v>
      </c>
      <c r="AK30" s="276">
        <v>0</v>
      </c>
      <c r="AL30" s="276">
        <v>0</v>
      </c>
      <c r="AM30" s="276">
        <v>0</v>
      </c>
      <c r="AN30" s="276">
        <v>0</v>
      </c>
      <c r="AO30" s="276">
        <v>0</v>
      </c>
      <c r="AP30" s="276">
        <v>0.80590936899999999</v>
      </c>
      <c r="AQ30" s="276">
        <v>53.833934829999997</v>
      </c>
      <c r="AR30" s="276">
        <v>175.31465650000001</v>
      </c>
      <c r="AS30" s="276">
        <v>133.19129480000001</v>
      </c>
      <c r="AT30" s="276">
        <v>196.8802762</v>
      </c>
      <c r="AU30" s="276">
        <v>46.488886800000003</v>
      </c>
      <c r="AV30" s="276">
        <v>2.6662133510000001</v>
      </c>
      <c r="AW30" s="276">
        <v>0</v>
      </c>
      <c r="AX30" s="276">
        <v>0</v>
      </c>
      <c r="AY30" s="276">
        <v>0</v>
      </c>
      <c r="AZ30" s="276">
        <v>0</v>
      </c>
      <c r="BA30" s="276">
        <v>0</v>
      </c>
      <c r="BB30" s="276">
        <v>0.83321024200000005</v>
      </c>
      <c r="BC30" s="276">
        <v>81.345647600000007</v>
      </c>
      <c r="BD30" s="276">
        <v>137.2570862</v>
      </c>
      <c r="BE30" s="276">
        <v>200.3251626</v>
      </c>
      <c r="BF30" s="276">
        <v>178.26148860000001</v>
      </c>
      <c r="BG30" s="339">
        <v>68.422378440000003</v>
      </c>
      <c r="BH30" s="339">
        <v>7.5283455760000004</v>
      </c>
      <c r="BI30" s="339">
        <v>0</v>
      </c>
      <c r="BJ30" s="339">
        <v>0</v>
      </c>
      <c r="BK30" s="339">
        <v>0</v>
      </c>
      <c r="BL30" s="339">
        <v>0</v>
      </c>
      <c r="BM30" s="339">
        <v>0.416653194</v>
      </c>
      <c r="BN30" s="339">
        <v>1.7459758359999999</v>
      </c>
      <c r="BO30" s="339">
        <v>54.86204815</v>
      </c>
      <c r="BP30" s="339">
        <v>160.6579504</v>
      </c>
      <c r="BQ30" s="339">
        <v>256.55329899999998</v>
      </c>
      <c r="BR30" s="339">
        <v>218.9903017</v>
      </c>
      <c r="BS30" s="339">
        <v>68.670982480000006</v>
      </c>
      <c r="BT30" s="339">
        <v>7.5286613579999999</v>
      </c>
      <c r="BU30" s="339">
        <v>0</v>
      </c>
      <c r="BV30" s="339">
        <v>0</v>
      </c>
    </row>
    <row r="31" spans="1:74" ht="11.1" customHeight="1" x14ac:dyDescent="0.2">
      <c r="A31" s="9" t="s">
        <v>44</v>
      </c>
      <c r="B31" s="213" t="s">
        <v>600</v>
      </c>
      <c r="C31" s="276">
        <v>0</v>
      </c>
      <c r="D31" s="276">
        <v>0</v>
      </c>
      <c r="E31" s="276">
        <v>2.2906671169999999</v>
      </c>
      <c r="F31" s="276">
        <v>6.0232479000000003</v>
      </c>
      <c r="G31" s="276">
        <v>46.415522940000002</v>
      </c>
      <c r="H31" s="276">
        <v>213.56754380000001</v>
      </c>
      <c r="I31" s="276">
        <v>439.36728169999998</v>
      </c>
      <c r="J31" s="276">
        <v>296.89463690000002</v>
      </c>
      <c r="K31" s="276">
        <v>57.35030184</v>
      </c>
      <c r="L31" s="276">
        <v>12.04537524</v>
      </c>
      <c r="M31" s="276">
        <v>0</v>
      </c>
      <c r="N31" s="276">
        <v>0</v>
      </c>
      <c r="O31" s="276">
        <v>0</v>
      </c>
      <c r="P31" s="276">
        <v>0</v>
      </c>
      <c r="Q31" s="276">
        <v>37.332097539999999</v>
      </c>
      <c r="R31" s="276">
        <v>14.38250858</v>
      </c>
      <c r="S31" s="276">
        <v>123.1642652</v>
      </c>
      <c r="T31" s="276">
        <v>237.50752639999999</v>
      </c>
      <c r="U31" s="276">
        <v>474.8108646</v>
      </c>
      <c r="V31" s="276">
        <v>250.6406192</v>
      </c>
      <c r="W31" s="276">
        <v>79.227369390000007</v>
      </c>
      <c r="X31" s="276">
        <v>4.2841190920000001</v>
      </c>
      <c r="Y31" s="276">
        <v>0</v>
      </c>
      <c r="Z31" s="276">
        <v>0</v>
      </c>
      <c r="AA31" s="276">
        <v>0</v>
      </c>
      <c r="AB31" s="276">
        <v>0</v>
      </c>
      <c r="AC31" s="276">
        <v>0</v>
      </c>
      <c r="AD31" s="276">
        <v>0.57877661499999999</v>
      </c>
      <c r="AE31" s="276">
        <v>49.10987763</v>
      </c>
      <c r="AF31" s="276">
        <v>180.66742479999999</v>
      </c>
      <c r="AG31" s="276">
        <v>262.64595209999999</v>
      </c>
      <c r="AH31" s="276">
        <v>251.05969690000001</v>
      </c>
      <c r="AI31" s="276">
        <v>140.92935360000001</v>
      </c>
      <c r="AJ31" s="276">
        <v>6.6457969669999999</v>
      </c>
      <c r="AK31" s="276">
        <v>0</v>
      </c>
      <c r="AL31" s="276">
        <v>0</v>
      </c>
      <c r="AM31" s="276">
        <v>0</v>
      </c>
      <c r="AN31" s="276">
        <v>0</v>
      </c>
      <c r="AO31" s="276">
        <v>0</v>
      </c>
      <c r="AP31" s="276">
        <v>3.6924510439999998</v>
      </c>
      <c r="AQ31" s="276">
        <v>64.737048680000001</v>
      </c>
      <c r="AR31" s="276">
        <v>193.55224680000001</v>
      </c>
      <c r="AS31" s="276">
        <v>199.19591030000001</v>
      </c>
      <c r="AT31" s="276">
        <v>260.74710349999998</v>
      </c>
      <c r="AU31" s="276">
        <v>77.724393280000001</v>
      </c>
      <c r="AV31" s="276">
        <v>11.86213096</v>
      </c>
      <c r="AW31" s="276">
        <v>0</v>
      </c>
      <c r="AX31" s="276">
        <v>0</v>
      </c>
      <c r="AY31" s="276">
        <v>0</v>
      </c>
      <c r="AZ31" s="276">
        <v>0</v>
      </c>
      <c r="BA31" s="276">
        <v>2.8838782950000001</v>
      </c>
      <c r="BB31" s="276">
        <v>8.3283826750000003</v>
      </c>
      <c r="BC31" s="276">
        <v>55.69642425</v>
      </c>
      <c r="BD31" s="276">
        <v>202.61253289999999</v>
      </c>
      <c r="BE31" s="276">
        <v>290.57222969999998</v>
      </c>
      <c r="BF31" s="276">
        <v>224.81590589999999</v>
      </c>
      <c r="BG31" s="339">
        <v>94.849328979999996</v>
      </c>
      <c r="BH31" s="339">
        <v>10.467917050000001</v>
      </c>
      <c r="BI31" s="339">
        <v>0.28790215400000002</v>
      </c>
      <c r="BJ31" s="339">
        <v>0</v>
      </c>
      <c r="BK31" s="339">
        <v>0</v>
      </c>
      <c r="BL31" s="339">
        <v>0</v>
      </c>
      <c r="BM31" s="339">
        <v>2.781269231</v>
      </c>
      <c r="BN31" s="339">
        <v>7.6416181119999997</v>
      </c>
      <c r="BO31" s="339">
        <v>68.657713349999995</v>
      </c>
      <c r="BP31" s="339">
        <v>196.45990710000001</v>
      </c>
      <c r="BQ31" s="339">
        <v>314.90274169999998</v>
      </c>
      <c r="BR31" s="339">
        <v>271.75436059999998</v>
      </c>
      <c r="BS31" s="339">
        <v>96.046228880000001</v>
      </c>
      <c r="BT31" s="339">
        <v>10.59764232</v>
      </c>
      <c r="BU31" s="339">
        <v>0.28760229999999998</v>
      </c>
      <c r="BV31" s="339">
        <v>0</v>
      </c>
    </row>
    <row r="32" spans="1:74" ht="11.1" customHeight="1" x14ac:dyDescent="0.2">
      <c r="A32" s="9" t="s">
        <v>366</v>
      </c>
      <c r="B32" s="213" t="s">
        <v>633</v>
      </c>
      <c r="C32" s="276">
        <v>19.146258759999998</v>
      </c>
      <c r="D32" s="276">
        <v>36.10323941</v>
      </c>
      <c r="E32" s="276">
        <v>56.357210909999999</v>
      </c>
      <c r="F32" s="276">
        <v>115.5967046</v>
      </c>
      <c r="G32" s="276">
        <v>210.38803050000001</v>
      </c>
      <c r="H32" s="276">
        <v>401.33767740000002</v>
      </c>
      <c r="I32" s="276">
        <v>495.1467725</v>
      </c>
      <c r="J32" s="276">
        <v>454.23649410000002</v>
      </c>
      <c r="K32" s="276">
        <v>275.34501419999998</v>
      </c>
      <c r="L32" s="276">
        <v>92.766536990000006</v>
      </c>
      <c r="M32" s="276">
        <v>57.405090260000001</v>
      </c>
      <c r="N32" s="276">
        <v>45.25001357</v>
      </c>
      <c r="O32" s="276">
        <v>30.91339881</v>
      </c>
      <c r="P32" s="276">
        <v>46.37724377</v>
      </c>
      <c r="Q32" s="276">
        <v>106.3597326</v>
      </c>
      <c r="R32" s="276">
        <v>87.267068069999993</v>
      </c>
      <c r="S32" s="276">
        <v>246.91522309999999</v>
      </c>
      <c r="T32" s="276">
        <v>301.15740449999998</v>
      </c>
      <c r="U32" s="276">
        <v>495.94739950000002</v>
      </c>
      <c r="V32" s="276">
        <v>399.05740489999999</v>
      </c>
      <c r="W32" s="276">
        <v>258.70095170000002</v>
      </c>
      <c r="X32" s="276">
        <v>121.91399079999999</v>
      </c>
      <c r="Y32" s="276">
        <v>28.728713710000001</v>
      </c>
      <c r="Z32" s="276">
        <v>38.703505849999999</v>
      </c>
      <c r="AA32" s="276">
        <v>57.504331929999999</v>
      </c>
      <c r="AB32" s="276">
        <v>35.08032944</v>
      </c>
      <c r="AC32" s="276">
        <v>16.15993053</v>
      </c>
      <c r="AD32" s="276">
        <v>90.792192189999994</v>
      </c>
      <c r="AE32" s="276">
        <v>154.45229069999999</v>
      </c>
      <c r="AF32" s="276">
        <v>348.59425420000002</v>
      </c>
      <c r="AG32" s="276">
        <v>414.40889659999999</v>
      </c>
      <c r="AH32" s="276">
        <v>370.15688590000002</v>
      </c>
      <c r="AI32" s="276">
        <v>255.48196630000001</v>
      </c>
      <c r="AJ32" s="276">
        <v>133.5486253</v>
      </c>
      <c r="AK32" s="276">
        <v>66.054788439999996</v>
      </c>
      <c r="AL32" s="276">
        <v>57.975685370000001</v>
      </c>
      <c r="AM32" s="276">
        <v>20.258552600000002</v>
      </c>
      <c r="AN32" s="276">
        <v>44.668809070000002</v>
      </c>
      <c r="AO32" s="276">
        <v>42.53859851</v>
      </c>
      <c r="AP32" s="276">
        <v>83.439675170000001</v>
      </c>
      <c r="AQ32" s="276">
        <v>209.7354966</v>
      </c>
      <c r="AR32" s="276">
        <v>350.74202810000003</v>
      </c>
      <c r="AS32" s="276">
        <v>399.08449339999999</v>
      </c>
      <c r="AT32" s="276">
        <v>380.70830840000002</v>
      </c>
      <c r="AU32" s="276">
        <v>280.01576899999998</v>
      </c>
      <c r="AV32" s="276">
        <v>126.6324072</v>
      </c>
      <c r="AW32" s="276">
        <v>31.40819492</v>
      </c>
      <c r="AX32" s="276">
        <v>36.0379869</v>
      </c>
      <c r="AY32" s="276">
        <v>33.25594151</v>
      </c>
      <c r="AZ32" s="276">
        <v>18.190831970000001</v>
      </c>
      <c r="BA32" s="276">
        <v>84.582424990000007</v>
      </c>
      <c r="BB32" s="276">
        <v>130.75270810000001</v>
      </c>
      <c r="BC32" s="276">
        <v>239.32405990000001</v>
      </c>
      <c r="BD32" s="276">
        <v>393.15349550000002</v>
      </c>
      <c r="BE32" s="276">
        <v>454.49602850000002</v>
      </c>
      <c r="BF32" s="276">
        <v>421.8793048</v>
      </c>
      <c r="BG32" s="339">
        <v>274.13651170000003</v>
      </c>
      <c r="BH32" s="339">
        <v>134.31391869999999</v>
      </c>
      <c r="BI32" s="339">
        <v>58.458673560000001</v>
      </c>
      <c r="BJ32" s="339">
        <v>34.155615529999999</v>
      </c>
      <c r="BK32" s="339">
        <v>30.557967770000001</v>
      </c>
      <c r="BL32" s="339">
        <v>30.815249229999999</v>
      </c>
      <c r="BM32" s="339">
        <v>49.765522359999999</v>
      </c>
      <c r="BN32" s="339">
        <v>75.502618699999999</v>
      </c>
      <c r="BO32" s="339">
        <v>196.40604350000001</v>
      </c>
      <c r="BP32" s="339">
        <v>348.02848929999999</v>
      </c>
      <c r="BQ32" s="339">
        <v>445.01463430000001</v>
      </c>
      <c r="BR32" s="339">
        <v>418.35604059999997</v>
      </c>
      <c r="BS32" s="339">
        <v>273.1890722</v>
      </c>
      <c r="BT32" s="339">
        <v>134.84692989999999</v>
      </c>
      <c r="BU32" s="339">
        <v>60.227292179999999</v>
      </c>
      <c r="BV32" s="339">
        <v>34.252309140000001</v>
      </c>
    </row>
    <row r="33" spans="1:74" ht="11.1" customHeight="1" x14ac:dyDescent="0.2">
      <c r="A33" s="9" t="s">
        <v>45</v>
      </c>
      <c r="B33" s="213" t="s">
        <v>602</v>
      </c>
      <c r="C33" s="276">
        <v>1.5803798060000001</v>
      </c>
      <c r="D33" s="276">
        <v>2.9996585370000002</v>
      </c>
      <c r="E33" s="276">
        <v>22.647905250000001</v>
      </c>
      <c r="F33" s="276">
        <v>55.06320702</v>
      </c>
      <c r="G33" s="276">
        <v>130.1005633</v>
      </c>
      <c r="H33" s="276">
        <v>388.89820789999999</v>
      </c>
      <c r="I33" s="276">
        <v>488.74445150000003</v>
      </c>
      <c r="J33" s="276">
        <v>437.63782229999998</v>
      </c>
      <c r="K33" s="276">
        <v>165.26751200000001</v>
      </c>
      <c r="L33" s="276">
        <v>25.55028064</v>
      </c>
      <c r="M33" s="276">
        <v>5.5963787610000004</v>
      </c>
      <c r="N33" s="276">
        <v>2.513714389</v>
      </c>
      <c r="O33" s="276">
        <v>12.51080835</v>
      </c>
      <c r="P33" s="276">
        <v>6.6901284910000003</v>
      </c>
      <c r="Q33" s="276">
        <v>87.710968030000004</v>
      </c>
      <c r="R33" s="276">
        <v>45.565709519999999</v>
      </c>
      <c r="S33" s="276">
        <v>224.53626249999999</v>
      </c>
      <c r="T33" s="276">
        <v>300.34416670000002</v>
      </c>
      <c r="U33" s="276">
        <v>496.67520889999997</v>
      </c>
      <c r="V33" s="276">
        <v>360.29537090000002</v>
      </c>
      <c r="W33" s="276">
        <v>189.02387289999999</v>
      </c>
      <c r="X33" s="276">
        <v>30.58702766</v>
      </c>
      <c r="Y33" s="276">
        <v>1.1565915099999999</v>
      </c>
      <c r="Z33" s="276">
        <v>6.4674534860000001</v>
      </c>
      <c r="AA33" s="276">
        <v>9.200361676</v>
      </c>
      <c r="AB33" s="276">
        <v>2.312215857</v>
      </c>
      <c r="AC33" s="276">
        <v>2.3118934599999998</v>
      </c>
      <c r="AD33" s="276">
        <v>20.208399150000002</v>
      </c>
      <c r="AE33" s="276">
        <v>112.790885</v>
      </c>
      <c r="AF33" s="276">
        <v>319.09074040000002</v>
      </c>
      <c r="AG33" s="276">
        <v>338.67518539999998</v>
      </c>
      <c r="AH33" s="276">
        <v>342.21704990000001</v>
      </c>
      <c r="AI33" s="276">
        <v>235.4394222</v>
      </c>
      <c r="AJ33" s="276">
        <v>55.271404259999997</v>
      </c>
      <c r="AK33" s="276">
        <v>1.412106758</v>
      </c>
      <c r="AL33" s="276">
        <v>1.6698181830000001</v>
      </c>
      <c r="AM33" s="276">
        <v>0.41737686099999999</v>
      </c>
      <c r="AN33" s="276">
        <v>1.4112557969999999</v>
      </c>
      <c r="AO33" s="276">
        <v>4.5894365239999999</v>
      </c>
      <c r="AP33" s="276">
        <v>26.801264880000002</v>
      </c>
      <c r="AQ33" s="276">
        <v>148.37134850000001</v>
      </c>
      <c r="AR33" s="276">
        <v>330.78774770000001</v>
      </c>
      <c r="AS33" s="276">
        <v>309.13230590000001</v>
      </c>
      <c r="AT33" s="276">
        <v>377.71913130000002</v>
      </c>
      <c r="AU33" s="276">
        <v>238.2377343</v>
      </c>
      <c r="AV33" s="276">
        <v>61.471786710000003</v>
      </c>
      <c r="AW33" s="276">
        <v>0.41660670599999999</v>
      </c>
      <c r="AX33" s="276">
        <v>3.8088534109999999</v>
      </c>
      <c r="AY33" s="276">
        <v>2.5587294250000001</v>
      </c>
      <c r="AZ33" s="276">
        <v>0</v>
      </c>
      <c r="BA33" s="276">
        <v>20.36079488</v>
      </c>
      <c r="BB33" s="276">
        <v>52.620036740000003</v>
      </c>
      <c r="BC33" s="276">
        <v>175.32128510000001</v>
      </c>
      <c r="BD33" s="276">
        <v>353.60738240000001</v>
      </c>
      <c r="BE33" s="276">
        <v>444.73360789999998</v>
      </c>
      <c r="BF33" s="276">
        <v>362.43551639999998</v>
      </c>
      <c r="BG33" s="339">
        <v>217.64803409999999</v>
      </c>
      <c r="BH33" s="339">
        <v>55.239469880000001</v>
      </c>
      <c r="BI33" s="339">
        <v>6.4642426469999998</v>
      </c>
      <c r="BJ33" s="339">
        <v>3.0024166550000002</v>
      </c>
      <c r="BK33" s="339">
        <v>5.8988456820000001</v>
      </c>
      <c r="BL33" s="339">
        <v>2.902741244</v>
      </c>
      <c r="BM33" s="339">
        <v>17.06323918</v>
      </c>
      <c r="BN33" s="339">
        <v>32.265645759999998</v>
      </c>
      <c r="BO33" s="339">
        <v>149.63567710000001</v>
      </c>
      <c r="BP33" s="339">
        <v>312.57286979999998</v>
      </c>
      <c r="BQ33" s="339">
        <v>419.3492703</v>
      </c>
      <c r="BR33" s="339">
        <v>397.5458898</v>
      </c>
      <c r="BS33" s="339">
        <v>217.2017395</v>
      </c>
      <c r="BT33" s="339">
        <v>55.611672259999999</v>
      </c>
      <c r="BU33" s="339">
        <v>6.4529071519999999</v>
      </c>
      <c r="BV33" s="339">
        <v>2.9978834339999998</v>
      </c>
    </row>
    <row r="34" spans="1:74" ht="11.1" customHeight="1" x14ac:dyDescent="0.2">
      <c r="A34" s="9" t="s">
        <v>46</v>
      </c>
      <c r="B34" s="213" t="s">
        <v>603</v>
      </c>
      <c r="C34" s="276">
        <v>7.8550117159999999</v>
      </c>
      <c r="D34" s="276">
        <v>10.06083407</v>
      </c>
      <c r="E34" s="276">
        <v>83.307928459999999</v>
      </c>
      <c r="F34" s="276">
        <v>185.4825802</v>
      </c>
      <c r="G34" s="276">
        <v>277.04792839999999</v>
      </c>
      <c r="H34" s="276">
        <v>582.29328329999998</v>
      </c>
      <c r="I34" s="276">
        <v>681.85317369999996</v>
      </c>
      <c r="J34" s="276">
        <v>718.92115320000005</v>
      </c>
      <c r="K34" s="276">
        <v>385.27564999999998</v>
      </c>
      <c r="L34" s="276">
        <v>132.0506748</v>
      </c>
      <c r="M34" s="276">
        <v>40.816908840000004</v>
      </c>
      <c r="N34" s="276">
        <v>7.1670816960000003</v>
      </c>
      <c r="O34" s="276">
        <v>28.379076269999999</v>
      </c>
      <c r="P34" s="276">
        <v>21.663581860000001</v>
      </c>
      <c r="Q34" s="276">
        <v>124.1382869</v>
      </c>
      <c r="R34" s="276">
        <v>178.7977717</v>
      </c>
      <c r="S34" s="276">
        <v>341.47102530000001</v>
      </c>
      <c r="T34" s="276">
        <v>495.34936649999997</v>
      </c>
      <c r="U34" s="276">
        <v>588.78223479999997</v>
      </c>
      <c r="V34" s="276">
        <v>578.32254150000006</v>
      </c>
      <c r="W34" s="276">
        <v>377.4287205</v>
      </c>
      <c r="X34" s="276">
        <v>121.13685359999999</v>
      </c>
      <c r="Y34" s="276">
        <v>41.687071160000002</v>
      </c>
      <c r="Z34" s="276">
        <v>17.666130039999999</v>
      </c>
      <c r="AA34" s="276">
        <v>17.78374118</v>
      </c>
      <c r="AB34" s="276">
        <v>22.354947030000002</v>
      </c>
      <c r="AC34" s="276">
        <v>34.358154149999997</v>
      </c>
      <c r="AD34" s="276">
        <v>63.800048760000003</v>
      </c>
      <c r="AE34" s="276">
        <v>228.6033468</v>
      </c>
      <c r="AF34" s="276">
        <v>490.39161030000002</v>
      </c>
      <c r="AG34" s="276">
        <v>518.7270714</v>
      </c>
      <c r="AH34" s="276">
        <v>562.89620969999999</v>
      </c>
      <c r="AI34" s="276">
        <v>432.95507989999999</v>
      </c>
      <c r="AJ34" s="276">
        <v>144.61963800000001</v>
      </c>
      <c r="AK34" s="276">
        <v>15.36070862</v>
      </c>
      <c r="AL34" s="276">
        <v>3.7709546359999999</v>
      </c>
      <c r="AM34" s="276">
        <v>4.8076876119999996</v>
      </c>
      <c r="AN34" s="276">
        <v>8.2162021240000005</v>
      </c>
      <c r="AO34" s="276">
        <v>21.976108870000001</v>
      </c>
      <c r="AP34" s="276">
        <v>95.280021379999994</v>
      </c>
      <c r="AQ34" s="276">
        <v>226.84468709999999</v>
      </c>
      <c r="AR34" s="276">
        <v>457.49815239999998</v>
      </c>
      <c r="AS34" s="276">
        <v>502.88362430000001</v>
      </c>
      <c r="AT34" s="276">
        <v>557.74951220000003</v>
      </c>
      <c r="AU34" s="276">
        <v>381.14033619999998</v>
      </c>
      <c r="AV34" s="276">
        <v>194.34080729999999</v>
      </c>
      <c r="AW34" s="276">
        <v>9.5114401179999994</v>
      </c>
      <c r="AX34" s="276">
        <v>14.589795649999999</v>
      </c>
      <c r="AY34" s="276">
        <v>6.0197720170000002</v>
      </c>
      <c r="AZ34" s="276">
        <v>5.641330161</v>
      </c>
      <c r="BA34" s="276">
        <v>40.407977289999998</v>
      </c>
      <c r="BB34" s="276">
        <v>141.87936830000001</v>
      </c>
      <c r="BC34" s="276">
        <v>259.4960064</v>
      </c>
      <c r="BD34" s="276">
        <v>454.11044559999999</v>
      </c>
      <c r="BE34" s="276">
        <v>581.86524689999999</v>
      </c>
      <c r="BF34" s="276">
        <v>569.96143919999997</v>
      </c>
      <c r="BG34" s="339">
        <v>358.42911509999999</v>
      </c>
      <c r="BH34" s="339">
        <v>141.0391132</v>
      </c>
      <c r="BI34" s="339">
        <v>35.157616699999998</v>
      </c>
      <c r="BJ34" s="339">
        <v>8.7946666830000009</v>
      </c>
      <c r="BK34" s="339">
        <v>12.083010590000001</v>
      </c>
      <c r="BL34" s="339">
        <v>11.29292332</v>
      </c>
      <c r="BM34" s="339">
        <v>41.597136259999999</v>
      </c>
      <c r="BN34" s="339">
        <v>96.860671789999998</v>
      </c>
      <c r="BO34" s="339">
        <v>271.00014979999997</v>
      </c>
      <c r="BP34" s="339">
        <v>446.03610989999999</v>
      </c>
      <c r="BQ34" s="339">
        <v>557.69238810000002</v>
      </c>
      <c r="BR34" s="339">
        <v>560.95980599999996</v>
      </c>
      <c r="BS34" s="339">
        <v>368.64955830000002</v>
      </c>
      <c r="BT34" s="339">
        <v>148.32765000000001</v>
      </c>
      <c r="BU34" s="339">
        <v>39.074899889999998</v>
      </c>
      <c r="BV34" s="339">
        <v>8.801910221</v>
      </c>
    </row>
    <row r="35" spans="1:74" ht="11.1" customHeight="1" x14ac:dyDescent="0.2">
      <c r="A35" s="9" t="s">
        <v>49</v>
      </c>
      <c r="B35" s="213" t="s">
        <v>604</v>
      </c>
      <c r="C35" s="276">
        <v>0</v>
      </c>
      <c r="D35" s="276">
        <v>0</v>
      </c>
      <c r="E35" s="276">
        <v>16.17248064</v>
      </c>
      <c r="F35" s="276">
        <v>45.027157119999998</v>
      </c>
      <c r="G35" s="276">
        <v>74.732699830000001</v>
      </c>
      <c r="H35" s="276">
        <v>237.89110869999999</v>
      </c>
      <c r="I35" s="276">
        <v>379.245429</v>
      </c>
      <c r="J35" s="276">
        <v>400.52802700000001</v>
      </c>
      <c r="K35" s="276">
        <v>218.9424645</v>
      </c>
      <c r="L35" s="276">
        <v>73.29339573</v>
      </c>
      <c r="M35" s="276">
        <v>4.3454868119999999</v>
      </c>
      <c r="N35" s="276">
        <v>0</v>
      </c>
      <c r="O35" s="276">
        <v>1.493222109</v>
      </c>
      <c r="P35" s="276">
        <v>2.3181350570000001</v>
      </c>
      <c r="Q35" s="276">
        <v>10.581487170000001</v>
      </c>
      <c r="R35" s="276">
        <v>51.777447729999999</v>
      </c>
      <c r="S35" s="276">
        <v>142.43826730000001</v>
      </c>
      <c r="T35" s="276">
        <v>305.22089310000001</v>
      </c>
      <c r="U35" s="276">
        <v>388.13979899999998</v>
      </c>
      <c r="V35" s="276">
        <v>372.69520160000002</v>
      </c>
      <c r="W35" s="276">
        <v>207.19851180000001</v>
      </c>
      <c r="X35" s="276">
        <v>75.574328750000006</v>
      </c>
      <c r="Y35" s="276">
        <v>15.128543329999999</v>
      </c>
      <c r="Z35" s="276">
        <v>0</v>
      </c>
      <c r="AA35" s="276">
        <v>0</v>
      </c>
      <c r="AB35" s="276">
        <v>0</v>
      </c>
      <c r="AC35" s="276">
        <v>22.659067530000002</v>
      </c>
      <c r="AD35" s="276">
        <v>47.038544219999999</v>
      </c>
      <c r="AE35" s="276">
        <v>122.0733889</v>
      </c>
      <c r="AF35" s="276">
        <v>309.24511869999998</v>
      </c>
      <c r="AG35" s="276">
        <v>389.89863250000002</v>
      </c>
      <c r="AH35" s="276">
        <v>336.82368209999998</v>
      </c>
      <c r="AI35" s="276">
        <v>185.57764470000001</v>
      </c>
      <c r="AJ35" s="276">
        <v>39.404218200000003</v>
      </c>
      <c r="AK35" s="276">
        <v>9.1876276440000009</v>
      </c>
      <c r="AL35" s="276">
        <v>0</v>
      </c>
      <c r="AM35" s="276">
        <v>2.8078446289999999</v>
      </c>
      <c r="AN35" s="276">
        <v>7.527658186</v>
      </c>
      <c r="AO35" s="276">
        <v>20.845651320000002</v>
      </c>
      <c r="AP35" s="276">
        <v>47.286619940000001</v>
      </c>
      <c r="AQ35" s="276">
        <v>119.2338081</v>
      </c>
      <c r="AR35" s="276">
        <v>271.61659589999999</v>
      </c>
      <c r="AS35" s="276">
        <v>391.55417560000001</v>
      </c>
      <c r="AT35" s="276">
        <v>272.68699529999998</v>
      </c>
      <c r="AU35" s="276">
        <v>206.66872219999999</v>
      </c>
      <c r="AV35" s="276">
        <v>86.026903649999994</v>
      </c>
      <c r="AW35" s="276">
        <v>8.9892983470000001</v>
      </c>
      <c r="AX35" s="276">
        <v>0</v>
      </c>
      <c r="AY35" s="276">
        <v>1.942953634</v>
      </c>
      <c r="AZ35" s="276">
        <v>11.30404397</v>
      </c>
      <c r="BA35" s="276">
        <v>32.790991560000002</v>
      </c>
      <c r="BB35" s="276">
        <v>40.400678310000004</v>
      </c>
      <c r="BC35" s="276">
        <v>77.36925712</v>
      </c>
      <c r="BD35" s="276">
        <v>316.27925590000001</v>
      </c>
      <c r="BE35" s="276">
        <v>323.83175249999999</v>
      </c>
      <c r="BF35" s="276">
        <v>366.6376123</v>
      </c>
      <c r="BG35" s="339">
        <v>202.98080150000001</v>
      </c>
      <c r="BH35" s="339">
        <v>69.710744840000004</v>
      </c>
      <c r="BI35" s="339">
        <v>8.7558453010000008</v>
      </c>
      <c r="BJ35" s="339">
        <v>0</v>
      </c>
      <c r="BK35" s="339">
        <v>1.0391659950000001</v>
      </c>
      <c r="BL35" s="339">
        <v>3.8590193899999998</v>
      </c>
      <c r="BM35" s="339">
        <v>14.306941849999999</v>
      </c>
      <c r="BN35" s="339">
        <v>46.723859130000001</v>
      </c>
      <c r="BO35" s="339">
        <v>129.74371640000001</v>
      </c>
      <c r="BP35" s="339">
        <v>265.50108510000001</v>
      </c>
      <c r="BQ35" s="339">
        <v>394.77071330000001</v>
      </c>
      <c r="BR35" s="339">
        <v>354.8145796</v>
      </c>
      <c r="BS35" s="339">
        <v>207.95093879999999</v>
      </c>
      <c r="BT35" s="339">
        <v>73.454601580000002</v>
      </c>
      <c r="BU35" s="339">
        <v>9.9312584669999993</v>
      </c>
      <c r="BV35" s="339">
        <v>0</v>
      </c>
    </row>
    <row r="36" spans="1:74" ht="11.1" customHeight="1" x14ac:dyDescent="0.2">
      <c r="A36" s="9" t="s">
        <v>50</v>
      </c>
      <c r="B36" s="213" t="s">
        <v>605</v>
      </c>
      <c r="C36" s="276">
        <v>7.0139872160000003</v>
      </c>
      <c r="D36" s="276">
        <v>7.3690770969999999</v>
      </c>
      <c r="E36" s="276">
        <v>10.1085408</v>
      </c>
      <c r="F36" s="276">
        <v>16.300682080000001</v>
      </c>
      <c r="G36" s="276">
        <v>23.00316179</v>
      </c>
      <c r="H36" s="276">
        <v>65.84400977</v>
      </c>
      <c r="I36" s="276">
        <v>182.3361945</v>
      </c>
      <c r="J36" s="276">
        <v>203.67010529999999</v>
      </c>
      <c r="K36" s="276">
        <v>156.38526010000001</v>
      </c>
      <c r="L36" s="276">
        <v>44.529935989999998</v>
      </c>
      <c r="M36" s="276">
        <v>10.59533637</v>
      </c>
      <c r="N36" s="276">
        <v>9.0394341120000004</v>
      </c>
      <c r="O36" s="276">
        <v>10.85217999</v>
      </c>
      <c r="P36" s="276">
        <v>6.8283173330000002</v>
      </c>
      <c r="Q36" s="276">
        <v>8.2855991889999991</v>
      </c>
      <c r="R36" s="276">
        <v>18.31040119</v>
      </c>
      <c r="S36" s="276">
        <v>50.614102369999998</v>
      </c>
      <c r="T36" s="276">
        <v>92.139457849999999</v>
      </c>
      <c r="U36" s="276">
        <v>182.2821404</v>
      </c>
      <c r="V36" s="276">
        <v>281.32602459999998</v>
      </c>
      <c r="W36" s="276">
        <v>190.74278699999999</v>
      </c>
      <c r="X36" s="276">
        <v>53.701078320000001</v>
      </c>
      <c r="Y36" s="276">
        <v>13.92150442</v>
      </c>
      <c r="Z36" s="276">
        <v>8.3960405930000004</v>
      </c>
      <c r="AA36" s="276">
        <v>6.6194043640000002</v>
      </c>
      <c r="AB36" s="276">
        <v>6.9760744900000002</v>
      </c>
      <c r="AC36" s="276">
        <v>12.730653419999999</v>
      </c>
      <c r="AD36" s="276">
        <v>25.127725999999999</v>
      </c>
      <c r="AE36" s="276">
        <v>58.150644569999997</v>
      </c>
      <c r="AF36" s="276">
        <v>135.3052252</v>
      </c>
      <c r="AG36" s="276">
        <v>251.79460280000001</v>
      </c>
      <c r="AH36" s="276">
        <v>208.59505060000001</v>
      </c>
      <c r="AI36" s="276">
        <v>137.38077379999999</v>
      </c>
      <c r="AJ36" s="276">
        <v>27.32346716</v>
      </c>
      <c r="AK36" s="276">
        <v>13.409504549999999</v>
      </c>
      <c r="AL36" s="276">
        <v>8.7461023059999992</v>
      </c>
      <c r="AM36" s="276">
        <v>14.796040229999999</v>
      </c>
      <c r="AN36" s="276">
        <v>10.389440029999999</v>
      </c>
      <c r="AO36" s="276">
        <v>15.49436465</v>
      </c>
      <c r="AP36" s="276">
        <v>25.841633009999999</v>
      </c>
      <c r="AQ36" s="276">
        <v>73.624121130000006</v>
      </c>
      <c r="AR36" s="276">
        <v>127.4739388</v>
      </c>
      <c r="AS36" s="276">
        <v>273.42169480000001</v>
      </c>
      <c r="AT36" s="276">
        <v>228.11274359999999</v>
      </c>
      <c r="AU36" s="276">
        <v>188.55918919999999</v>
      </c>
      <c r="AV36" s="276">
        <v>87.436287530000001</v>
      </c>
      <c r="AW36" s="276">
        <v>17.934513290000002</v>
      </c>
      <c r="AX36" s="276">
        <v>7.4707167170000002</v>
      </c>
      <c r="AY36" s="276">
        <v>10.9652151</v>
      </c>
      <c r="AZ36" s="276">
        <v>14.265343209999999</v>
      </c>
      <c r="BA36" s="276">
        <v>29.02409591</v>
      </c>
      <c r="BB36" s="276">
        <v>23.3855161</v>
      </c>
      <c r="BC36" s="276">
        <v>26.978676459999999</v>
      </c>
      <c r="BD36" s="276">
        <v>182.7512409</v>
      </c>
      <c r="BE36" s="276">
        <v>208.4701374</v>
      </c>
      <c r="BF36" s="276">
        <v>279.58671500000003</v>
      </c>
      <c r="BG36" s="339">
        <v>149.3180863</v>
      </c>
      <c r="BH36" s="339">
        <v>53.184619349999998</v>
      </c>
      <c r="BI36" s="339">
        <v>14.34514529</v>
      </c>
      <c r="BJ36" s="339">
        <v>8.2264315650000004</v>
      </c>
      <c r="BK36" s="339">
        <v>9.3535914830000007</v>
      </c>
      <c r="BL36" s="339">
        <v>8.1546603219999998</v>
      </c>
      <c r="BM36" s="339">
        <v>13.78192087</v>
      </c>
      <c r="BN36" s="339">
        <v>25.146182759999999</v>
      </c>
      <c r="BO36" s="339">
        <v>58.160778960000002</v>
      </c>
      <c r="BP36" s="339">
        <v>115.5232402</v>
      </c>
      <c r="BQ36" s="339">
        <v>215.646219</v>
      </c>
      <c r="BR36" s="339">
        <v>219.20493239999999</v>
      </c>
      <c r="BS36" s="339">
        <v>143.8252549</v>
      </c>
      <c r="BT36" s="339">
        <v>52.494583319999997</v>
      </c>
      <c r="BU36" s="339">
        <v>14.33934348</v>
      </c>
      <c r="BV36" s="339">
        <v>8.2925039550000008</v>
      </c>
    </row>
    <row r="37" spans="1:74" ht="11.1" customHeight="1" x14ac:dyDescent="0.2">
      <c r="A37" s="9" t="s">
        <v>743</v>
      </c>
      <c r="B37" s="213" t="s">
        <v>634</v>
      </c>
      <c r="C37" s="276">
        <v>5.8762196419999997</v>
      </c>
      <c r="D37" s="276">
        <v>9.5740068960000002</v>
      </c>
      <c r="E37" s="276">
        <v>25.17376732</v>
      </c>
      <c r="F37" s="276">
        <v>54.183734629999996</v>
      </c>
      <c r="G37" s="276">
        <v>106.89375939999999</v>
      </c>
      <c r="H37" s="276">
        <v>259.19333719999997</v>
      </c>
      <c r="I37" s="276">
        <v>404.31112180000002</v>
      </c>
      <c r="J37" s="276">
        <v>349.65631070000001</v>
      </c>
      <c r="K37" s="276">
        <v>175.50976270000001</v>
      </c>
      <c r="L37" s="276">
        <v>49.621836809999998</v>
      </c>
      <c r="M37" s="276">
        <v>18.390768340000001</v>
      </c>
      <c r="N37" s="276">
        <v>11.27835954</v>
      </c>
      <c r="O37" s="276">
        <v>12.00940022</v>
      </c>
      <c r="P37" s="276">
        <v>13.28638089</v>
      </c>
      <c r="Q37" s="276">
        <v>48.853311169999998</v>
      </c>
      <c r="R37" s="276">
        <v>48.844316120000002</v>
      </c>
      <c r="S37" s="276">
        <v>154.7869116</v>
      </c>
      <c r="T37" s="276">
        <v>233.00224059999999</v>
      </c>
      <c r="U37" s="276">
        <v>401.07851140000002</v>
      </c>
      <c r="V37" s="276">
        <v>327.95085119999999</v>
      </c>
      <c r="W37" s="276">
        <v>173.92661659999999</v>
      </c>
      <c r="X37" s="276">
        <v>55.380569020000003</v>
      </c>
      <c r="Y37" s="276">
        <v>14.015315319999999</v>
      </c>
      <c r="Z37" s="276">
        <v>11.417258800000001</v>
      </c>
      <c r="AA37" s="276">
        <v>14.978270889999999</v>
      </c>
      <c r="AB37" s="276">
        <v>10.79935598</v>
      </c>
      <c r="AC37" s="276">
        <v>11.117632049999999</v>
      </c>
      <c r="AD37" s="276">
        <v>34.107490679999998</v>
      </c>
      <c r="AE37" s="276">
        <v>99.545187240000004</v>
      </c>
      <c r="AF37" s="276">
        <v>244.6636278</v>
      </c>
      <c r="AG37" s="276">
        <v>338.51783999999998</v>
      </c>
      <c r="AH37" s="276">
        <v>288.35988040000001</v>
      </c>
      <c r="AI37" s="276">
        <v>177.19471200000001</v>
      </c>
      <c r="AJ37" s="276">
        <v>56.082435930000003</v>
      </c>
      <c r="AK37" s="276">
        <v>17.710616859999998</v>
      </c>
      <c r="AL37" s="276">
        <v>13.32831889</v>
      </c>
      <c r="AM37" s="276">
        <v>7.185374715</v>
      </c>
      <c r="AN37" s="276">
        <v>12.063226330000001</v>
      </c>
      <c r="AO37" s="276">
        <v>15.294494309999999</v>
      </c>
      <c r="AP37" s="276">
        <v>37.432929379999997</v>
      </c>
      <c r="AQ37" s="276">
        <v>113.8546</v>
      </c>
      <c r="AR37" s="276">
        <v>242.64509459999999</v>
      </c>
      <c r="AS37" s="276">
        <v>300.4439122</v>
      </c>
      <c r="AT37" s="276">
        <v>291.68581280000001</v>
      </c>
      <c r="AU37" s="276">
        <v>182.66981089999999</v>
      </c>
      <c r="AV37" s="276">
        <v>74.401756680000005</v>
      </c>
      <c r="AW37" s="276">
        <v>10.92587475</v>
      </c>
      <c r="AX37" s="276">
        <v>10.28791204</v>
      </c>
      <c r="AY37" s="276">
        <v>9.3457510480000003</v>
      </c>
      <c r="AZ37" s="276">
        <v>7.4138980989999999</v>
      </c>
      <c r="BA37" s="276">
        <v>30.048442359999999</v>
      </c>
      <c r="BB37" s="276">
        <v>53.446961799999997</v>
      </c>
      <c r="BC37" s="276">
        <v>125.05802559999999</v>
      </c>
      <c r="BD37" s="276">
        <v>255.98347899999999</v>
      </c>
      <c r="BE37" s="276">
        <v>332.87842289999998</v>
      </c>
      <c r="BF37" s="276">
        <v>326.7907778</v>
      </c>
      <c r="BG37" s="339">
        <v>175.58646659999999</v>
      </c>
      <c r="BH37" s="339">
        <v>63.15551627</v>
      </c>
      <c r="BI37" s="339">
        <v>19.178389419999998</v>
      </c>
      <c r="BJ37" s="339">
        <v>9.3223613729999997</v>
      </c>
      <c r="BK37" s="339">
        <v>9.4466290999999991</v>
      </c>
      <c r="BL37" s="339">
        <v>9.2387072379999999</v>
      </c>
      <c r="BM37" s="339">
        <v>19.43233601</v>
      </c>
      <c r="BN37" s="339">
        <v>36.896245610000001</v>
      </c>
      <c r="BO37" s="339">
        <v>116.3382313</v>
      </c>
      <c r="BP37" s="339">
        <v>237.5718364</v>
      </c>
      <c r="BQ37" s="339">
        <v>346.51591989999997</v>
      </c>
      <c r="BR37" s="339">
        <v>322.8452949</v>
      </c>
      <c r="BS37" s="339">
        <v>177.03899469999999</v>
      </c>
      <c r="BT37" s="339">
        <v>64.54305789</v>
      </c>
      <c r="BU37" s="339">
        <v>20.157232780000001</v>
      </c>
      <c r="BV37" s="339">
        <v>9.3819503750000006</v>
      </c>
    </row>
    <row r="38" spans="1:74" ht="11.1" customHeight="1" x14ac:dyDescent="0.2">
      <c r="A38" s="9"/>
      <c r="B38" s="194" t="s">
        <v>173</v>
      </c>
      <c r="C38" s="250"/>
      <c r="D38" s="250"/>
      <c r="E38" s="250"/>
      <c r="F38" s="250"/>
      <c r="G38" s="250"/>
      <c r="H38" s="250"/>
      <c r="I38" s="250"/>
      <c r="J38" s="250"/>
      <c r="K38" s="250"/>
      <c r="L38" s="250"/>
      <c r="M38" s="250"/>
      <c r="N38" s="250"/>
      <c r="O38" s="250"/>
      <c r="P38" s="250"/>
      <c r="Q38" s="250"/>
      <c r="R38" s="250"/>
      <c r="S38" s="250"/>
      <c r="T38" s="250"/>
      <c r="U38" s="250"/>
      <c r="V38" s="250"/>
      <c r="W38" s="250"/>
      <c r="X38" s="250"/>
      <c r="Y38" s="250"/>
      <c r="Z38" s="250"/>
      <c r="AA38" s="250"/>
      <c r="AB38" s="250"/>
      <c r="AC38" s="250"/>
      <c r="AD38" s="250"/>
      <c r="AE38" s="250"/>
      <c r="AF38" s="250"/>
      <c r="AG38" s="250"/>
      <c r="AH38" s="250"/>
      <c r="AI38" s="250"/>
      <c r="AJ38" s="250"/>
      <c r="AK38" s="250"/>
      <c r="AL38" s="250"/>
      <c r="AM38" s="250"/>
      <c r="AN38" s="250"/>
      <c r="AO38" s="250"/>
      <c r="AP38" s="250"/>
      <c r="AQ38" s="250"/>
      <c r="AR38" s="250"/>
      <c r="AS38" s="250"/>
      <c r="AT38" s="250"/>
      <c r="AU38" s="250"/>
      <c r="AV38" s="250"/>
      <c r="AW38" s="250"/>
      <c r="AX38" s="250"/>
      <c r="AY38" s="340"/>
      <c r="AZ38" s="654"/>
      <c r="BA38" s="654"/>
      <c r="BB38" s="654"/>
      <c r="BC38" s="654"/>
      <c r="BD38" s="654"/>
      <c r="BE38" s="654"/>
      <c r="BF38" s="654"/>
      <c r="BG38" s="340"/>
      <c r="BH38" s="340"/>
      <c r="BI38" s="340"/>
      <c r="BJ38" s="340"/>
      <c r="BK38" s="340"/>
      <c r="BL38" s="340"/>
      <c r="BM38" s="340"/>
      <c r="BN38" s="340"/>
      <c r="BO38" s="340"/>
      <c r="BP38" s="340"/>
      <c r="BQ38" s="340"/>
      <c r="BR38" s="340"/>
      <c r="BS38" s="340"/>
      <c r="BT38" s="340"/>
      <c r="BU38" s="340"/>
      <c r="BV38" s="340"/>
    </row>
    <row r="39" spans="1:74" ht="11.1" customHeight="1" x14ac:dyDescent="0.2">
      <c r="A39" s="9" t="s">
        <v>160</v>
      </c>
      <c r="B39" s="213" t="s">
        <v>598</v>
      </c>
      <c r="C39" s="258">
        <v>0</v>
      </c>
      <c r="D39" s="258">
        <v>0</v>
      </c>
      <c r="E39" s="258">
        <v>0</v>
      </c>
      <c r="F39" s="258">
        <v>0</v>
      </c>
      <c r="G39" s="258">
        <v>6.2471714010000001</v>
      </c>
      <c r="H39" s="258">
        <v>71.556726530000006</v>
      </c>
      <c r="I39" s="258">
        <v>189.16432649999999</v>
      </c>
      <c r="J39" s="258">
        <v>175.73987070000001</v>
      </c>
      <c r="K39" s="258">
        <v>35.93455239</v>
      </c>
      <c r="L39" s="258">
        <v>0.66552112699999999</v>
      </c>
      <c r="M39" s="258">
        <v>0</v>
      </c>
      <c r="N39" s="258">
        <v>0</v>
      </c>
      <c r="O39" s="258">
        <v>0</v>
      </c>
      <c r="P39" s="258">
        <v>0</v>
      </c>
      <c r="Q39" s="258">
        <v>0</v>
      </c>
      <c r="R39" s="258">
        <v>0</v>
      </c>
      <c r="S39" s="258">
        <v>6.4733394610000001</v>
      </c>
      <c r="T39" s="258">
        <v>67.376278429999999</v>
      </c>
      <c r="U39" s="258">
        <v>203.56859119999999</v>
      </c>
      <c r="V39" s="258">
        <v>170.72658870000001</v>
      </c>
      <c r="W39" s="258">
        <v>39.492219769999998</v>
      </c>
      <c r="X39" s="258">
        <v>0.66552112699999999</v>
      </c>
      <c r="Y39" s="258">
        <v>0</v>
      </c>
      <c r="Z39" s="258">
        <v>0</v>
      </c>
      <c r="AA39" s="258">
        <v>0</v>
      </c>
      <c r="AB39" s="258">
        <v>0</v>
      </c>
      <c r="AC39" s="258">
        <v>0</v>
      </c>
      <c r="AD39" s="258">
        <v>0</v>
      </c>
      <c r="AE39" s="258">
        <v>8.6145770529999997</v>
      </c>
      <c r="AF39" s="258">
        <v>68.852697340000006</v>
      </c>
      <c r="AG39" s="258">
        <v>207.79846689999999</v>
      </c>
      <c r="AH39" s="258">
        <v>171.03677590000001</v>
      </c>
      <c r="AI39" s="258">
        <v>36.905082040000003</v>
      </c>
      <c r="AJ39" s="258">
        <v>0.71477329700000003</v>
      </c>
      <c r="AK39" s="258">
        <v>0</v>
      </c>
      <c r="AL39" s="258">
        <v>0</v>
      </c>
      <c r="AM39" s="258">
        <v>0</v>
      </c>
      <c r="AN39" s="258">
        <v>0</v>
      </c>
      <c r="AO39" s="258">
        <v>0</v>
      </c>
      <c r="AP39" s="258">
        <v>0</v>
      </c>
      <c r="AQ39" s="258">
        <v>9.4506831570000003</v>
      </c>
      <c r="AR39" s="258">
        <v>73.395868649999997</v>
      </c>
      <c r="AS39" s="258">
        <v>218.98175019999999</v>
      </c>
      <c r="AT39" s="258">
        <v>162.51173230000001</v>
      </c>
      <c r="AU39" s="258">
        <v>35.32683445</v>
      </c>
      <c r="AV39" s="258">
        <v>0.71477329700000003</v>
      </c>
      <c r="AW39" s="258">
        <v>0</v>
      </c>
      <c r="AX39" s="258">
        <v>0</v>
      </c>
      <c r="AY39" s="258">
        <v>0</v>
      </c>
      <c r="AZ39" s="258">
        <v>0</v>
      </c>
      <c r="BA39" s="258">
        <v>0</v>
      </c>
      <c r="BB39" s="258">
        <v>0</v>
      </c>
      <c r="BC39" s="258">
        <v>8.9674541909999999</v>
      </c>
      <c r="BD39" s="258">
        <v>76.071512630000001</v>
      </c>
      <c r="BE39" s="258">
        <v>224.87867689999999</v>
      </c>
      <c r="BF39" s="258">
        <v>158.98299170000001</v>
      </c>
      <c r="BG39" s="342">
        <v>35.36656</v>
      </c>
      <c r="BH39" s="342">
        <v>0.71477329999999994</v>
      </c>
      <c r="BI39" s="342">
        <v>0</v>
      </c>
      <c r="BJ39" s="342">
        <v>0</v>
      </c>
      <c r="BK39" s="342">
        <v>0</v>
      </c>
      <c r="BL39" s="342">
        <v>0</v>
      </c>
      <c r="BM39" s="342">
        <v>0</v>
      </c>
      <c r="BN39" s="342">
        <v>0</v>
      </c>
      <c r="BO39" s="342">
        <v>12.119389999999999</v>
      </c>
      <c r="BP39" s="342">
        <v>68.879810000000006</v>
      </c>
      <c r="BQ39" s="342">
        <v>223.67240000000001</v>
      </c>
      <c r="BR39" s="342">
        <v>157.08529999999999</v>
      </c>
      <c r="BS39" s="342">
        <v>32.330500000000001</v>
      </c>
      <c r="BT39" s="342">
        <v>0.77792349999999999</v>
      </c>
      <c r="BU39" s="342">
        <v>0</v>
      </c>
      <c r="BV39" s="342">
        <v>0</v>
      </c>
    </row>
    <row r="40" spans="1:74" ht="11.1" customHeight="1" x14ac:dyDescent="0.2">
      <c r="A40" s="9" t="s">
        <v>161</v>
      </c>
      <c r="B40" s="213" t="s">
        <v>632</v>
      </c>
      <c r="C40" s="258">
        <v>0</v>
      </c>
      <c r="D40" s="258">
        <v>0</v>
      </c>
      <c r="E40" s="258">
        <v>0</v>
      </c>
      <c r="F40" s="258">
        <v>4.3031156000000001E-2</v>
      </c>
      <c r="G40" s="258">
        <v>22.73661435</v>
      </c>
      <c r="H40" s="258">
        <v>127.9151655</v>
      </c>
      <c r="I40" s="258">
        <v>240.6660224</v>
      </c>
      <c r="J40" s="258">
        <v>232.43936310000001</v>
      </c>
      <c r="K40" s="258">
        <v>70.128800490000003</v>
      </c>
      <c r="L40" s="258">
        <v>4.0254612830000003</v>
      </c>
      <c r="M40" s="258">
        <v>0</v>
      </c>
      <c r="N40" s="258">
        <v>0</v>
      </c>
      <c r="O40" s="258">
        <v>0</v>
      </c>
      <c r="P40" s="258">
        <v>0</v>
      </c>
      <c r="Q40" s="258">
        <v>0</v>
      </c>
      <c r="R40" s="258">
        <v>4.3031156000000001E-2</v>
      </c>
      <c r="S40" s="258">
        <v>24.52192423</v>
      </c>
      <c r="T40" s="258">
        <v>129.18705059999999</v>
      </c>
      <c r="U40" s="258">
        <v>259.83910950000001</v>
      </c>
      <c r="V40" s="258">
        <v>226.20211320000001</v>
      </c>
      <c r="W40" s="258">
        <v>75.357516880000006</v>
      </c>
      <c r="X40" s="258">
        <v>4.0165124990000001</v>
      </c>
      <c r="Y40" s="258">
        <v>0</v>
      </c>
      <c r="Z40" s="258">
        <v>0</v>
      </c>
      <c r="AA40" s="258">
        <v>0</v>
      </c>
      <c r="AB40" s="258">
        <v>0</v>
      </c>
      <c r="AC40" s="258">
        <v>0.197844561</v>
      </c>
      <c r="AD40" s="258">
        <v>4.3031156000000001E-2</v>
      </c>
      <c r="AE40" s="258">
        <v>30.05559817</v>
      </c>
      <c r="AF40" s="258">
        <v>128.7145395</v>
      </c>
      <c r="AG40" s="258">
        <v>264.23402859999999</v>
      </c>
      <c r="AH40" s="258">
        <v>223.1033137</v>
      </c>
      <c r="AI40" s="258">
        <v>72.730808870000004</v>
      </c>
      <c r="AJ40" s="258">
        <v>4.429155078</v>
      </c>
      <c r="AK40" s="258">
        <v>0</v>
      </c>
      <c r="AL40" s="258">
        <v>0</v>
      </c>
      <c r="AM40" s="258">
        <v>0</v>
      </c>
      <c r="AN40" s="258">
        <v>0</v>
      </c>
      <c r="AO40" s="258">
        <v>0.197844561</v>
      </c>
      <c r="AP40" s="258">
        <v>4.3031156000000001E-2</v>
      </c>
      <c r="AQ40" s="258">
        <v>31.618372740000002</v>
      </c>
      <c r="AR40" s="258">
        <v>135.2308104</v>
      </c>
      <c r="AS40" s="258">
        <v>274.10297070000001</v>
      </c>
      <c r="AT40" s="258">
        <v>213.8088893</v>
      </c>
      <c r="AU40" s="258">
        <v>70.350964899999994</v>
      </c>
      <c r="AV40" s="258">
        <v>4.9940607650000004</v>
      </c>
      <c r="AW40" s="258">
        <v>0</v>
      </c>
      <c r="AX40" s="258">
        <v>0</v>
      </c>
      <c r="AY40" s="258">
        <v>0</v>
      </c>
      <c r="AZ40" s="258">
        <v>0</v>
      </c>
      <c r="BA40" s="258">
        <v>0.197844561</v>
      </c>
      <c r="BB40" s="258">
        <v>4.3031156000000001E-2</v>
      </c>
      <c r="BC40" s="258">
        <v>28.24380468</v>
      </c>
      <c r="BD40" s="258">
        <v>139.60722319999999</v>
      </c>
      <c r="BE40" s="258">
        <v>276.5339768</v>
      </c>
      <c r="BF40" s="258">
        <v>211.3238715</v>
      </c>
      <c r="BG40" s="342">
        <v>69.303240000000002</v>
      </c>
      <c r="BH40" s="342">
        <v>5.4805510000000002</v>
      </c>
      <c r="BI40" s="342">
        <v>0</v>
      </c>
      <c r="BJ40" s="342">
        <v>0</v>
      </c>
      <c r="BK40" s="342">
        <v>0</v>
      </c>
      <c r="BL40" s="342">
        <v>0</v>
      </c>
      <c r="BM40" s="342">
        <v>0.19784460000000001</v>
      </c>
      <c r="BN40" s="342">
        <v>4.3031199999999999E-2</v>
      </c>
      <c r="BO40" s="342">
        <v>35.057630000000003</v>
      </c>
      <c r="BP40" s="342">
        <v>132.57740000000001</v>
      </c>
      <c r="BQ40" s="342">
        <v>272.49459999999999</v>
      </c>
      <c r="BR40" s="342">
        <v>205.72909999999999</v>
      </c>
      <c r="BS40" s="342">
        <v>63.643349999999998</v>
      </c>
      <c r="BT40" s="342">
        <v>5.6238390000000003</v>
      </c>
      <c r="BU40" s="342">
        <v>0</v>
      </c>
      <c r="BV40" s="342">
        <v>0</v>
      </c>
    </row>
    <row r="41" spans="1:74" ht="11.1" customHeight="1" x14ac:dyDescent="0.2">
      <c r="A41" s="9" t="s">
        <v>162</v>
      </c>
      <c r="B41" s="213" t="s">
        <v>599</v>
      </c>
      <c r="C41" s="258">
        <v>0.104739468</v>
      </c>
      <c r="D41" s="258">
        <v>0</v>
      </c>
      <c r="E41" s="258">
        <v>0.59772007699999996</v>
      </c>
      <c r="F41" s="258">
        <v>2.4683789109999998</v>
      </c>
      <c r="G41" s="258">
        <v>48.968900159999997</v>
      </c>
      <c r="H41" s="258">
        <v>158.5328207</v>
      </c>
      <c r="I41" s="258">
        <v>240.13741619999999</v>
      </c>
      <c r="J41" s="258">
        <v>223.9968897</v>
      </c>
      <c r="K41" s="258">
        <v>75.717511009999996</v>
      </c>
      <c r="L41" s="258">
        <v>5.9251594819999998</v>
      </c>
      <c r="M41" s="258">
        <v>2.7502482000000002E-2</v>
      </c>
      <c r="N41" s="258">
        <v>0</v>
      </c>
      <c r="O41" s="258">
        <v>0.104739468</v>
      </c>
      <c r="P41" s="258">
        <v>0</v>
      </c>
      <c r="Q41" s="258">
        <v>0.63937738399999999</v>
      </c>
      <c r="R41" s="258">
        <v>2.0365008630000001</v>
      </c>
      <c r="S41" s="258">
        <v>47.401814219999999</v>
      </c>
      <c r="T41" s="258">
        <v>162.7342242</v>
      </c>
      <c r="U41" s="258">
        <v>253.36092199999999</v>
      </c>
      <c r="V41" s="258">
        <v>221.48509039999999</v>
      </c>
      <c r="W41" s="258">
        <v>76.323012149999997</v>
      </c>
      <c r="X41" s="258">
        <v>6.0144452949999998</v>
      </c>
      <c r="Y41" s="258">
        <v>0</v>
      </c>
      <c r="Z41" s="258">
        <v>0</v>
      </c>
      <c r="AA41" s="258">
        <v>0.104739468</v>
      </c>
      <c r="AB41" s="258">
        <v>0</v>
      </c>
      <c r="AC41" s="258">
        <v>2.859384082</v>
      </c>
      <c r="AD41" s="258">
        <v>2.0153843309999999</v>
      </c>
      <c r="AE41" s="258">
        <v>56.602893969999997</v>
      </c>
      <c r="AF41" s="258">
        <v>161.86361009999999</v>
      </c>
      <c r="AG41" s="258">
        <v>261.5244927</v>
      </c>
      <c r="AH41" s="258">
        <v>216.98681619999999</v>
      </c>
      <c r="AI41" s="258">
        <v>69.66338915</v>
      </c>
      <c r="AJ41" s="258">
        <v>5.990935136</v>
      </c>
      <c r="AK41" s="258">
        <v>0</v>
      </c>
      <c r="AL41" s="258">
        <v>0</v>
      </c>
      <c r="AM41" s="258">
        <v>0.104739468</v>
      </c>
      <c r="AN41" s="258">
        <v>0</v>
      </c>
      <c r="AO41" s="258">
        <v>2.8183592220000002</v>
      </c>
      <c r="AP41" s="258">
        <v>1.908313677</v>
      </c>
      <c r="AQ41" s="258">
        <v>60.438484940000002</v>
      </c>
      <c r="AR41" s="258">
        <v>167.23184610000001</v>
      </c>
      <c r="AS41" s="258">
        <v>262.23918520000001</v>
      </c>
      <c r="AT41" s="258">
        <v>210.9747088</v>
      </c>
      <c r="AU41" s="258">
        <v>72.652008210000005</v>
      </c>
      <c r="AV41" s="258">
        <v>6.3453935880000003</v>
      </c>
      <c r="AW41" s="258">
        <v>0</v>
      </c>
      <c r="AX41" s="258">
        <v>0</v>
      </c>
      <c r="AY41" s="258">
        <v>0.104739468</v>
      </c>
      <c r="AZ41" s="258">
        <v>0</v>
      </c>
      <c r="BA41" s="258">
        <v>2.7362534809999999</v>
      </c>
      <c r="BB41" s="258">
        <v>1.9067951329999999</v>
      </c>
      <c r="BC41" s="258">
        <v>58.444460550000002</v>
      </c>
      <c r="BD41" s="258">
        <v>173.25204629999999</v>
      </c>
      <c r="BE41" s="258">
        <v>256.98923860000002</v>
      </c>
      <c r="BF41" s="258">
        <v>219.35537239999999</v>
      </c>
      <c r="BG41" s="342">
        <v>68.280379999999994</v>
      </c>
      <c r="BH41" s="342">
        <v>6.0763939999999996</v>
      </c>
      <c r="BI41" s="342">
        <v>0</v>
      </c>
      <c r="BJ41" s="342">
        <v>0</v>
      </c>
      <c r="BK41" s="342">
        <v>0.1047395</v>
      </c>
      <c r="BL41" s="342">
        <v>0</v>
      </c>
      <c r="BM41" s="342">
        <v>2.736253</v>
      </c>
      <c r="BN41" s="342">
        <v>1.828201</v>
      </c>
      <c r="BO41" s="342">
        <v>64.056349999999995</v>
      </c>
      <c r="BP41" s="342">
        <v>162.63560000000001</v>
      </c>
      <c r="BQ41" s="342">
        <v>248.64850000000001</v>
      </c>
      <c r="BR41" s="342">
        <v>211.3244</v>
      </c>
      <c r="BS41" s="342">
        <v>62.765900000000002</v>
      </c>
      <c r="BT41" s="342">
        <v>6.0566769999999996</v>
      </c>
      <c r="BU41" s="342">
        <v>0</v>
      </c>
      <c r="BV41" s="342">
        <v>0</v>
      </c>
    </row>
    <row r="42" spans="1:74" ht="11.1" customHeight="1" x14ac:dyDescent="0.2">
      <c r="A42" s="9" t="s">
        <v>163</v>
      </c>
      <c r="B42" s="213" t="s">
        <v>600</v>
      </c>
      <c r="C42" s="258">
        <v>0.20605267699999999</v>
      </c>
      <c r="D42" s="258">
        <v>0</v>
      </c>
      <c r="E42" s="258">
        <v>3.31193297</v>
      </c>
      <c r="F42" s="258">
        <v>8.8938983109999992</v>
      </c>
      <c r="G42" s="258">
        <v>61.006758359999999</v>
      </c>
      <c r="H42" s="258">
        <v>192.76428659999999</v>
      </c>
      <c r="I42" s="258">
        <v>309.0966803</v>
      </c>
      <c r="J42" s="258">
        <v>268.18302399999999</v>
      </c>
      <c r="K42" s="258">
        <v>95.568068479999994</v>
      </c>
      <c r="L42" s="258">
        <v>8.5188567640000006</v>
      </c>
      <c r="M42" s="258">
        <v>0.33310540300000002</v>
      </c>
      <c r="N42" s="258">
        <v>0</v>
      </c>
      <c r="O42" s="258">
        <v>0.20605267699999999</v>
      </c>
      <c r="P42" s="258">
        <v>0</v>
      </c>
      <c r="Q42" s="258">
        <v>3.5409996819999998</v>
      </c>
      <c r="R42" s="258">
        <v>7.83491275</v>
      </c>
      <c r="S42" s="258">
        <v>58.020021749999998</v>
      </c>
      <c r="T42" s="258">
        <v>197.46881139999999</v>
      </c>
      <c r="U42" s="258">
        <v>317.4884601</v>
      </c>
      <c r="V42" s="258">
        <v>268.0730289</v>
      </c>
      <c r="W42" s="258">
        <v>94.130210140000003</v>
      </c>
      <c r="X42" s="258">
        <v>9.0773095270000006</v>
      </c>
      <c r="Y42" s="258">
        <v>7.2334790999999996E-2</v>
      </c>
      <c r="Z42" s="258">
        <v>0</v>
      </c>
      <c r="AA42" s="258">
        <v>0.20605267699999999</v>
      </c>
      <c r="AB42" s="258">
        <v>0</v>
      </c>
      <c r="AC42" s="258">
        <v>7.2742094359999996</v>
      </c>
      <c r="AD42" s="258">
        <v>8.5495356230000006</v>
      </c>
      <c r="AE42" s="258">
        <v>67.12943482</v>
      </c>
      <c r="AF42" s="258">
        <v>196.91163610000001</v>
      </c>
      <c r="AG42" s="258">
        <v>327.69195610000003</v>
      </c>
      <c r="AH42" s="258">
        <v>266.78431269999999</v>
      </c>
      <c r="AI42" s="258">
        <v>89.528795400000007</v>
      </c>
      <c r="AJ42" s="258">
        <v>9.4043118579999998</v>
      </c>
      <c r="AK42" s="258">
        <v>7.2334790999999996E-2</v>
      </c>
      <c r="AL42" s="258">
        <v>0</v>
      </c>
      <c r="AM42" s="258">
        <v>0.20605267699999999</v>
      </c>
      <c r="AN42" s="258">
        <v>0</v>
      </c>
      <c r="AO42" s="258">
        <v>7.1449397890000004</v>
      </c>
      <c r="AP42" s="258">
        <v>7.9232279620000003</v>
      </c>
      <c r="AQ42" s="258">
        <v>67.362007860000006</v>
      </c>
      <c r="AR42" s="258">
        <v>202.047102</v>
      </c>
      <c r="AS42" s="258">
        <v>322.04760779999998</v>
      </c>
      <c r="AT42" s="258">
        <v>258.29090230000003</v>
      </c>
      <c r="AU42" s="258">
        <v>97.951594749999998</v>
      </c>
      <c r="AV42" s="258">
        <v>9.0092028059999993</v>
      </c>
      <c r="AW42" s="258">
        <v>7.2334790999999996E-2</v>
      </c>
      <c r="AX42" s="258">
        <v>0</v>
      </c>
      <c r="AY42" s="258">
        <v>0.20605267699999999</v>
      </c>
      <c r="AZ42" s="258">
        <v>0</v>
      </c>
      <c r="BA42" s="258">
        <v>6.4851545220000002</v>
      </c>
      <c r="BB42" s="258">
        <v>7.6996399650000003</v>
      </c>
      <c r="BC42" s="258">
        <v>66.043789369999999</v>
      </c>
      <c r="BD42" s="258">
        <v>208.3743829</v>
      </c>
      <c r="BE42" s="258">
        <v>319.46968879999997</v>
      </c>
      <c r="BF42" s="258">
        <v>270.18530240000001</v>
      </c>
      <c r="BG42" s="342">
        <v>93.523750000000007</v>
      </c>
      <c r="BH42" s="342">
        <v>8.9535540000000005</v>
      </c>
      <c r="BI42" s="342">
        <v>7.2334800000000005E-2</v>
      </c>
      <c r="BJ42" s="342">
        <v>0</v>
      </c>
      <c r="BK42" s="342">
        <v>0.20605270000000001</v>
      </c>
      <c r="BL42" s="342">
        <v>0</v>
      </c>
      <c r="BM42" s="342">
        <v>6.6764700000000001</v>
      </c>
      <c r="BN42" s="342">
        <v>7.6119019999999997</v>
      </c>
      <c r="BO42" s="342">
        <v>66.788089999999997</v>
      </c>
      <c r="BP42" s="342">
        <v>204.40190000000001</v>
      </c>
      <c r="BQ42" s="342">
        <v>315.58760000000001</v>
      </c>
      <c r="BR42" s="342">
        <v>265.58800000000002</v>
      </c>
      <c r="BS42" s="342">
        <v>87.789169999999999</v>
      </c>
      <c r="BT42" s="342">
        <v>8.9830749999999995</v>
      </c>
      <c r="BU42" s="342">
        <v>0.10112500000000001</v>
      </c>
      <c r="BV42" s="342">
        <v>0</v>
      </c>
    </row>
    <row r="43" spans="1:74" ht="11.1" customHeight="1" x14ac:dyDescent="0.2">
      <c r="A43" s="9" t="s">
        <v>164</v>
      </c>
      <c r="B43" s="213" t="s">
        <v>633</v>
      </c>
      <c r="C43" s="258">
        <v>26.018214780000001</v>
      </c>
      <c r="D43" s="258">
        <v>28.229132830000001</v>
      </c>
      <c r="E43" s="258">
        <v>51.461946689999998</v>
      </c>
      <c r="F43" s="258">
        <v>75.936396040000005</v>
      </c>
      <c r="G43" s="258">
        <v>193.26613119999999</v>
      </c>
      <c r="H43" s="258">
        <v>349.56168739999998</v>
      </c>
      <c r="I43" s="258">
        <v>427.54874100000001</v>
      </c>
      <c r="J43" s="258">
        <v>434.1947839</v>
      </c>
      <c r="K43" s="258">
        <v>276.63483250000002</v>
      </c>
      <c r="L43" s="258">
        <v>130.75827709999999</v>
      </c>
      <c r="M43" s="258">
        <v>50.887425129999997</v>
      </c>
      <c r="N43" s="258">
        <v>31.398743530000001</v>
      </c>
      <c r="O43" s="258">
        <v>26.871639399999999</v>
      </c>
      <c r="P43" s="258">
        <v>26.794929400000001</v>
      </c>
      <c r="Q43" s="258">
        <v>52.578277139999997</v>
      </c>
      <c r="R43" s="258">
        <v>79.79724453</v>
      </c>
      <c r="S43" s="258">
        <v>197.0018173</v>
      </c>
      <c r="T43" s="258">
        <v>356.97011359999999</v>
      </c>
      <c r="U43" s="258">
        <v>440.2351931</v>
      </c>
      <c r="V43" s="258">
        <v>437.63681430000003</v>
      </c>
      <c r="W43" s="258">
        <v>283.12679580000002</v>
      </c>
      <c r="X43" s="258">
        <v>129.83442199999999</v>
      </c>
      <c r="Y43" s="258">
        <v>50.413664429999997</v>
      </c>
      <c r="Z43" s="258">
        <v>30.848397909999999</v>
      </c>
      <c r="AA43" s="258">
        <v>26.686538649999999</v>
      </c>
      <c r="AB43" s="258">
        <v>28.67731517</v>
      </c>
      <c r="AC43" s="258">
        <v>56.853871390000002</v>
      </c>
      <c r="AD43" s="258">
        <v>76.230244810000002</v>
      </c>
      <c r="AE43" s="258">
        <v>203.51110030000001</v>
      </c>
      <c r="AF43" s="258">
        <v>352.90011459999999</v>
      </c>
      <c r="AG43" s="258">
        <v>444.37495480000001</v>
      </c>
      <c r="AH43" s="258">
        <v>434.64661760000001</v>
      </c>
      <c r="AI43" s="258">
        <v>278.08128909999999</v>
      </c>
      <c r="AJ43" s="258">
        <v>126.00656720000001</v>
      </c>
      <c r="AK43" s="258">
        <v>49.551536050000003</v>
      </c>
      <c r="AL43" s="258">
        <v>32.545411960000003</v>
      </c>
      <c r="AM43" s="258">
        <v>31.49861074</v>
      </c>
      <c r="AN43" s="258">
        <v>28.70343398</v>
      </c>
      <c r="AO43" s="258">
        <v>49.419459500000002</v>
      </c>
      <c r="AP43" s="258">
        <v>78.660104959999998</v>
      </c>
      <c r="AQ43" s="258">
        <v>199.10662379999999</v>
      </c>
      <c r="AR43" s="258">
        <v>358.38960909999997</v>
      </c>
      <c r="AS43" s="258">
        <v>445.05184439999999</v>
      </c>
      <c r="AT43" s="258">
        <v>429.77581709999998</v>
      </c>
      <c r="AU43" s="258">
        <v>278.92539820000002</v>
      </c>
      <c r="AV43" s="258">
        <v>127.0649719</v>
      </c>
      <c r="AW43" s="258">
        <v>48.728075789999998</v>
      </c>
      <c r="AX43" s="258">
        <v>36.738236870000001</v>
      </c>
      <c r="AY43" s="258">
        <v>31.265603469999999</v>
      </c>
      <c r="AZ43" s="258">
        <v>30.25621439</v>
      </c>
      <c r="BA43" s="258">
        <v>48.163174490000003</v>
      </c>
      <c r="BB43" s="258">
        <v>81.463702459999993</v>
      </c>
      <c r="BC43" s="258">
        <v>194.36470159999999</v>
      </c>
      <c r="BD43" s="258">
        <v>359.03601149999997</v>
      </c>
      <c r="BE43" s="258">
        <v>442.83149429999997</v>
      </c>
      <c r="BF43" s="258">
        <v>431.42158130000001</v>
      </c>
      <c r="BG43" s="342">
        <v>280.3141</v>
      </c>
      <c r="BH43" s="342">
        <v>125.7456</v>
      </c>
      <c r="BI43" s="342">
        <v>45.729579999999999</v>
      </c>
      <c r="BJ43" s="342">
        <v>38.19556</v>
      </c>
      <c r="BK43" s="342">
        <v>31.147839999999999</v>
      </c>
      <c r="BL43" s="342">
        <v>29.28415</v>
      </c>
      <c r="BM43" s="342">
        <v>52.999400000000001</v>
      </c>
      <c r="BN43" s="342">
        <v>89.880290000000002</v>
      </c>
      <c r="BO43" s="342">
        <v>203.9057</v>
      </c>
      <c r="BP43" s="342">
        <v>365.71870000000001</v>
      </c>
      <c r="BQ43" s="342">
        <v>440.71949999999998</v>
      </c>
      <c r="BR43" s="342">
        <v>427.5718</v>
      </c>
      <c r="BS43" s="342">
        <v>274.81560000000002</v>
      </c>
      <c r="BT43" s="342">
        <v>125.5535</v>
      </c>
      <c r="BU43" s="342">
        <v>45.455599999999997</v>
      </c>
      <c r="BV43" s="342">
        <v>39.56203</v>
      </c>
    </row>
    <row r="44" spans="1:74" ht="11.1" customHeight="1" x14ac:dyDescent="0.2">
      <c r="A44" s="9" t="s">
        <v>165</v>
      </c>
      <c r="B44" s="213" t="s">
        <v>602</v>
      </c>
      <c r="C44" s="258">
        <v>5.502443607</v>
      </c>
      <c r="D44" s="258">
        <v>2.4448524589999998</v>
      </c>
      <c r="E44" s="258">
        <v>18.419662450000001</v>
      </c>
      <c r="F44" s="258">
        <v>37.404487400000001</v>
      </c>
      <c r="G44" s="258">
        <v>151.32053199999999</v>
      </c>
      <c r="H44" s="258">
        <v>318.4103599</v>
      </c>
      <c r="I44" s="258">
        <v>403.49281000000002</v>
      </c>
      <c r="J44" s="258">
        <v>413.78712830000001</v>
      </c>
      <c r="K44" s="258">
        <v>228.76589240000001</v>
      </c>
      <c r="L44" s="258">
        <v>53.565613059999997</v>
      </c>
      <c r="M44" s="258">
        <v>6.3421379800000004</v>
      </c>
      <c r="N44" s="258">
        <v>1.916464704</v>
      </c>
      <c r="O44" s="258">
        <v>5.5322476370000002</v>
      </c>
      <c r="P44" s="258">
        <v>2.0296820389999999</v>
      </c>
      <c r="Q44" s="258">
        <v>20.216397929999999</v>
      </c>
      <c r="R44" s="258">
        <v>37.373453849999997</v>
      </c>
      <c r="S44" s="258">
        <v>148.94859589999999</v>
      </c>
      <c r="T44" s="258">
        <v>331.44447500000001</v>
      </c>
      <c r="U44" s="258">
        <v>412.07861539999999</v>
      </c>
      <c r="V44" s="258">
        <v>418.7015715</v>
      </c>
      <c r="W44" s="258">
        <v>229.12638319999999</v>
      </c>
      <c r="X44" s="258">
        <v>53.615351709999999</v>
      </c>
      <c r="Y44" s="258">
        <v>5.4657114680000003</v>
      </c>
      <c r="Z44" s="258">
        <v>1.734131782</v>
      </c>
      <c r="AA44" s="258">
        <v>6.1531205020000002</v>
      </c>
      <c r="AB44" s="258">
        <v>2.5968204849999998</v>
      </c>
      <c r="AC44" s="258">
        <v>27.723440589999999</v>
      </c>
      <c r="AD44" s="258">
        <v>36.251157399999997</v>
      </c>
      <c r="AE44" s="258">
        <v>159.59437209999999</v>
      </c>
      <c r="AF44" s="258">
        <v>328.9812326</v>
      </c>
      <c r="AG44" s="258">
        <v>417.11432760000002</v>
      </c>
      <c r="AH44" s="258">
        <v>412.9334154</v>
      </c>
      <c r="AI44" s="258">
        <v>218.5914731</v>
      </c>
      <c r="AJ44" s="258">
        <v>49.062337149999998</v>
      </c>
      <c r="AK44" s="258">
        <v>5.4631018600000001</v>
      </c>
      <c r="AL44" s="258">
        <v>2.2791974910000001</v>
      </c>
      <c r="AM44" s="258">
        <v>6.9714955590000001</v>
      </c>
      <c r="AN44" s="258">
        <v>2.657872153</v>
      </c>
      <c r="AO44" s="258">
        <v>25.850807069999998</v>
      </c>
      <c r="AP44" s="258">
        <v>34.799340610000002</v>
      </c>
      <c r="AQ44" s="258">
        <v>155.20049119999999</v>
      </c>
      <c r="AR44" s="258">
        <v>337.85832240000002</v>
      </c>
      <c r="AS44" s="258">
        <v>413.61289629999999</v>
      </c>
      <c r="AT44" s="258">
        <v>406.99349410000002</v>
      </c>
      <c r="AU44" s="258">
        <v>224.71696349999999</v>
      </c>
      <c r="AV44" s="258">
        <v>50.163255909999997</v>
      </c>
      <c r="AW44" s="258">
        <v>4.3430685200000001</v>
      </c>
      <c r="AX44" s="258">
        <v>2.420233155</v>
      </c>
      <c r="AY44" s="258">
        <v>6.6922288329999997</v>
      </c>
      <c r="AZ44" s="258">
        <v>2.7305885829999998</v>
      </c>
      <c r="BA44" s="258">
        <v>23.318000009999999</v>
      </c>
      <c r="BB44" s="258">
        <v>35.447718020000003</v>
      </c>
      <c r="BC44" s="258">
        <v>149.29374799999999</v>
      </c>
      <c r="BD44" s="258">
        <v>341.58495779999998</v>
      </c>
      <c r="BE44" s="258">
        <v>408.05251019999997</v>
      </c>
      <c r="BF44" s="258">
        <v>417.3154341</v>
      </c>
      <c r="BG44" s="342">
        <v>227.8296</v>
      </c>
      <c r="BH44" s="342">
        <v>46.084960000000002</v>
      </c>
      <c r="BI44" s="342">
        <v>3.1339060000000001</v>
      </c>
      <c r="BJ44" s="342">
        <v>2.758721</v>
      </c>
      <c r="BK44" s="342">
        <v>5.7466520000000001</v>
      </c>
      <c r="BL44" s="342">
        <v>2.1645560000000001</v>
      </c>
      <c r="BM44" s="342">
        <v>24.475729999999999</v>
      </c>
      <c r="BN44" s="342">
        <v>38.484099999999998</v>
      </c>
      <c r="BO44" s="342">
        <v>157.1789</v>
      </c>
      <c r="BP44" s="342">
        <v>346.13740000000001</v>
      </c>
      <c r="BQ44" s="342">
        <v>409.35930000000002</v>
      </c>
      <c r="BR44" s="342">
        <v>408.45460000000003</v>
      </c>
      <c r="BS44" s="342">
        <v>221.0445</v>
      </c>
      <c r="BT44" s="342">
        <v>46.850079999999998</v>
      </c>
      <c r="BU44" s="342">
        <v>3.098271</v>
      </c>
      <c r="BV44" s="342">
        <v>3.0166819999999999</v>
      </c>
    </row>
    <row r="45" spans="1:74" ht="11.1" customHeight="1" x14ac:dyDescent="0.2">
      <c r="A45" s="9" t="s">
        <v>166</v>
      </c>
      <c r="B45" s="213" t="s">
        <v>603</v>
      </c>
      <c r="C45" s="258">
        <v>14.635607139999999</v>
      </c>
      <c r="D45" s="258">
        <v>14.304836010000001</v>
      </c>
      <c r="E45" s="258">
        <v>53.726374069999999</v>
      </c>
      <c r="F45" s="258">
        <v>115.4294976</v>
      </c>
      <c r="G45" s="258">
        <v>283.77436849999998</v>
      </c>
      <c r="H45" s="258">
        <v>457.07552709999999</v>
      </c>
      <c r="I45" s="258">
        <v>541.13056759999995</v>
      </c>
      <c r="J45" s="258">
        <v>556.98296049999999</v>
      </c>
      <c r="K45" s="258">
        <v>352.68473710000001</v>
      </c>
      <c r="L45" s="258">
        <v>141.56322180000001</v>
      </c>
      <c r="M45" s="258">
        <v>40.173310829999998</v>
      </c>
      <c r="N45" s="258">
        <v>7.6335771780000004</v>
      </c>
      <c r="O45" s="258">
        <v>14.80013804</v>
      </c>
      <c r="P45" s="258">
        <v>12.902741880000001</v>
      </c>
      <c r="Q45" s="258">
        <v>60.223126790000002</v>
      </c>
      <c r="R45" s="258">
        <v>118.9453984</v>
      </c>
      <c r="S45" s="258">
        <v>283.1879404</v>
      </c>
      <c r="T45" s="258">
        <v>471.8927309</v>
      </c>
      <c r="U45" s="258">
        <v>549.23760619999996</v>
      </c>
      <c r="V45" s="258">
        <v>572.67040959999997</v>
      </c>
      <c r="W45" s="258">
        <v>360.79153459999998</v>
      </c>
      <c r="X45" s="258">
        <v>145.2911747</v>
      </c>
      <c r="Y45" s="258">
        <v>38.950498959999997</v>
      </c>
      <c r="Z45" s="258">
        <v>7.1742923809999999</v>
      </c>
      <c r="AA45" s="258">
        <v>15.82096645</v>
      </c>
      <c r="AB45" s="258">
        <v>14.57017722</v>
      </c>
      <c r="AC45" s="258">
        <v>69.117329589999997</v>
      </c>
      <c r="AD45" s="258">
        <v>120.1731978</v>
      </c>
      <c r="AE45" s="258">
        <v>290.77577730000002</v>
      </c>
      <c r="AF45" s="258">
        <v>477.77272049999999</v>
      </c>
      <c r="AG45" s="258">
        <v>556.40869429999998</v>
      </c>
      <c r="AH45" s="258">
        <v>575.91439349999996</v>
      </c>
      <c r="AI45" s="258">
        <v>361.30137430000002</v>
      </c>
      <c r="AJ45" s="258">
        <v>144.4369466</v>
      </c>
      <c r="AK45" s="258">
        <v>41.567641330000001</v>
      </c>
      <c r="AL45" s="258">
        <v>8.226245552</v>
      </c>
      <c r="AM45" s="258">
        <v>16.99119155</v>
      </c>
      <c r="AN45" s="258">
        <v>16.10269284</v>
      </c>
      <c r="AO45" s="258">
        <v>68.74192635</v>
      </c>
      <c r="AP45" s="258">
        <v>115.52578269999999</v>
      </c>
      <c r="AQ45" s="258">
        <v>280.16854469999998</v>
      </c>
      <c r="AR45" s="258">
        <v>486.2564668</v>
      </c>
      <c r="AS45" s="258">
        <v>554.46955160000005</v>
      </c>
      <c r="AT45" s="258">
        <v>575.81420549999996</v>
      </c>
      <c r="AU45" s="258">
        <v>375.59566589999997</v>
      </c>
      <c r="AV45" s="258">
        <v>144.5923191</v>
      </c>
      <c r="AW45" s="258">
        <v>37.80109874</v>
      </c>
      <c r="AX45" s="258">
        <v>8.0097902849999993</v>
      </c>
      <c r="AY45" s="258">
        <v>15.7955653</v>
      </c>
      <c r="AZ45" s="258">
        <v>16.275649919999999</v>
      </c>
      <c r="BA45" s="258">
        <v>62.054085229999998</v>
      </c>
      <c r="BB45" s="258">
        <v>116.0635442</v>
      </c>
      <c r="BC45" s="258">
        <v>275.5617598</v>
      </c>
      <c r="BD45" s="258">
        <v>491.3259572</v>
      </c>
      <c r="BE45" s="258">
        <v>555.13418830000001</v>
      </c>
      <c r="BF45" s="258">
        <v>585.96774029999995</v>
      </c>
      <c r="BG45" s="342">
        <v>377.6712</v>
      </c>
      <c r="BH45" s="342">
        <v>140.13229999999999</v>
      </c>
      <c r="BI45" s="342">
        <v>34.387740000000001</v>
      </c>
      <c r="BJ45" s="342">
        <v>8.9817599999999995</v>
      </c>
      <c r="BK45" s="342">
        <v>13.79527</v>
      </c>
      <c r="BL45" s="342">
        <v>14.78044</v>
      </c>
      <c r="BM45" s="342">
        <v>62.000349999999997</v>
      </c>
      <c r="BN45" s="342">
        <v>121.72839999999999</v>
      </c>
      <c r="BO45" s="342">
        <v>278.24810000000002</v>
      </c>
      <c r="BP45" s="342">
        <v>489.8922</v>
      </c>
      <c r="BQ45" s="342">
        <v>558.47230000000002</v>
      </c>
      <c r="BR45" s="342">
        <v>587.18290000000002</v>
      </c>
      <c r="BS45" s="342">
        <v>366.04039999999998</v>
      </c>
      <c r="BT45" s="342">
        <v>140.7775</v>
      </c>
      <c r="BU45" s="342">
        <v>32.6173</v>
      </c>
      <c r="BV45" s="342">
        <v>9.3741990000000008</v>
      </c>
    </row>
    <row r="46" spans="1:74" ht="11.1" customHeight="1" x14ac:dyDescent="0.2">
      <c r="A46" s="9" t="s">
        <v>167</v>
      </c>
      <c r="B46" s="213" t="s">
        <v>604</v>
      </c>
      <c r="C46" s="258">
        <v>1.0576162499999999</v>
      </c>
      <c r="D46" s="258">
        <v>2.2044286890000002</v>
      </c>
      <c r="E46" s="258">
        <v>13.268911579999999</v>
      </c>
      <c r="F46" s="258">
        <v>36.361657770000001</v>
      </c>
      <c r="G46" s="258">
        <v>125.03844119999999</v>
      </c>
      <c r="H46" s="258">
        <v>257.04924340000002</v>
      </c>
      <c r="I46" s="258">
        <v>402.35223359999998</v>
      </c>
      <c r="J46" s="258">
        <v>325.74276980000002</v>
      </c>
      <c r="K46" s="258">
        <v>197.38191069999999</v>
      </c>
      <c r="L46" s="258">
        <v>64.91588591</v>
      </c>
      <c r="M46" s="258">
        <v>10.30710036</v>
      </c>
      <c r="N46" s="258">
        <v>0</v>
      </c>
      <c r="O46" s="258">
        <v>1.0527226430000001</v>
      </c>
      <c r="P46" s="258">
        <v>2.091282343</v>
      </c>
      <c r="Q46" s="258">
        <v>13.829535509999999</v>
      </c>
      <c r="R46" s="258">
        <v>37.716302200000001</v>
      </c>
      <c r="S46" s="258">
        <v>116.2205642</v>
      </c>
      <c r="T46" s="258">
        <v>254.19408780000001</v>
      </c>
      <c r="U46" s="258">
        <v>403.14719869999999</v>
      </c>
      <c r="V46" s="258">
        <v>331.31246220000003</v>
      </c>
      <c r="W46" s="258">
        <v>196.7271987</v>
      </c>
      <c r="X46" s="258">
        <v>64.264865900000004</v>
      </c>
      <c r="Y46" s="258">
        <v>9.3578013910000006</v>
      </c>
      <c r="Z46" s="258">
        <v>0</v>
      </c>
      <c r="AA46" s="258">
        <v>1.2020448539999999</v>
      </c>
      <c r="AB46" s="258">
        <v>2.0392535110000001</v>
      </c>
      <c r="AC46" s="258">
        <v>14.194537800000001</v>
      </c>
      <c r="AD46" s="258">
        <v>36.946931880000001</v>
      </c>
      <c r="AE46" s="258">
        <v>119.7504182</v>
      </c>
      <c r="AF46" s="258">
        <v>254.59001649999999</v>
      </c>
      <c r="AG46" s="258">
        <v>399.96685159999998</v>
      </c>
      <c r="AH46" s="258">
        <v>336.52452010000002</v>
      </c>
      <c r="AI46" s="258">
        <v>197.9589526</v>
      </c>
      <c r="AJ46" s="258">
        <v>67.341782030000005</v>
      </c>
      <c r="AK46" s="258">
        <v>9.9302711689999992</v>
      </c>
      <c r="AL46" s="258">
        <v>0</v>
      </c>
      <c r="AM46" s="258">
        <v>0.69894015600000003</v>
      </c>
      <c r="AN46" s="258">
        <v>1.8397318250000001</v>
      </c>
      <c r="AO46" s="258">
        <v>15.63679333</v>
      </c>
      <c r="AP46" s="258">
        <v>39.278600300000001</v>
      </c>
      <c r="AQ46" s="258">
        <v>119.6519533</v>
      </c>
      <c r="AR46" s="258">
        <v>261.41394509999998</v>
      </c>
      <c r="AS46" s="258">
        <v>392.75678199999999</v>
      </c>
      <c r="AT46" s="258">
        <v>333.86737040000003</v>
      </c>
      <c r="AU46" s="258">
        <v>195.7639782</v>
      </c>
      <c r="AV46" s="258">
        <v>59.910955800000004</v>
      </c>
      <c r="AW46" s="258">
        <v>10.53436993</v>
      </c>
      <c r="AX46" s="258">
        <v>0</v>
      </c>
      <c r="AY46" s="258">
        <v>0.97972461899999996</v>
      </c>
      <c r="AZ46" s="258">
        <v>2.5924976439999998</v>
      </c>
      <c r="BA46" s="258">
        <v>13.78063513</v>
      </c>
      <c r="BB46" s="258">
        <v>40.133592159999999</v>
      </c>
      <c r="BC46" s="258">
        <v>118.7101382</v>
      </c>
      <c r="BD46" s="258">
        <v>264.66906130000001</v>
      </c>
      <c r="BE46" s="258">
        <v>397.35971970000003</v>
      </c>
      <c r="BF46" s="258">
        <v>333.01566020000001</v>
      </c>
      <c r="BG46" s="342">
        <v>199.36539999999999</v>
      </c>
      <c r="BH46" s="342">
        <v>63.997630000000001</v>
      </c>
      <c r="BI46" s="342">
        <v>11.231629999999999</v>
      </c>
      <c r="BJ46" s="342">
        <v>0</v>
      </c>
      <c r="BK46" s="342">
        <v>1.0586059999999999</v>
      </c>
      <c r="BL46" s="342">
        <v>3.4918990000000001</v>
      </c>
      <c r="BM46" s="342">
        <v>16.39039</v>
      </c>
      <c r="BN46" s="342">
        <v>41.074350000000003</v>
      </c>
      <c r="BO46" s="342">
        <v>114.2983</v>
      </c>
      <c r="BP46" s="342">
        <v>274.30619999999999</v>
      </c>
      <c r="BQ46" s="342">
        <v>387.8963</v>
      </c>
      <c r="BR46" s="342">
        <v>339.6241</v>
      </c>
      <c r="BS46" s="342">
        <v>200.4436</v>
      </c>
      <c r="BT46" s="342">
        <v>64.272030000000001</v>
      </c>
      <c r="BU46" s="342">
        <v>10.96514</v>
      </c>
      <c r="BV46" s="342">
        <v>0</v>
      </c>
    </row>
    <row r="47" spans="1:74" ht="11.1" customHeight="1" x14ac:dyDescent="0.2">
      <c r="A47" s="9" t="s">
        <v>168</v>
      </c>
      <c r="B47" s="213" t="s">
        <v>605</v>
      </c>
      <c r="C47" s="258">
        <v>8.4845318499999998</v>
      </c>
      <c r="D47" s="258">
        <v>6.4546454459999998</v>
      </c>
      <c r="E47" s="258">
        <v>11.181834329999999</v>
      </c>
      <c r="F47" s="258">
        <v>14.38363157</v>
      </c>
      <c r="G47" s="258">
        <v>49.372697729999999</v>
      </c>
      <c r="H47" s="258">
        <v>107.8909348</v>
      </c>
      <c r="I47" s="258">
        <v>238.15222900000001</v>
      </c>
      <c r="J47" s="258">
        <v>211.60701069999999</v>
      </c>
      <c r="K47" s="258">
        <v>137.27138479999999</v>
      </c>
      <c r="L47" s="258">
        <v>39.461818569999998</v>
      </c>
      <c r="M47" s="258">
        <v>13.755144700000001</v>
      </c>
      <c r="N47" s="258">
        <v>8.3350469900000004</v>
      </c>
      <c r="O47" s="258">
        <v>8.3469967179999998</v>
      </c>
      <c r="P47" s="258">
        <v>6.5270332270000004</v>
      </c>
      <c r="Q47" s="258">
        <v>11.085244879999999</v>
      </c>
      <c r="R47" s="258">
        <v>14.96878486</v>
      </c>
      <c r="S47" s="258">
        <v>42.579228819999997</v>
      </c>
      <c r="T47" s="258">
        <v>101.58754190000001</v>
      </c>
      <c r="U47" s="258">
        <v>239.12720239999999</v>
      </c>
      <c r="V47" s="258">
        <v>210.29188920000001</v>
      </c>
      <c r="W47" s="258">
        <v>138.967704</v>
      </c>
      <c r="X47" s="258">
        <v>38.518076860000001</v>
      </c>
      <c r="Y47" s="258">
        <v>13.54723278</v>
      </c>
      <c r="Z47" s="258">
        <v>8.3209121009999993</v>
      </c>
      <c r="AA47" s="258">
        <v>8.674755545</v>
      </c>
      <c r="AB47" s="258">
        <v>6.6263977000000001</v>
      </c>
      <c r="AC47" s="258">
        <v>11.172448510000001</v>
      </c>
      <c r="AD47" s="258">
        <v>15.13165976</v>
      </c>
      <c r="AE47" s="258">
        <v>44.39383711</v>
      </c>
      <c r="AF47" s="258">
        <v>99.726781919999993</v>
      </c>
      <c r="AG47" s="258">
        <v>234.65556530000001</v>
      </c>
      <c r="AH47" s="258">
        <v>220.12772649999999</v>
      </c>
      <c r="AI47" s="258">
        <v>143.49585859999999</v>
      </c>
      <c r="AJ47" s="258">
        <v>41.5442593</v>
      </c>
      <c r="AK47" s="258">
        <v>13.436000330000001</v>
      </c>
      <c r="AL47" s="258">
        <v>8.3234172750000006</v>
      </c>
      <c r="AM47" s="258">
        <v>7.898822526</v>
      </c>
      <c r="AN47" s="258">
        <v>6.6687951610000002</v>
      </c>
      <c r="AO47" s="258">
        <v>11.28867968</v>
      </c>
      <c r="AP47" s="258">
        <v>16.649773920000001</v>
      </c>
      <c r="AQ47" s="258">
        <v>46.463716650000002</v>
      </c>
      <c r="AR47" s="258">
        <v>102.73643989999999</v>
      </c>
      <c r="AS47" s="258">
        <v>231.9651245</v>
      </c>
      <c r="AT47" s="258">
        <v>217.2394683</v>
      </c>
      <c r="AU47" s="258">
        <v>139.74834630000001</v>
      </c>
      <c r="AV47" s="258">
        <v>35.988509610000001</v>
      </c>
      <c r="AW47" s="258">
        <v>13.72478579</v>
      </c>
      <c r="AX47" s="258">
        <v>8.3358471230000006</v>
      </c>
      <c r="AY47" s="258">
        <v>8.663485842</v>
      </c>
      <c r="AZ47" s="258">
        <v>6.8820395830000001</v>
      </c>
      <c r="BA47" s="258">
        <v>10.530320809999999</v>
      </c>
      <c r="BB47" s="258">
        <v>16.9549333</v>
      </c>
      <c r="BC47" s="258">
        <v>48.436076900000003</v>
      </c>
      <c r="BD47" s="258">
        <v>105.073448</v>
      </c>
      <c r="BE47" s="258">
        <v>237.0770818</v>
      </c>
      <c r="BF47" s="258">
        <v>219.0833921</v>
      </c>
      <c r="BG47" s="342">
        <v>145.1138</v>
      </c>
      <c r="BH47" s="342">
        <v>42.357370000000003</v>
      </c>
      <c r="BI47" s="342">
        <v>14.52595</v>
      </c>
      <c r="BJ47" s="342">
        <v>8.2470040000000004</v>
      </c>
      <c r="BK47" s="342">
        <v>9.0887499999999992</v>
      </c>
      <c r="BL47" s="342">
        <v>7.6532049999999998</v>
      </c>
      <c r="BM47" s="342">
        <v>12.61782</v>
      </c>
      <c r="BN47" s="342">
        <v>17.80125</v>
      </c>
      <c r="BO47" s="342">
        <v>46.454819999999998</v>
      </c>
      <c r="BP47" s="342">
        <v>116.602</v>
      </c>
      <c r="BQ47" s="342">
        <v>231.7561</v>
      </c>
      <c r="BR47" s="342">
        <v>224.06200000000001</v>
      </c>
      <c r="BS47" s="342">
        <v>151.83770000000001</v>
      </c>
      <c r="BT47" s="342">
        <v>44.678719999999998</v>
      </c>
      <c r="BU47" s="342">
        <v>14.39457</v>
      </c>
      <c r="BV47" s="342">
        <v>8.3351629999999997</v>
      </c>
    </row>
    <row r="48" spans="1:74" ht="11.1" customHeight="1" x14ac:dyDescent="0.2">
      <c r="A48" s="9" t="s">
        <v>169</v>
      </c>
      <c r="B48" s="214" t="s">
        <v>634</v>
      </c>
      <c r="C48" s="256">
        <v>8.4177565390000009</v>
      </c>
      <c r="D48" s="256">
        <v>8.314819838</v>
      </c>
      <c r="E48" s="256">
        <v>20.02638284</v>
      </c>
      <c r="F48" s="256">
        <v>35.632044489999998</v>
      </c>
      <c r="G48" s="256">
        <v>109.8773315</v>
      </c>
      <c r="H48" s="256">
        <v>231.24382790000001</v>
      </c>
      <c r="I48" s="256">
        <v>333.17272020000001</v>
      </c>
      <c r="J48" s="256">
        <v>320.48674879999999</v>
      </c>
      <c r="K48" s="256">
        <v>171.9283963</v>
      </c>
      <c r="L48" s="256">
        <v>57.231977839999999</v>
      </c>
      <c r="M48" s="256">
        <v>17.625076620000002</v>
      </c>
      <c r="N48" s="256">
        <v>8.3202550810000009</v>
      </c>
      <c r="O48" s="256">
        <v>8.5970147580000003</v>
      </c>
      <c r="P48" s="256">
        <v>7.9126015220000001</v>
      </c>
      <c r="Q48" s="256">
        <v>21.227279079999999</v>
      </c>
      <c r="R48" s="256">
        <v>37.030836669999999</v>
      </c>
      <c r="S48" s="256">
        <v>108.8204404</v>
      </c>
      <c r="T48" s="256">
        <v>235.35968539999999</v>
      </c>
      <c r="U48" s="256">
        <v>343.55290380000002</v>
      </c>
      <c r="V48" s="256">
        <v>322.45097329999999</v>
      </c>
      <c r="W48" s="256">
        <v>175.7015663</v>
      </c>
      <c r="X48" s="256">
        <v>57.549181590000003</v>
      </c>
      <c r="Y48" s="256">
        <v>17.31144321</v>
      </c>
      <c r="Z48" s="256">
        <v>8.1995520160000002</v>
      </c>
      <c r="AA48" s="256">
        <v>8.825156024</v>
      </c>
      <c r="AB48" s="256">
        <v>8.5541941799999996</v>
      </c>
      <c r="AC48" s="256">
        <v>24.29288275</v>
      </c>
      <c r="AD48" s="256">
        <v>36.682398769999999</v>
      </c>
      <c r="AE48" s="256">
        <v>115.3350423</v>
      </c>
      <c r="AF48" s="256">
        <v>235.12168070000001</v>
      </c>
      <c r="AG48" s="256">
        <v>347.54662430000002</v>
      </c>
      <c r="AH48" s="256">
        <v>323.12168689999999</v>
      </c>
      <c r="AI48" s="256">
        <v>173.646299</v>
      </c>
      <c r="AJ48" s="256">
        <v>57.467424469999997</v>
      </c>
      <c r="AK48" s="256">
        <v>17.529275269999999</v>
      </c>
      <c r="AL48" s="256">
        <v>8.7139118310000008</v>
      </c>
      <c r="AM48" s="256">
        <v>9.8077937479999999</v>
      </c>
      <c r="AN48" s="256">
        <v>8.7751893729999999</v>
      </c>
      <c r="AO48" s="256">
        <v>22.900495129999999</v>
      </c>
      <c r="AP48" s="256">
        <v>37.01555639</v>
      </c>
      <c r="AQ48" s="256">
        <v>114.515773</v>
      </c>
      <c r="AR48" s="256">
        <v>241.40620190000001</v>
      </c>
      <c r="AS48" s="256">
        <v>348.32845589999999</v>
      </c>
      <c r="AT48" s="256">
        <v>318.50516479999999</v>
      </c>
      <c r="AU48" s="256">
        <v>176.16355680000001</v>
      </c>
      <c r="AV48" s="256">
        <v>56.683582100000002</v>
      </c>
      <c r="AW48" s="256">
        <v>17.038932840000001</v>
      </c>
      <c r="AX48" s="256">
        <v>9.5373452430000007</v>
      </c>
      <c r="AY48" s="256">
        <v>9.777193338</v>
      </c>
      <c r="AZ48" s="256">
        <v>9.2224728129999995</v>
      </c>
      <c r="BA48" s="256">
        <v>21.5122304</v>
      </c>
      <c r="BB48" s="256">
        <v>37.893364239999997</v>
      </c>
      <c r="BC48" s="256">
        <v>112.41771850000001</v>
      </c>
      <c r="BD48" s="256">
        <v>245.44246519999999</v>
      </c>
      <c r="BE48" s="256">
        <v>348.93908199999998</v>
      </c>
      <c r="BF48" s="256">
        <v>322.89669099999998</v>
      </c>
      <c r="BG48" s="343">
        <v>177.32730000000001</v>
      </c>
      <c r="BH48" s="343">
        <v>57.288080000000001</v>
      </c>
      <c r="BI48" s="343">
        <v>16.224989999999998</v>
      </c>
      <c r="BJ48" s="343">
        <v>9.9668949999999992</v>
      </c>
      <c r="BK48" s="343">
        <v>9.5752740000000003</v>
      </c>
      <c r="BL48" s="343">
        <v>9.0449380000000001</v>
      </c>
      <c r="BM48" s="343">
        <v>23.127490000000002</v>
      </c>
      <c r="BN48" s="343">
        <v>40.710500000000003</v>
      </c>
      <c r="BO48" s="343">
        <v>116.62350000000001</v>
      </c>
      <c r="BP48" s="343">
        <v>246.62870000000001</v>
      </c>
      <c r="BQ48" s="343">
        <v>345.7713</v>
      </c>
      <c r="BR48" s="343">
        <v>321.11270000000002</v>
      </c>
      <c r="BS48" s="343">
        <v>173.97309999999999</v>
      </c>
      <c r="BT48" s="343">
        <v>58.001860000000001</v>
      </c>
      <c r="BU48" s="343">
        <v>16.000419999999998</v>
      </c>
      <c r="BV48" s="343">
        <v>10.33136</v>
      </c>
    </row>
    <row r="49" spans="1:74" s="198" customFormat="1" ht="11.1" customHeight="1" x14ac:dyDescent="0.2">
      <c r="A49" s="148"/>
      <c r="B49" s="196"/>
      <c r="C49" s="197"/>
      <c r="D49" s="197"/>
      <c r="E49" s="197"/>
      <c r="F49" s="197"/>
      <c r="G49" s="197"/>
      <c r="H49" s="197"/>
      <c r="I49" s="197"/>
      <c r="J49" s="197"/>
      <c r="K49" s="197"/>
      <c r="L49" s="197"/>
      <c r="M49" s="197"/>
      <c r="N49" s="197"/>
      <c r="O49" s="197"/>
      <c r="P49" s="197"/>
      <c r="Q49" s="197"/>
      <c r="R49" s="197"/>
      <c r="S49" s="197"/>
      <c r="T49" s="197"/>
      <c r="U49" s="197"/>
      <c r="V49" s="197"/>
      <c r="W49" s="197"/>
      <c r="X49" s="197"/>
      <c r="Y49" s="197"/>
      <c r="Z49" s="197"/>
      <c r="AA49" s="197"/>
      <c r="AB49" s="197"/>
      <c r="AC49" s="197"/>
      <c r="AD49" s="197"/>
      <c r="AE49" s="197"/>
      <c r="AF49" s="197"/>
      <c r="AG49" s="197"/>
      <c r="AH49" s="197"/>
      <c r="AI49" s="197"/>
      <c r="AJ49" s="197"/>
      <c r="AK49" s="197"/>
      <c r="AL49" s="197"/>
      <c r="AM49" s="197"/>
      <c r="AN49" s="197"/>
      <c r="AO49" s="197"/>
      <c r="AP49" s="197"/>
      <c r="AQ49" s="197"/>
      <c r="AR49" s="197"/>
      <c r="AS49" s="197"/>
      <c r="AT49" s="197"/>
      <c r="AU49" s="197"/>
      <c r="AV49" s="197"/>
      <c r="AW49" s="197"/>
      <c r="AX49" s="197"/>
      <c r="AY49" s="344"/>
      <c r="AZ49" s="344"/>
      <c r="BA49" s="344"/>
      <c r="BB49" s="344"/>
      <c r="BC49" s="344"/>
      <c r="BD49" s="344"/>
      <c r="BE49" s="344"/>
      <c r="BF49" s="742"/>
      <c r="BG49" s="344"/>
      <c r="BH49" s="344"/>
      <c r="BI49" s="344"/>
      <c r="BJ49" s="344"/>
      <c r="BK49" s="344"/>
      <c r="BL49" s="344"/>
      <c r="BM49" s="344"/>
      <c r="BN49" s="344"/>
      <c r="BO49" s="344"/>
      <c r="BP49" s="344"/>
      <c r="BQ49" s="344"/>
      <c r="BR49" s="344"/>
      <c r="BS49" s="344"/>
      <c r="BT49" s="344"/>
      <c r="BU49" s="344"/>
      <c r="BV49" s="344"/>
    </row>
    <row r="50" spans="1:74" s="198" customFormat="1" ht="12" customHeight="1" x14ac:dyDescent="0.2">
      <c r="A50" s="148"/>
      <c r="B50" s="816" t="s">
        <v>1068</v>
      </c>
      <c r="C50" s="747"/>
      <c r="D50" s="747"/>
      <c r="E50" s="747"/>
      <c r="F50" s="747"/>
      <c r="G50" s="747"/>
      <c r="H50" s="747"/>
      <c r="I50" s="747"/>
      <c r="J50" s="747"/>
      <c r="K50" s="747"/>
      <c r="L50" s="747"/>
      <c r="M50" s="747"/>
      <c r="N50" s="747"/>
      <c r="O50" s="747"/>
      <c r="P50" s="747"/>
      <c r="Q50" s="747"/>
      <c r="AY50" s="507"/>
      <c r="AZ50" s="507"/>
      <c r="BA50" s="507"/>
      <c r="BB50" s="507"/>
      <c r="BC50" s="507"/>
      <c r="BD50" s="507"/>
      <c r="BE50" s="507"/>
      <c r="BF50" s="743"/>
      <c r="BG50" s="507"/>
      <c r="BH50" s="507"/>
      <c r="BI50" s="507"/>
      <c r="BJ50" s="507"/>
    </row>
    <row r="51" spans="1:74" s="473" customFormat="1" ht="12" customHeight="1" x14ac:dyDescent="0.2">
      <c r="A51" s="470"/>
      <c r="B51" s="768" t="s">
        <v>178</v>
      </c>
      <c r="C51" s="768"/>
      <c r="D51" s="768"/>
      <c r="E51" s="768"/>
      <c r="F51" s="768"/>
      <c r="G51" s="768"/>
      <c r="H51" s="768"/>
      <c r="I51" s="768"/>
      <c r="J51" s="768"/>
      <c r="K51" s="768"/>
      <c r="L51" s="768"/>
      <c r="M51" s="768"/>
      <c r="N51" s="768"/>
      <c r="O51" s="768"/>
      <c r="P51" s="768"/>
      <c r="Q51" s="768"/>
      <c r="AY51" s="508"/>
      <c r="AZ51" s="508"/>
      <c r="BA51" s="508"/>
      <c r="BB51" s="508"/>
      <c r="BC51" s="508"/>
      <c r="BD51" s="508"/>
      <c r="BE51" s="508"/>
      <c r="BF51" s="744"/>
      <c r="BG51" s="508"/>
      <c r="BH51" s="508"/>
      <c r="BI51" s="508"/>
      <c r="BJ51" s="508"/>
    </row>
    <row r="52" spans="1:74" s="473" customFormat="1" ht="12" customHeight="1" x14ac:dyDescent="0.2">
      <c r="A52" s="474"/>
      <c r="B52" s="817" t="s">
        <v>179</v>
      </c>
      <c r="C52" s="769"/>
      <c r="D52" s="769"/>
      <c r="E52" s="769"/>
      <c r="F52" s="769"/>
      <c r="G52" s="769"/>
      <c r="H52" s="769"/>
      <c r="I52" s="769"/>
      <c r="J52" s="769"/>
      <c r="K52" s="769"/>
      <c r="L52" s="769"/>
      <c r="M52" s="769"/>
      <c r="N52" s="769"/>
      <c r="O52" s="769"/>
      <c r="P52" s="769"/>
      <c r="Q52" s="765"/>
      <c r="AY52" s="508"/>
      <c r="AZ52" s="508"/>
      <c r="BA52" s="508"/>
      <c r="BB52" s="508"/>
      <c r="BC52" s="508"/>
      <c r="BD52" s="508"/>
      <c r="BE52" s="508"/>
      <c r="BF52" s="744"/>
      <c r="BG52" s="508"/>
      <c r="BH52" s="508"/>
      <c r="BI52" s="508"/>
      <c r="BJ52" s="508"/>
    </row>
    <row r="53" spans="1:74" s="473" customFormat="1" ht="12" customHeight="1" x14ac:dyDescent="0.2">
      <c r="A53" s="474"/>
      <c r="B53" s="817" t="s">
        <v>174</v>
      </c>
      <c r="C53" s="769"/>
      <c r="D53" s="769"/>
      <c r="E53" s="769"/>
      <c r="F53" s="769"/>
      <c r="G53" s="769"/>
      <c r="H53" s="769"/>
      <c r="I53" s="769"/>
      <c r="J53" s="769"/>
      <c r="K53" s="769"/>
      <c r="L53" s="769"/>
      <c r="M53" s="769"/>
      <c r="N53" s="769"/>
      <c r="O53" s="769"/>
      <c r="P53" s="769"/>
      <c r="Q53" s="765"/>
      <c r="AY53" s="508"/>
      <c r="AZ53" s="508"/>
      <c r="BA53" s="508"/>
      <c r="BB53" s="508"/>
      <c r="BC53" s="508"/>
      <c r="BD53" s="508"/>
      <c r="BE53" s="508"/>
      <c r="BF53" s="744"/>
      <c r="BG53" s="508"/>
      <c r="BH53" s="508"/>
      <c r="BI53" s="508"/>
      <c r="BJ53" s="508"/>
    </row>
    <row r="54" spans="1:74" s="473" customFormat="1" ht="12" customHeight="1" x14ac:dyDescent="0.2">
      <c r="A54" s="474"/>
      <c r="B54" s="817" t="s">
        <v>503</v>
      </c>
      <c r="C54" s="769"/>
      <c r="D54" s="769"/>
      <c r="E54" s="769"/>
      <c r="F54" s="769"/>
      <c r="G54" s="769"/>
      <c r="H54" s="769"/>
      <c r="I54" s="769"/>
      <c r="J54" s="769"/>
      <c r="K54" s="769"/>
      <c r="L54" s="769"/>
      <c r="M54" s="769"/>
      <c r="N54" s="769"/>
      <c r="O54" s="769"/>
      <c r="P54" s="769"/>
      <c r="Q54" s="765"/>
      <c r="AY54" s="508"/>
      <c r="AZ54" s="508"/>
      <c r="BA54" s="508"/>
      <c r="BB54" s="508"/>
      <c r="BC54" s="508"/>
      <c r="BD54" s="508"/>
      <c r="BE54" s="508"/>
      <c r="BF54" s="744"/>
      <c r="BG54" s="508"/>
      <c r="BH54" s="508"/>
      <c r="BI54" s="508"/>
      <c r="BJ54" s="508"/>
    </row>
    <row r="55" spans="1:74" s="475" customFormat="1" ht="12" customHeight="1" x14ac:dyDescent="0.2">
      <c r="A55" s="474"/>
      <c r="B55" s="817" t="s">
        <v>175</v>
      </c>
      <c r="C55" s="769"/>
      <c r="D55" s="769"/>
      <c r="E55" s="769"/>
      <c r="F55" s="769"/>
      <c r="G55" s="769"/>
      <c r="H55" s="769"/>
      <c r="I55" s="769"/>
      <c r="J55" s="769"/>
      <c r="K55" s="769"/>
      <c r="L55" s="769"/>
      <c r="M55" s="769"/>
      <c r="N55" s="769"/>
      <c r="O55" s="769"/>
      <c r="P55" s="769"/>
      <c r="Q55" s="765"/>
      <c r="AY55" s="509"/>
      <c r="AZ55" s="509"/>
      <c r="BA55" s="509"/>
      <c r="BB55" s="509"/>
      <c r="BC55" s="509"/>
      <c r="BD55" s="509"/>
      <c r="BE55" s="509"/>
      <c r="BF55" s="745"/>
      <c r="BG55" s="509"/>
      <c r="BH55" s="509"/>
      <c r="BI55" s="509"/>
      <c r="BJ55" s="509"/>
    </row>
    <row r="56" spans="1:74" s="475" customFormat="1" ht="12" customHeight="1" x14ac:dyDescent="0.2">
      <c r="A56" s="474"/>
      <c r="B56" s="768" t="s">
        <v>176</v>
      </c>
      <c r="C56" s="769"/>
      <c r="D56" s="769"/>
      <c r="E56" s="769"/>
      <c r="F56" s="769"/>
      <c r="G56" s="769"/>
      <c r="H56" s="769"/>
      <c r="I56" s="769"/>
      <c r="J56" s="769"/>
      <c r="K56" s="769"/>
      <c r="L56" s="769"/>
      <c r="M56" s="769"/>
      <c r="N56" s="769"/>
      <c r="O56" s="769"/>
      <c r="P56" s="769"/>
      <c r="Q56" s="765"/>
      <c r="AY56" s="509"/>
      <c r="AZ56" s="509"/>
      <c r="BA56" s="509"/>
      <c r="BB56" s="509"/>
      <c r="BC56" s="509"/>
      <c r="BD56" s="509"/>
      <c r="BE56" s="509"/>
      <c r="BF56" s="745"/>
      <c r="BG56" s="509"/>
      <c r="BH56" s="509"/>
      <c r="BI56" s="509"/>
      <c r="BJ56" s="509"/>
    </row>
    <row r="57" spans="1:74" s="475" customFormat="1" ht="12" customHeight="1" x14ac:dyDescent="0.2">
      <c r="A57" s="437"/>
      <c r="B57" s="777" t="s">
        <v>177</v>
      </c>
      <c r="C57" s="765"/>
      <c r="D57" s="765"/>
      <c r="E57" s="765"/>
      <c r="F57" s="765"/>
      <c r="G57" s="765"/>
      <c r="H57" s="765"/>
      <c r="I57" s="765"/>
      <c r="J57" s="765"/>
      <c r="K57" s="765"/>
      <c r="L57" s="765"/>
      <c r="M57" s="765"/>
      <c r="N57" s="765"/>
      <c r="O57" s="765"/>
      <c r="P57" s="765"/>
      <c r="Q57" s="765"/>
      <c r="AY57" s="509"/>
      <c r="AZ57" s="509"/>
      <c r="BA57" s="509"/>
      <c r="BB57" s="509"/>
      <c r="BC57" s="509"/>
      <c r="BD57" s="509"/>
      <c r="BE57" s="509"/>
      <c r="BF57" s="745"/>
      <c r="BG57" s="509"/>
      <c r="BH57" s="509"/>
      <c r="BI57" s="509"/>
      <c r="BJ57" s="509"/>
    </row>
    <row r="58" spans="1:74" x14ac:dyDescent="0.15">
      <c r="BK58" s="345"/>
      <c r="BL58" s="345"/>
      <c r="BM58" s="345"/>
      <c r="BN58" s="345"/>
      <c r="BO58" s="345"/>
      <c r="BP58" s="345"/>
      <c r="BQ58" s="345"/>
      <c r="BR58" s="345"/>
      <c r="BS58" s="345"/>
      <c r="BT58" s="345"/>
      <c r="BU58" s="345"/>
      <c r="BV58" s="345"/>
    </row>
    <row r="59" spans="1:74" x14ac:dyDescent="0.15">
      <c r="BK59" s="345"/>
      <c r="BL59" s="345"/>
      <c r="BM59" s="345"/>
      <c r="BN59" s="345"/>
      <c r="BO59" s="345"/>
      <c r="BP59" s="345"/>
      <c r="BQ59" s="345"/>
      <c r="BR59" s="345"/>
      <c r="BS59" s="345"/>
      <c r="BT59" s="345"/>
      <c r="BU59" s="345"/>
      <c r="BV59" s="345"/>
    </row>
    <row r="60" spans="1:74" x14ac:dyDescent="0.15">
      <c r="BK60" s="345"/>
      <c r="BL60" s="345"/>
      <c r="BM60" s="345"/>
      <c r="BN60" s="345"/>
      <c r="BO60" s="345"/>
      <c r="BP60" s="345"/>
      <c r="BQ60" s="345"/>
      <c r="BR60" s="345"/>
      <c r="BS60" s="345"/>
      <c r="BT60" s="345"/>
      <c r="BU60" s="345"/>
      <c r="BV60" s="345"/>
    </row>
    <row r="61" spans="1:74" x14ac:dyDescent="0.15">
      <c r="BK61" s="345"/>
      <c r="BL61" s="345"/>
      <c r="BM61" s="345"/>
      <c r="BN61" s="345"/>
      <c r="BO61" s="345"/>
      <c r="BP61" s="345"/>
      <c r="BQ61" s="345"/>
      <c r="BR61" s="345"/>
      <c r="BS61" s="345"/>
      <c r="BT61" s="345"/>
      <c r="BU61" s="345"/>
      <c r="BV61" s="345"/>
    </row>
    <row r="62" spans="1:74" x14ac:dyDescent="0.15">
      <c r="BK62" s="345"/>
      <c r="BL62" s="345"/>
      <c r="BM62" s="345"/>
      <c r="BN62" s="345"/>
      <c r="BO62" s="345"/>
      <c r="BP62" s="345"/>
      <c r="BQ62" s="345"/>
      <c r="BR62" s="345"/>
      <c r="BS62" s="345"/>
      <c r="BT62" s="345"/>
      <c r="BU62" s="345"/>
      <c r="BV62" s="345"/>
    </row>
    <row r="63" spans="1:74" x14ac:dyDescent="0.15">
      <c r="BK63" s="345"/>
      <c r="BL63" s="345"/>
      <c r="BM63" s="345"/>
      <c r="BN63" s="345"/>
      <c r="BO63" s="345"/>
      <c r="BP63" s="345"/>
      <c r="BQ63" s="345"/>
      <c r="BR63" s="345"/>
      <c r="BS63" s="345"/>
      <c r="BT63" s="345"/>
      <c r="BU63" s="345"/>
      <c r="BV63" s="345"/>
    </row>
    <row r="64" spans="1:74" x14ac:dyDescent="0.15">
      <c r="BK64" s="345"/>
      <c r="BL64" s="345"/>
      <c r="BM64" s="345"/>
      <c r="BN64" s="345"/>
      <c r="BO64" s="345"/>
      <c r="BP64" s="345"/>
      <c r="BQ64" s="345"/>
      <c r="BR64" s="345"/>
      <c r="BS64" s="345"/>
      <c r="BT64" s="345"/>
      <c r="BU64" s="345"/>
      <c r="BV64" s="345"/>
    </row>
    <row r="65" spans="63:74" x14ac:dyDescent="0.15">
      <c r="BK65" s="345"/>
      <c r="BL65" s="345"/>
      <c r="BM65" s="345"/>
      <c r="BN65" s="345"/>
      <c r="BO65" s="345"/>
      <c r="BP65" s="345"/>
      <c r="BQ65" s="345"/>
      <c r="BR65" s="345"/>
      <c r="BS65" s="345"/>
      <c r="BT65" s="345"/>
      <c r="BU65" s="345"/>
      <c r="BV65" s="345"/>
    </row>
    <row r="66" spans="63:74" x14ac:dyDescent="0.15">
      <c r="BK66" s="345"/>
      <c r="BL66" s="345"/>
      <c r="BM66" s="345"/>
      <c r="BN66" s="345"/>
      <c r="BO66" s="345"/>
      <c r="BP66" s="345"/>
      <c r="BQ66" s="345"/>
      <c r="BR66" s="345"/>
      <c r="BS66" s="345"/>
      <c r="BT66" s="345"/>
      <c r="BU66" s="345"/>
      <c r="BV66" s="345"/>
    </row>
    <row r="67" spans="63:74" x14ac:dyDescent="0.15">
      <c r="BK67" s="345"/>
      <c r="BL67" s="345"/>
      <c r="BM67" s="345"/>
      <c r="BN67" s="345"/>
      <c r="BO67" s="345"/>
      <c r="BP67" s="345"/>
      <c r="BQ67" s="345"/>
      <c r="BR67" s="345"/>
      <c r="BS67" s="345"/>
      <c r="BT67" s="345"/>
      <c r="BU67" s="345"/>
      <c r="BV67" s="345"/>
    </row>
    <row r="68" spans="63:74" x14ac:dyDescent="0.15">
      <c r="BK68" s="345"/>
      <c r="BL68" s="345"/>
      <c r="BM68" s="345"/>
      <c r="BN68" s="345"/>
      <c r="BO68" s="345"/>
      <c r="BP68" s="345"/>
      <c r="BQ68" s="345"/>
      <c r="BR68" s="345"/>
      <c r="BS68" s="345"/>
      <c r="BT68" s="345"/>
      <c r="BU68" s="345"/>
      <c r="BV68" s="345"/>
    </row>
    <row r="69" spans="63:74" x14ac:dyDescent="0.15">
      <c r="BK69" s="345"/>
      <c r="BL69" s="345"/>
      <c r="BM69" s="345"/>
      <c r="BN69" s="345"/>
      <c r="BO69" s="345"/>
      <c r="BP69" s="345"/>
      <c r="BQ69" s="345"/>
      <c r="BR69" s="345"/>
      <c r="BS69" s="345"/>
      <c r="BT69" s="345"/>
      <c r="BU69" s="345"/>
      <c r="BV69" s="345"/>
    </row>
    <row r="70" spans="63:74" x14ac:dyDescent="0.15">
      <c r="BK70" s="345"/>
      <c r="BL70" s="345"/>
      <c r="BM70" s="345"/>
      <c r="BN70" s="345"/>
      <c r="BO70" s="345"/>
      <c r="BP70" s="345"/>
      <c r="BQ70" s="345"/>
      <c r="BR70" s="345"/>
      <c r="BS70" s="345"/>
      <c r="BT70" s="345"/>
      <c r="BU70" s="345"/>
      <c r="BV70" s="345"/>
    </row>
    <row r="71" spans="63:74" x14ac:dyDescent="0.15">
      <c r="BK71" s="345"/>
      <c r="BL71" s="345"/>
      <c r="BM71" s="345"/>
      <c r="BN71" s="345"/>
      <c r="BO71" s="345"/>
      <c r="BP71" s="345"/>
      <c r="BQ71" s="345"/>
      <c r="BR71" s="345"/>
      <c r="BS71" s="345"/>
      <c r="BT71" s="345"/>
      <c r="BU71" s="345"/>
      <c r="BV71" s="345"/>
    </row>
    <row r="72" spans="63:74" x14ac:dyDescent="0.15">
      <c r="BK72" s="345"/>
      <c r="BL72" s="345"/>
      <c r="BM72" s="345"/>
      <c r="BN72" s="345"/>
      <c r="BO72" s="345"/>
      <c r="BP72" s="345"/>
      <c r="BQ72" s="345"/>
      <c r="BR72" s="345"/>
      <c r="BS72" s="345"/>
      <c r="BT72" s="345"/>
      <c r="BU72" s="345"/>
      <c r="BV72" s="345"/>
    </row>
    <row r="73" spans="63:74" x14ac:dyDescent="0.15">
      <c r="BK73" s="345"/>
      <c r="BL73" s="345"/>
      <c r="BM73" s="345"/>
      <c r="BN73" s="345"/>
      <c r="BO73" s="345"/>
      <c r="BP73" s="345"/>
      <c r="BQ73" s="345"/>
      <c r="BR73" s="345"/>
      <c r="BS73" s="345"/>
      <c r="BT73" s="345"/>
      <c r="BU73" s="345"/>
      <c r="BV73" s="345"/>
    </row>
    <row r="74" spans="63:74" x14ac:dyDescent="0.15">
      <c r="BK74" s="345"/>
      <c r="BL74" s="345"/>
      <c r="BM74" s="345"/>
      <c r="BN74" s="345"/>
      <c r="BO74" s="345"/>
      <c r="BP74" s="345"/>
      <c r="BQ74" s="345"/>
      <c r="BR74" s="345"/>
      <c r="BS74" s="345"/>
      <c r="BT74" s="345"/>
      <c r="BU74" s="345"/>
      <c r="BV74" s="345"/>
    </row>
    <row r="75" spans="63:74" x14ac:dyDescent="0.15">
      <c r="BK75" s="345"/>
      <c r="BL75" s="345"/>
      <c r="BM75" s="345"/>
      <c r="BN75" s="345"/>
      <c r="BO75" s="345"/>
      <c r="BP75" s="345"/>
      <c r="BQ75" s="345"/>
      <c r="BR75" s="345"/>
      <c r="BS75" s="345"/>
      <c r="BT75" s="345"/>
      <c r="BU75" s="345"/>
      <c r="BV75" s="345"/>
    </row>
    <row r="76" spans="63:74" x14ac:dyDescent="0.15">
      <c r="BK76" s="345"/>
      <c r="BL76" s="345"/>
      <c r="BM76" s="345"/>
      <c r="BN76" s="345"/>
      <c r="BO76" s="345"/>
      <c r="BP76" s="345"/>
      <c r="BQ76" s="345"/>
      <c r="BR76" s="345"/>
      <c r="BS76" s="345"/>
      <c r="BT76" s="345"/>
      <c r="BU76" s="345"/>
      <c r="BV76" s="345"/>
    </row>
    <row r="77" spans="63:74" x14ac:dyDescent="0.15">
      <c r="BK77" s="345"/>
      <c r="BL77" s="345"/>
      <c r="BM77" s="345"/>
      <c r="BN77" s="345"/>
      <c r="BO77" s="345"/>
      <c r="BP77" s="345"/>
      <c r="BQ77" s="345"/>
      <c r="BR77" s="345"/>
      <c r="BS77" s="345"/>
      <c r="BT77" s="345"/>
      <c r="BU77" s="345"/>
      <c r="BV77" s="345"/>
    </row>
    <row r="78" spans="63:74" x14ac:dyDescent="0.15">
      <c r="BK78" s="345"/>
      <c r="BL78" s="345"/>
      <c r="BM78" s="345"/>
      <c r="BN78" s="345"/>
      <c r="BO78" s="345"/>
      <c r="BP78" s="345"/>
      <c r="BQ78" s="345"/>
      <c r="BR78" s="345"/>
      <c r="BS78" s="345"/>
      <c r="BT78" s="345"/>
      <c r="BU78" s="345"/>
      <c r="BV78" s="345"/>
    </row>
    <row r="79" spans="63:74" x14ac:dyDescent="0.15">
      <c r="BK79" s="345"/>
      <c r="BL79" s="345"/>
      <c r="BM79" s="345"/>
      <c r="BN79" s="345"/>
      <c r="BO79" s="345"/>
      <c r="BP79" s="345"/>
      <c r="BQ79" s="345"/>
      <c r="BR79" s="345"/>
      <c r="BS79" s="345"/>
      <c r="BT79" s="345"/>
      <c r="BU79" s="345"/>
      <c r="BV79" s="345"/>
    </row>
    <row r="80" spans="63:74" x14ac:dyDescent="0.15">
      <c r="BK80" s="345"/>
      <c r="BL80" s="345"/>
      <c r="BM80" s="345"/>
      <c r="BN80" s="345"/>
      <c r="BO80" s="345"/>
      <c r="BP80" s="345"/>
      <c r="BQ80" s="345"/>
      <c r="BR80" s="345"/>
      <c r="BS80" s="345"/>
      <c r="BT80" s="345"/>
      <c r="BU80" s="345"/>
      <c r="BV80" s="345"/>
    </row>
    <row r="81" spans="63:74" x14ac:dyDescent="0.15">
      <c r="BK81" s="345"/>
      <c r="BL81" s="345"/>
      <c r="BM81" s="345"/>
      <c r="BN81" s="345"/>
      <c r="BO81" s="345"/>
      <c r="BP81" s="345"/>
      <c r="BQ81" s="345"/>
      <c r="BR81" s="345"/>
      <c r="BS81" s="345"/>
      <c r="BT81" s="345"/>
      <c r="BU81" s="345"/>
      <c r="BV81" s="345"/>
    </row>
    <row r="82" spans="63:74" x14ac:dyDescent="0.15">
      <c r="BK82" s="345"/>
      <c r="BL82" s="345"/>
      <c r="BM82" s="345"/>
      <c r="BN82" s="345"/>
      <c r="BO82" s="345"/>
      <c r="BP82" s="345"/>
      <c r="BQ82" s="345"/>
      <c r="BR82" s="345"/>
      <c r="BS82" s="345"/>
      <c r="BT82" s="345"/>
      <c r="BU82" s="345"/>
      <c r="BV82" s="345"/>
    </row>
    <row r="83" spans="63:74" x14ac:dyDescent="0.15">
      <c r="BK83" s="345"/>
      <c r="BL83" s="345"/>
      <c r="BM83" s="345"/>
      <c r="BN83" s="345"/>
      <c r="BO83" s="345"/>
      <c r="BP83" s="345"/>
      <c r="BQ83" s="345"/>
      <c r="BR83" s="345"/>
      <c r="BS83" s="345"/>
      <c r="BT83" s="345"/>
      <c r="BU83" s="345"/>
      <c r="BV83" s="345"/>
    </row>
    <row r="84" spans="63:74" x14ac:dyDescent="0.15">
      <c r="BK84" s="345"/>
      <c r="BL84" s="345"/>
      <c r="BM84" s="345"/>
      <c r="BN84" s="345"/>
      <c r="BO84" s="345"/>
      <c r="BP84" s="345"/>
      <c r="BQ84" s="345"/>
      <c r="BR84" s="345"/>
      <c r="BS84" s="345"/>
      <c r="BT84" s="345"/>
      <c r="BU84" s="345"/>
      <c r="BV84" s="345"/>
    </row>
    <row r="85" spans="63:74" x14ac:dyDescent="0.15">
      <c r="BK85" s="345"/>
      <c r="BL85" s="345"/>
      <c r="BM85" s="345"/>
      <c r="BN85" s="345"/>
      <c r="BO85" s="345"/>
      <c r="BP85" s="345"/>
      <c r="BQ85" s="345"/>
      <c r="BR85" s="345"/>
      <c r="BS85" s="345"/>
      <c r="BT85" s="345"/>
      <c r="BU85" s="345"/>
      <c r="BV85" s="345"/>
    </row>
    <row r="86" spans="63:74" x14ac:dyDescent="0.15">
      <c r="BK86" s="345"/>
      <c r="BL86" s="345"/>
      <c r="BM86" s="345"/>
      <c r="BN86" s="345"/>
      <c r="BO86" s="345"/>
      <c r="BP86" s="345"/>
      <c r="BQ86" s="345"/>
      <c r="BR86" s="345"/>
      <c r="BS86" s="345"/>
      <c r="BT86" s="345"/>
      <c r="BU86" s="345"/>
      <c r="BV86" s="345"/>
    </row>
    <row r="87" spans="63:74" x14ac:dyDescent="0.15">
      <c r="BK87" s="345"/>
      <c r="BL87" s="345"/>
      <c r="BM87" s="345"/>
      <c r="BN87" s="345"/>
      <c r="BO87" s="345"/>
      <c r="BP87" s="345"/>
      <c r="BQ87" s="345"/>
      <c r="BR87" s="345"/>
      <c r="BS87" s="345"/>
      <c r="BT87" s="345"/>
      <c r="BU87" s="345"/>
      <c r="BV87" s="345"/>
    </row>
    <row r="88" spans="63:74" x14ac:dyDescent="0.15">
      <c r="BK88" s="345"/>
      <c r="BL88" s="345"/>
      <c r="BM88" s="345"/>
      <c r="BN88" s="345"/>
      <c r="BO88" s="345"/>
      <c r="BP88" s="345"/>
      <c r="BQ88" s="345"/>
      <c r="BR88" s="345"/>
      <c r="BS88" s="345"/>
      <c r="BT88" s="345"/>
      <c r="BU88" s="345"/>
      <c r="BV88" s="345"/>
    </row>
    <row r="89" spans="63:74" x14ac:dyDescent="0.15">
      <c r="BK89" s="345"/>
      <c r="BL89" s="345"/>
      <c r="BM89" s="345"/>
      <c r="BN89" s="345"/>
      <c r="BO89" s="345"/>
      <c r="BP89" s="345"/>
      <c r="BQ89" s="345"/>
      <c r="BR89" s="345"/>
      <c r="BS89" s="345"/>
      <c r="BT89" s="345"/>
      <c r="BU89" s="345"/>
      <c r="BV89" s="345"/>
    </row>
    <row r="90" spans="63:74" x14ac:dyDescent="0.15">
      <c r="BK90" s="345"/>
      <c r="BL90" s="345"/>
      <c r="BM90" s="345"/>
      <c r="BN90" s="345"/>
      <c r="BO90" s="345"/>
      <c r="BP90" s="345"/>
      <c r="BQ90" s="345"/>
      <c r="BR90" s="345"/>
      <c r="BS90" s="345"/>
      <c r="BT90" s="345"/>
      <c r="BU90" s="345"/>
      <c r="BV90" s="345"/>
    </row>
    <row r="91" spans="63:74" x14ac:dyDescent="0.15">
      <c r="BK91" s="345"/>
      <c r="BL91" s="345"/>
      <c r="BM91" s="345"/>
      <c r="BN91" s="345"/>
      <c r="BO91" s="345"/>
      <c r="BP91" s="345"/>
      <c r="BQ91" s="345"/>
      <c r="BR91" s="345"/>
      <c r="BS91" s="345"/>
      <c r="BT91" s="345"/>
      <c r="BU91" s="345"/>
      <c r="BV91" s="345"/>
    </row>
    <row r="92" spans="63:74" x14ac:dyDescent="0.15">
      <c r="BK92" s="345"/>
      <c r="BL92" s="345"/>
      <c r="BM92" s="345"/>
      <c r="BN92" s="345"/>
      <c r="BO92" s="345"/>
      <c r="BP92" s="345"/>
      <c r="BQ92" s="345"/>
      <c r="BR92" s="345"/>
      <c r="BS92" s="345"/>
      <c r="BT92" s="345"/>
      <c r="BU92" s="345"/>
      <c r="BV92" s="345"/>
    </row>
    <row r="93" spans="63:74" x14ac:dyDescent="0.15">
      <c r="BK93" s="345"/>
      <c r="BL93" s="345"/>
      <c r="BM93" s="345"/>
      <c r="BN93" s="345"/>
      <c r="BO93" s="345"/>
      <c r="BP93" s="345"/>
      <c r="BQ93" s="345"/>
      <c r="BR93" s="345"/>
      <c r="BS93" s="345"/>
      <c r="BT93" s="345"/>
      <c r="BU93" s="345"/>
      <c r="BV93" s="345"/>
    </row>
    <row r="94" spans="63:74" x14ac:dyDescent="0.15">
      <c r="BK94" s="345"/>
      <c r="BL94" s="345"/>
      <c r="BM94" s="345"/>
      <c r="BN94" s="345"/>
      <c r="BO94" s="345"/>
      <c r="BP94" s="345"/>
      <c r="BQ94" s="345"/>
      <c r="BR94" s="345"/>
      <c r="BS94" s="345"/>
      <c r="BT94" s="345"/>
      <c r="BU94" s="345"/>
      <c r="BV94" s="345"/>
    </row>
    <row r="95" spans="63:74" x14ac:dyDescent="0.15">
      <c r="BK95" s="345"/>
      <c r="BL95" s="345"/>
      <c r="BM95" s="345"/>
      <c r="BN95" s="345"/>
      <c r="BO95" s="345"/>
      <c r="BP95" s="345"/>
      <c r="BQ95" s="345"/>
      <c r="BR95" s="345"/>
      <c r="BS95" s="345"/>
      <c r="BT95" s="345"/>
      <c r="BU95" s="345"/>
      <c r="BV95" s="345"/>
    </row>
    <row r="96" spans="63:74" x14ac:dyDescent="0.15">
      <c r="BK96" s="345"/>
      <c r="BL96" s="345"/>
      <c r="BM96" s="345"/>
      <c r="BN96" s="345"/>
      <c r="BO96" s="345"/>
      <c r="BP96" s="345"/>
      <c r="BQ96" s="345"/>
      <c r="BR96" s="345"/>
      <c r="BS96" s="345"/>
      <c r="BT96" s="345"/>
      <c r="BU96" s="345"/>
      <c r="BV96" s="345"/>
    </row>
    <row r="97" spans="63:74" x14ac:dyDescent="0.15">
      <c r="BK97" s="345"/>
      <c r="BL97" s="345"/>
      <c r="BM97" s="345"/>
      <c r="BN97" s="345"/>
      <c r="BO97" s="345"/>
      <c r="BP97" s="345"/>
      <c r="BQ97" s="345"/>
      <c r="BR97" s="345"/>
      <c r="BS97" s="345"/>
      <c r="BT97" s="345"/>
      <c r="BU97" s="345"/>
      <c r="BV97" s="345"/>
    </row>
    <row r="98" spans="63:74" x14ac:dyDescent="0.15">
      <c r="BK98" s="345"/>
      <c r="BL98" s="345"/>
      <c r="BM98" s="345"/>
      <c r="BN98" s="345"/>
      <c r="BO98" s="345"/>
      <c r="BP98" s="345"/>
      <c r="BQ98" s="345"/>
      <c r="BR98" s="345"/>
      <c r="BS98" s="345"/>
      <c r="BT98" s="345"/>
      <c r="BU98" s="345"/>
      <c r="BV98" s="345"/>
    </row>
    <row r="99" spans="63:74" x14ac:dyDescent="0.15">
      <c r="BK99" s="345"/>
      <c r="BL99" s="345"/>
      <c r="BM99" s="345"/>
      <c r="BN99" s="345"/>
      <c r="BO99" s="345"/>
      <c r="BP99" s="345"/>
      <c r="BQ99" s="345"/>
      <c r="BR99" s="345"/>
      <c r="BS99" s="345"/>
      <c r="BT99" s="345"/>
      <c r="BU99" s="345"/>
      <c r="BV99" s="345"/>
    </row>
    <row r="100" spans="63:74" x14ac:dyDescent="0.15">
      <c r="BK100" s="345"/>
      <c r="BL100" s="345"/>
      <c r="BM100" s="345"/>
      <c r="BN100" s="345"/>
      <c r="BO100" s="345"/>
      <c r="BP100" s="345"/>
      <c r="BQ100" s="345"/>
      <c r="BR100" s="345"/>
      <c r="BS100" s="345"/>
      <c r="BT100" s="345"/>
      <c r="BU100" s="345"/>
      <c r="BV100" s="345"/>
    </row>
    <row r="101" spans="63:74" x14ac:dyDescent="0.15">
      <c r="BK101" s="345"/>
      <c r="BL101" s="345"/>
      <c r="BM101" s="345"/>
      <c r="BN101" s="345"/>
      <c r="BO101" s="345"/>
      <c r="BP101" s="345"/>
      <c r="BQ101" s="345"/>
      <c r="BR101" s="345"/>
      <c r="BS101" s="345"/>
      <c r="BT101" s="345"/>
      <c r="BU101" s="345"/>
      <c r="BV101" s="345"/>
    </row>
    <row r="102" spans="63:74" x14ac:dyDescent="0.15">
      <c r="BK102" s="345"/>
      <c r="BL102" s="345"/>
      <c r="BM102" s="345"/>
      <c r="BN102" s="345"/>
      <c r="BO102" s="345"/>
      <c r="BP102" s="345"/>
      <c r="BQ102" s="345"/>
      <c r="BR102" s="345"/>
      <c r="BS102" s="345"/>
      <c r="BT102" s="345"/>
      <c r="BU102" s="345"/>
      <c r="BV102" s="345"/>
    </row>
    <row r="103" spans="63:74" x14ac:dyDescent="0.15">
      <c r="BK103" s="345"/>
      <c r="BL103" s="345"/>
      <c r="BM103" s="345"/>
      <c r="BN103" s="345"/>
      <c r="BO103" s="345"/>
      <c r="BP103" s="345"/>
      <c r="BQ103" s="345"/>
      <c r="BR103" s="345"/>
      <c r="BS103" s="345"/>
      <c r="BT103" s="345"/>
      <c r="BU103" s="345"/>
      <c r="BV103" s="345"/>
    </row>
    <row r="104" spans="63:74" x14ac:dyDescent="0.15">
      <c r="BK104" s="345"/>
      <c r="BL104" s="345"/>
      <c r="BM104" s="345"/>
      <c r="BN104" s="345"/>
      <c r="BO104" s="345"/>
      <c r="BP104" s="345"/>
      <c r="BQ104" s="345"/>
      <c r="BR104" s="345"/>
      <c r="BS104" s="345"/>
      <c r="BT104" s="345"/>
      <c r="BU104" s="345"/>
      <c r="BV104" s="345"/>
    </row>
    <row r="105" spans="63:74" x14ac:dyDescent="0.15">
      <c r="BK105" s="345"/>
      <c r="BL105" s="345"/>
      <c r="BM105" s="345"/>
      <c r="BN105" s="345"/>
      <c r="BO105" s="345"/>
      <c r="BP105" s="345"/>
      <c r="BQ105" s="345"/>
      <c r="BR105" s="345"/>
      <c r="BS105" s="345"/>
      <c r="BT105" s="345"/>
      <c r="BU105" s="345"/>
      <c r="BV105" s="345"/>
    </row>
    <row r="106" spans="63:74" x14ac:dyDescent="0.15">
      <c r="BK106" s="345"/>
      <c r="BL106" s="345"/>
      <c r="BM106" s="345"/>
      <c r="BN106" s="345"/>
      <c r="BO106" s="345"/>
      <c r="BP106" s="345"/>
      <c r="BQ106" s="345"/>
      <c r="BR106" s="345"/>
      <c r="BS106" s="345"/>
      <c r="BT106" s="345"/>
      <c r="BU106" s="345"/>
      <c r="BV106" s="345"/>
    </row>
    <row r="107" spans="63:74" x14ac:dyDescent="0.15">
      <c r="BK107" s="345"/>
      <c r="BL107" s="345"/>
      <c r="BM107" s="345"/>
      <c r="BN107" s="345"/>
      <c r="BO107" s="345"/>
      <c r="BP107" s="345"/>
      <c r="BQ107" s="345"/>
      <c r="BR107" s="345"/>
      <c r="BS107" s="345"/>
      <c r="BT107" s="345"/>
      <c r="BU107" s="345"/>
      <c r="BV107" s="345"/>
    </row>
    <row r="108" spans="63:74" x14ac:dyDescent="0.15">
      <c r="BK108" s="345"/>
      <c r="BL108" s="345"/>
      <c r="BM108" s="345"/>
      <c r="BN108" s="345"/>
      <c r="BO108" s="345"/>
      <c r="BP108" s="345"/>
      <c r="BQ108" s="345"/>
      <c r="BR108" s="345"/>
      <c r="BS108" s="345"/>
      <c r="BT108" s="345"/>
      <c r="BU108" s="345"/>
      <c r="BV108" s="345"/>
    </row>
    <row r="109" spans="63:74" x14ac:dyDescent="0.15">
      <c r="BK109" s="345"/>
      <c r="BL109" s="345"/>
      <c r="BM109" s="345"/>
      <c r="BN109" s="345"/>
      <c r="BO109" s="345"/>
      <c r="BP109" s="345"/>
      <c r="BQ109" s="345"/>
      <c r="BR109" s="345"/>
      <c r="BS109" s="345"/>
      <c r="BT109" s="345"/>
      <c r="BU109" s="345"/>
      <c r="BV109" s="345"/>
    </row>
    <row r="110" spans="63:74" x14ac:dyDescent="0.15">
      <c r="BK110" s="345"/>
      <c r="BL110" s="345"/>
      <c r="BM110" s="345"/>
      <c r="BN110" s="345"/>
      <c r="BO110" s="345"/>
      <c r="BP110" s="345"/>
      <c r="BQ110" s="345"/>
      <c r="BR110" s="345"/>
      <c r="BS110" s="345"/>
      <c r="BT110" s="345"/>
      <c r="BU110" s="345"/>
      <c r="BV110" s="345"/>
    </row>
    <row r="111" spans="63:74" x14ac:dyDescent="0.15">
      <c r="BK111" s="345"/>
      <c r="BL111" s="345"/>
      <c r="BM111" s="345"/>
      <c r="BN111" s="345"/>
      <c r="BO111" s="345"/>
      <c r="BP111" s="345"/>
      <c r="BQ111" s="345"/>
      <c r="BR111" s="345"/>
      <c r="BS111" s="345"/>
      <c r="BT111" s="345"/>
      <c r="BU111" s="345"/>
      <c r="BV111" s="345"/>
    </row>
    <row r="112" spans="63:74" x14ac:dyDescent="0.15">
      <c r="BK112" s="345"/>
      <c r="BL112" s="345"/>
      <c r="BM112" s="345"/>
      <c r="BN112" s="345"/>
      <c r="BO112" s="345"/>
      <c r="BP112" s="345"/>
      <c r="BQ112" s="345"/>
      <c r="BR112" s="345"/>
      <c r="BS112" s="345"/>
      <c r="BT112" s="345"/>
      <c r="BU112" s="345"/>
      <c r="BV112" s="345"/>
    </row>
    <row r="113" spans="63:74" x14ac:dyDescent="0.15">
      <c r="BK113" s="345"/>
      <c r="BL113" s="345"/>
      <c r="BM113" s="345"/>
      <c r="BN113" s="345"/>
      <c r="BO113" s="345"/>
      <c r="BP113" s="345"/>
      <c r="BQ113" s="345"/>
      <c r="BR113" s="345"/>
      <c r="BS113" s="345"/>
      <c r="BT113" s="345"/>
      <c r="BU113" s="345"/>
      <c r="BV113" s="345"/>
    </row>
    <row r="114" spans="63:74" x14ac:dyDescent="0.15">
      <c r="BK114" s="345"/>
      <c r="BL114" s="345"/>
      <c r="BM114" s="345"/>
      <c r="BN114" s="345"/>
      <c r="BO114" s="345"/>
      <c r="BP114" s="345"/>
      <c r="BQ114" s="345"/>
      <c r="BR114" s="345"/>
      <c r="BS114" s="345"/>
      <c r="BT114" s="345"/>
      <c r="BU114" s="345"/>
      <c r="BV114" s="345"/>
    </row>
    <row r="115" spans="63:74" x14ac:dyDescent="0.15">
      <c r="BK115" s="345"/>
      <c r="BL115" s="345"/>
      <c r="BM115" s="345"/>
      <c r="BN115" s="345"/>
      <c r="BO115" s="345"/>
      <c r="BP115" s="345"/>
      <c r="BQ115" s="345"/>
      <c r="BR115" s="345"/>
      <c r="BS115" s="345"/>
      <c r="BT115" s="345"/>
      <c r="BU115" s="345"/>
      <c r="BV115" s="345"/>
    </row>
    <row r="116" spans="63:74" x14ac:dyDescent="0.15">
      <c r="BK116" s="345"/>
      <c r="BL116" s="345"/>
      <c r="BM116" s="345"/>
      <c r="BN116" s="345"/>
      <c r="BO116" s="345"/>
      <c r="BP116" s="345"/>
      <c r="BQ116" s="345"/>
      <c r="BR116" s="345"/>
      <c r="BS116" s="345"/>
      <c r="BT116" s="345"/>
      <c r="BU116" s="345"/>
      <c r="BV116" s="345"/>
    </row>
    <row r="117" spans="63:74" x14ac:dyDescent="0.15">
      <c r="BK117" s="345"/>
      <c r="BL117" s="345"/>
      <c r="BM117" s="345"/>
      <c r="BN117" s="345"/>
      <c r="BO117" s="345"/>
      <c r="BP117" s="345"/>
      <c r="BQ117" s="345"/>
      <c r="BR117" s="345"/>
      <c r="BS117" s="345"/>
      <c r="BT117" s="345"/>
      <c r="BU117" s="345"/>
      <c r="BV117" s="345"/>
    </row>
    <row r="118" spans="63:74" x14ac:dyDescent="0.15">
      <c r="BK118" s="345"/>
      <c r="BL118" s="345"/>
      <c r="BM118" s="345"/>
      <c r="BN118" s="345"/>
      <c r="BO118" s="345"/>
      <c r="BP118" s="345"/>
      <c r="BQ118" s="345"/>
      <c r="BR118" s="345"/>
      <c r="BS118" s="345"/>
      <c r="BT118" s="345"/>
      <c r="BU118" s="345"/>
      <c r="BV118" s="345"/>
    </row>
    <row r="119" spans="63:74" x14ac:dyDescent="0.15">
      <c r="BK119" s="345"/>
      <c r="BL119" s="345"/>
      <c r="BM119" s="345"/>
      <c r="BN119" s="345"/>
      <c r="BO119" s="345"/>
      <c r="BP119" s="345"/>
      <c r="BQ119" s="345"/>
      <c r="BR119" s="345"/>
      <c r="BS119" s="345"/>
      <c r="BT119" s="345"/>
      <c r="BU119" s="345"/>
      <c r="BV119" s="345"/>
    </row>
    <row r="120" spans="63:74" x14ac:dyDescent="0.15">
      <c r="BK120" s="345"/>
      <c r="BL120" s="345"/>
      <c r="BM120" s="345"/>
      <c r="BN120" s="345"/>
      <c r="BO120" s="345"/>
      <c r="BP120" s="345"/>
      <c r="BQ120" s="345"/>
      <c r="BR120" s="345"/>
      <c r="BS120" s="345"/>
      <c r="BT120" s="345"/>
      <c r="BU120" s="345"/>
      <c r="BV120" s="345"/>
    </row>
    <row r="121" spans="63:74" x14ac:dyDescent="0.15">
      <c r="BK121" s="345"/>
      <c r="BL121" s="345"/>
      <c r="BM121" s="345"/>
      <c r="BN121" s="345"/>
      <c r="BO121" s="345"/>
      <c r="BP121" s="345"/>
      <c r="BQ121" s="345"/>
      <c r="BR121" s="345"/>
      <c r="BS121" s="345"/>
      <c r="BT121" s="345"/>
      <c r="BU121" s="345"/>
      <c r="BV121" s="345"/>
    </row>
    <row r="122" spans="63:74" x14ac:dyDescent="0.15">
      <c r="BK122" s="345"/>
      <c r="BL122" s="345"/>
      <c r="BM122" s="345"/>
      <c r="BN122" s="345"/>
      <c r="BO122" s="345"/>
      <c r="BP122" s="345"/>
      <c r="BQ122" s="345"/>
      <c r="BR122" s="345"/>
      <c r="BS122" s="345"/>
      <c r="BT122" s="345"/>
      <c r="BU122" s="345"/>
      <c r="BV122" s="345"/>
    </row>
    <row r="123" spans="63:74" x14ac:dyDescent="0.15">
      <c r="BK123" s="345"/>
      <c r="BL123" s="345"/>
      <c r="BM123" s="345"/>
      <c r="BN123" s="345"/>
      <c r="BO123" s="345"/>
      <c r="BP123" s="345"/>
      <c r="BQ123" s="345"/>
      <c r="BR123" s="345"/>
      <c r="BS123" s="345"/>
      <c r="BT123" s="345"/>
      <c r="BU123" s="345"/>
      <c r="BV123" s="345"/>
    </row>
    <row r="124" spans="63:74" x14ac:dyDescent="0.15">
      <c r="BK124" s="345"/>
      <c r="BL124" s="345"/>
      <c r="BM124" s="345"/>
      <c r="BN124" s="345"/>
      <c r="BO124" s="345"/>
      <c r="BP124" s="345"/>
      <c r="BQ124" s="345"/>
      <c r="BR124" s="345"/>
      <c r="BS124" s="345"/>
      <c r="BT124" s="345"/>
      <c r="BU124" s="345"/>
      <c r="BV124" s="345"/>
    </row>
    <row r="125" spans="63:74" x14ac:dyDescent="0.15">
      <c r="BK125" s="345"/>
      <c r="BL125" s="345"/>
      <c r="BM125" s="345"/>
      <c r="BN125" s="345"/>
      <c r="BO125" s="345"/>
      <c r="BP125" s="345"/>
      <c r="BQ125" s="345"/>
      <c r="BR125" s="345"/>
      <c r="BS125" s="345"/>
      <c r="BT125" s="345"/>
      <c r="BU125" s="345"/>
      <c r="BV125" s="345"/>
    </row>
    <row r="126" spans="63:74" x14ac:dyDescent="0.15">
      <c r="BK126" s="345"/>
      <c r="BL126" s="345"/>
      <c r="BM126" s="345"/>
      <c r="BN126" s="345"/>
      <c r="BO126" s="345"/>
      <c r="BP126" s="345"/>
      <c r="BQ126" s="345"/>
      <c r="BR126" s="345"/>
      <c r="BS126" s="345"/>
      <c r="BT126" s="345"/>
      <c r="BU126" s="345"/>
      <c r="BV126" s="345"/>
    </row>
    <row r="127" spans="63:74" x14ac:dyDescent="0.15">
      <c r="BK127" s="345"/>
      <c r="BL127" s="345"/>
      <c r="BM127" s="345"/>
      <c r="BN127" s="345"/>
      <c r="BO127" s="345"/>
      <c r="BP127" s="345"/>
      <c r="BQ127" s="345"/>
      <c r="BR127" s="345"/>
      <c r="BS127" s="345"/>
      <c r="BT127" s="345"/>
      <c r="BU127" s="345"/>
      <c r="BV127" s="345"/>
    </row>
    <row r="128" spans="63:74" x14ac:dyDescent="0.15">
      <c r="BK128" s="345"/>
      <c r="BL128" s="345"/>
      <c r="BM128" s="345"/>
      <c r="BN128" s="345"/>
      <c r="BO128" s="345"/>
      <c r="BP128" s="345"/>
      <c r="BQ128" s="345"/>
      <c r="BR128" s="345"/>
      <c r="BS128" s="345"/>
      <c r="BT128" s="345"/>
      <c r="BU128" s="345"/>
      <c r="BV128" s="345"/>
    </row>
    <row r="129" spans="63:74" x14ac:dyDescent="0.15">
      <c r="BK129" s="345"/>
      <c r="BL129" s="345"/>
      <c r="BM129" s="345"/>
      <c r="BN129" s="345"/>
      <c r="BO129" s="345"/>
      <c r="BP129" s="345"/>
      <c r="BQ129" s="345"/>
      <c r="BR129" s="345"/>
      <c r="BS129" s="345"/>
      <c r="BT129" s="345"/>
      <c r="BU129" s="345"/>
      <c r="BV129" s="345"/>
    </row>
    <row r="130" spans="63:74" x14ac:dyDescent="0.15">
      <c r="BK130" s="345"/>
      <c r="BL130" s="345"/>
      <c r="BM130" s="345"/>
      <c r="BN130" s="345"/>
      <c r="BO130" s="345"/>
      <c r="BP130" s="345"/>
      <c r="BQ130" s="345"/>
      <c r="BR130" s="345"/>
      <c r="BS130" s="345"/>
      <c r="BT130" s="345"/>
      <c r="BU130" s="345"/>
      <c r="BV130" s="345"/>
    </row>
    <row r="131" spans="63:74" x14ac:dyDescent="0.15">
      <c r="BK131" s="345"/>
      <c r="BL131" s="345"/>
      <c r="BM131" s="345"/>
      <c r="BN131" s="345"/>
      <c r="BO131" s="345"/>
      <c r="BP131" s="345"/>
      <c r="BQ131" s="345"/>
      <c r="BR131" s="345"/>
      <c r="BS131" s="345"/>
      <c r="BT131" s="345"/>
      <c r="BU131" s="345"/>
      <c r="BV131" s="345"/>
    </row>
    <row r="132" spans="63:74" x14ac:dyDescent="0.15">
      <c r="BK132" s="345"/>
      <c r="BL132" s="345"/>
      <c r="BM132" s="345"/>
      <c r="BN132" s="345"/>
      <c r="BO132" s="345"/>
      <c r="BP132" s="345"/>
      <c r="BQ132" s="345"/>
      <c r="BR132" s="345"/>
      <c r="BS132" s="345"/>
      <c r="BT132" s="345"/>
      <c r="BU132" s="345"/>
      <c r="BV132" s="345"/>
    </row>
    <row r="133" spans="63:74" x14ac:dyDescent="0.15">
      <c r="BK133" s="345"/>
      <c r="BL133" s="345"/>
      <c r="BM133" s="345"/>
      <c r="BN133" s="345"/>
      <c r="BO133" s="345"/>
      <c r="BP133" s="345"/>
      <c r="BQ133" s="345"/>
      <c r="BR133" s="345"/>
      <c r="BS133" s="345"/>
      <c r="BT133" s="345"/>
      <c r="BU133" s="345"/>
      <c r="BV133" s="345"/>
    </row>
    <row r="134" spans="63:74" x14ac:dyDescent="0.15">
      <c r="BK134" s="345"/>
      <c r="BL134" s="345"/>
      <c r="BM134" s="345"/>
      <c r="BN134" s="345"/>
      <c r="BO134" s="345"/>
      <c r="BP134" s="345"/>
      <c r="BQ134" s="345"/>
      <c r="BR134" s="345"/>
      <c r="BS134" s="345"/>
      <c r="BT134" s="345"/>
      <c r="BU134" s="345"/>
      <c r="BV134" s="345"/>
    </row>
    <row r="135" spans="63:74" x14ac:dyDescent="0.15">
      <c r="BK135" s="345"/>
      <c r="BL135" s="345"/>
      <c r="BM135" s="345"/>
      <c r="BN135" s="345"/>
      <c r="BO135" s="345"/>
      <c r="BP135" s="345"/>
      <c r="BQ135" s="345"/>
      <c r="BR135" s="345"/>
      <c r="BS135" s="345"/>
      <c r="BT135" s="345"/>
      <c r="BU135" s="345"/>
      <c r="BV135" s="345"/>
    </row>
    <row r="136" spans="63:74" x14ac:dyDescent="0.15">
      <c r="BK136" s="345"/>
      <c r="BL136" s="345"/>
      <c r="BM136" s="345"/>
      <c r="BN136" s="345"/>
      <c r="BO136" s="345"/>
      <c r="BP136" s="345"/>
      <c r="BQ136" s="345"/>
      <c r="BR136" s="345"/>
      <c r="BS136" s="345"/>
      <c r="BT136" s="345"/>
      <c r="BU136" s="345"/>
      <c r="BV136" s="345"/>
    </row>
    <row r="137" spans="63:74" x14ac:dyDescent="0.15">
      <c r="BK137" s="345"/>
      <c r="BL137" s="345"/>
      <c r="BM137" s="345"/>
      <c r="BN137" s="345"/>
      <c r="BO137" s="345"/>
      <c r="BP137" s="345"/>
      <c r="BQ137" s="345"/>
      <c r="BR137" s="345"/>
      <c r="BS137" s="345"/>
      <c r="BT137" s="345"/>
      <c r="BU137" s="345"/>
      <c r="BV137" s="345"/>
    </row>
    <row r="138" spans="63:74" x14ac:dyDescent="0.15">
      <c r="BK138" s="345"/>
      <c r="BL138" s="345"/>
      <c r="BM138" s="345"/>
      <c r="BN138" s="345"/>
      <c r="BO138" s="345"/>
      <c r="BP138" s="345"/>
      <c r="BQ138" s="345"/>
      <c r="BR138" s="345"/>
      <c r="BS138" s="345"/>
      <c r="BT138" s="345"/>
      <c r="BU138" s="345"/>
      <c r="BV138" s="345"/>
    </row>
    <row r="139" spans="63:74" x14ac:dyDescent="0.15">
      <c r="BK139" s="345"/>
      <c r="BL139" s="345"/>
      <c r="BM139" s="345"/>
      <c r="BN139" s="345"/>
      <c r="BO139" s="345"/>
      <c r="BP139" s="345"/>
      <c r="BQ139" s="345"/>
      <c r="BR139" s="345"/>
      <c r="BS139" s="345"/>
      <c r="BT139" s="345"/>
      <c r="BU139" s="345"/>
      <c r="BV139" s="345"/>
    </row>
    <row r="140" spans="63:74" x14ac:dyDescent="0.15">
      <c r="BK140" s="345"/>
      <c r="BL140" s="345"/>
      <c r="BM140" s="345"/>
      <c r="BN140" s="345"/>
      <c r="BO140" s="345"/>
      <c r="BP140" s="345"/>
      <c r="BQ140" s="345"/>
      <c r="BR140" s="345"/>
      <c r="BS140" s="345"/>
      <c r="BT140" s="345"/>
      <c r="BU140" s="345"/>
      <c r="BV140" s="345"/>
    </row>
    <row r="141" spans="63:74" x14ac:dyDescent="0.15">
      <c r="BK141" s="345"/>
      <c r="BL141" s="345"/>
      <c r="BM141" s="345"/>
      <c r="BN141" s="345"/>
      <c r="BO141" s="345"/>
      <c r="BP141" s="345"/>
      <c r="BQ141" s="345"/>
      <c r="BR141" s="345"/>
      <c r="BS141" s="345"/>
      <c r="BT141" s="345"/>
      <c r="BU141" s="345"/>
      <c r="BV141" s="345"/>
    </row>
    <row r="142" spans="63:74" x14ac:dyDescent="0.15">
      <c r="BK142" s="345"/>
      <c r="BL142" s="345"/>
      <c r="BM142" s="345"/>
      <c r="BN142" s="345"/>
      <c r="BO142" s="345"/>
      <c r="BP142" s="345"/>
      <c r="BQ142" s="345"/>
      <c r="BR142" s="345"/>
      <c r="BS142" s="345"/>
      <c r="BT142" s="345"/>
      <c r="BU142" s="345"/>
      <c r="BV142" s="345"/>
    </row>
    <row r="143" spans="63:74" x14ac:dyDescent="0.15">
      <c r="BK143" s="345"/>
      <c r="BL143" s="345"/>
      <c r="BM143" s="345"/>
      <c r="BN143" s="345"/>
      <c r="BO143" s="345"/>
      <c r="BP143" s="345"/>
      <c r="BQ143" s="345"/>
      <c r="BR143" s="345"/>
      <c r="BS143" s="345"/>
      <c r="BT143" s="345"/>
      <c r="BU143" s="345"/>
      <c r="BV143" s="345"/>
    </row>
  </sheetData>
  <mergeCells count="16">
    <mergeCell ref="AM3:AX3"/>
    <mergeCell ref="AY3:BJ3"/>
    <mergeCell ref="BK3:BV3"/>
    <mergeCell ref="B1:AL1"/>
    <mergeCell ref="C3:N3"/>
    <mergeCell ref="O3:Z3"/>
    <mergeCell ref="AA3:AL3"/>
    <mergeCell ref="B56:Q56"/>
    <mergeCell ref="B57:Q57"/>
    <mergeCell ref="A1:A2"/>
    <mergeCell ref="B50:Q50"/>
    <mergeCell ref="B51:Q51"/>
    <mergeCell ref="B52:Q52"/>
    <mergeCell ref="B53:Q53"/>
    <mergeCell ref="B54:Q54"/>
    <mergeCell ref="B55:Q55"/>
  </mergeCells>
  <phoneticPr fontId="2" type="noConversion"/>
  <hyperlinks>
    <hyperlink ref="A1:A2" location="Contents!A1" display="Table of Contents"/>
  </hyperlinks>
  <pageMargins left="0.25" right="0.25" top="0.25" bottom="0.25" header="0.5" footer="0.5"/>
  <pageSetup scale="86" orientation="portrait" horizontalDpi="4294967293"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syncVertical="1" syncRef="AY5" transitionEvaluation="1" transitionEntry="1" codeName="Sheet3">
    <pageSetUpPr fitToPage="1"/>
  </sheetPr>
  <dimension ref="A1:BV144"/>
  <sheetViews>
    <sheetView showGridLines="0" workbookViewId="0">
      <pane xSplit="2" ySplit="4" topLeftCell="AY5" activePane="bottomRight" state="frozen"/>
      <selection pane="topRight" activeCell="C1" sqref="C1"/>
      <selection pane="bottomLeft" activeCell="A5" sqref="A5"/>
      <selection pane="bottomRight" activeCell="BL20" sqref="BL20"/>
    </sheetView>
  </sheetViews>
  <sheetFormatPr defaultColWidth="9.5703125" defaultRowHeight="11.25" x14ac:dyDescent="0.2"/>
  <cols>
    <col min="1" max="1" width="10.5703125" style="12" bestFit="1" customWidth="1"/>
    <col min="2" max="2" width="28" style="12" customWidth="1"/>
    <col min="3" max="12" width="6.5703125" style="12" customWidth="1"/>
    <col min="13" max="13" width="7.42578125" style="12" customWidth="1"/>
    <col min="14" max="50" width="6.5703125" style="12" customWidth="1"/>
    <col min="51" max="57" width="6.5703125" style="338" customWidth="1"/>
    <col min="58" max="58" width="6.5703125" style="672" customWidth="1"/>
    <col min="59" max="62" width="6.5703125" style="338" customWidth="1"/>
    <col min="63" max="74" width="6.5703125" style="12" customWidth="1"/>
    <col min="75" max="16384" width="9.5703125" style="12"/>
  </cols>
  <sheetData>
    <row r="1" spans="1:74" s="11" customFormat="1" ht="12.75" x14ac:dyDescent="0.2">
      <c r="A1" s="756" t="s">
        <v>1043</v>
      </c>
      <c r="B1" s="760" t="s">
        <v>255</v>
      </c>
      <c r="C1" s="747"/>
      <c r="D1" s="747"/>
      <c r="E1" s="747"/>
      <c r="F1" s="747"/>
      <c r="G1" s="747"/>
      <c r="H1" s="747"/>
      <c r="I1" s="747"/>
      <c r="J1" s="747"/>
      <c r="K1" s="747"/>
      <c r="L1" s="747"/>
      <c r="M1" s="747"/>
      <c r="N1" s="747"/>
      <c r="O1" s="747"/>
      <c r="P1" s="747"/>
      <c r="Q1" s="747"/>
      <c r="R1" s="747"/>
      <c r="S1" s="747"/>
      <c r="T1" s="747"/>
      <c r="U1" s="747"/>
      <c r="V1" s="747"/>
      <c r="W1" s="747"/>
      <c r="X1" s="747"/>
      <c r="Y1" s="747"/>
      <c r="Z1" s="747"/>
      <c r="AA1" s="747"/>
      <c r="AB1" s="747"/>
      <c r="AC1" s="747"/>
      <c r="AD1" s="747"/>
      <c r="AE1" s="747"/>
      <c r="AF1" s="747"/>
      <c r="AG1" s="747"/>
      <c r="AH1" s="747"/>
      <c r="AI1" s="747"/>
      <c r="AJ1" s="747"/>
      <c r="AK1" s="747"/>
      <c r="AL1" s="747"/>
      <c r="AY1" s="497"/>
      <c r="AZ1" s="497"/>
      <c r="BA1" s="497"/>
      <c r="BB1" s="497"/>
      <c r="BC1" s="497"/>
      <c r="BD1" s="497"/>
      <c r="BE1" s="497"/>
      <c r="BF1" s="666"/>
      <c r="BG1" s="497"/>
      <c r="BH1" s="497"/>
      <c r="BI1" s="497"/>
      <c r="BJ1" s="497"/>
    </row>
    <row r="2" spans="1:74" s="13" customFormat="1" ht="12.75" x14ac:dyDescent="0.2">
      <c r="A2" s="757"/>
      <c r="B2" s="543" t="str">
        <f>"U.S. Energy Information Administration  |  Short-Term Energy Outlook  - "&amp;Dates!D1</f>
        <v>U.S. Energy Information Administration  |  Short-Term Energy Outlook  - September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263"/>
      <c r="AY2" s="416"/>
      <c r="AZ2" s="416"/>
      <c r="BA2" s="416"/>
      <c r="BB2" s="416"/>
      <c r="BC2" s="416"/>
      <c r="BD2" s="416"/>
      <c r="BE2" s="416"/>
      <c r="BF2" s="667"/>
      <c r="BG2" s="416"/>
      <c r="BH2" s="416"/>
      <c r="BI2" s="416"/>
      <c r="BJ2" s="416"/>
    </row>
    <row r="3" spans="1:74" ht="12.75" x14ac:dyDescent="0.2">
      <c r="A3" s="14"/>
      <c r="B3" s="15"/>
      <c r="C3" s="761">
        <f>Dates!D3</f>
        <v>2011</v>
      </c>
      <c r="D3" s="752"/>
      <c r="E3" s="752"/>
      <c r="F3" s="752"/>
      <c r="G3" s="752"/>
      <c r="H3" s="752"/>
      <c r="I3" s="752"/>
      <c r="J3" s="752"/>
      <c r="K3" s="752"/>
      <c r="L3" s="752"/>
      <c r="M3" s="752"/>
      <c r="N3" s="753"/>
      <c r="O3" s="761">
        <f>C3+1</f>
        <v>2012</v>
      </c>
      <c r="P3" s="762"/>
      <c r="Q3" s="762"/>
      <c r="R3" s="762"/>
      <c r="S3" s="762"/>
      <c r="T3" s="762"/>
      <c r="U3" s="762"/>
      <c r="V3" s="762"/>
      <c r="W3" s="762"/>
      <c r="X3" s="752"/>
      <c r="Y3" s="752"/>
      <c r="Z3" s="753"/>
      <c r="AA3" s="751">
        <f>O3+1</f>
        <v>2013</v>
      </c>
      <c r="AB3" s="752"/>
      <c r="AC3" s="752"/>
      <c r="AD3" s="752"/>
      <c r="AE3" s="752"/>
      <c r="AF3" s="752"/>
      <c r="AG3" s="752"/>
      <c r="AH3" s="752"/>
      <c r="AI3" s="752"/>
      <c r="AJ3" s="752"/>
      <c r="AK3" s="752"/>
      <c r="AL3" s="753"/>
      <c r="AM3" s="751">
        <f>AA3+1</f>
        <v>2014</v>
      </c>
      <c r="AN3" s="752"/>
      <c r="AO3" s="752"/>
      <c r="AP3" s="752"/>
      <c r="AQ3" s="752"/>
      <c r="AR3" s="752"/>
      <c r="AS3" s="752"/>
      <c r="AT3" s="752"/>
      <c r="AU3" s="752"/>
      <c r="AV3" s="752"/>
      <c r="AW3" s="752"/>
      <c r="AX3" s="753"/>
      <c r="AY3" s="751">
        <f>AM3+1</f>
        <v>2015</v>
      </c>
      <c r="AZ3" s="758"/>
      <c r="BA3" s="758"/>
      <c r="BB3" s="758"/>
      <c r="BC3" s="758"/>
      <c r="BD3" s="758"/>
      <c r="BE3" s="758"/>
      <c r="BF3" s="758"/>
      <c r="BG3" s="758"/>
      <c r="BH3" s="758"/>
      <c r="BI3" s="758"/>
      <c r="BJ3" s="759"/>
      <c r="BK3" s="751">
        <f>AY3+1</f>
        <v>2016</v>
      </c>
      <c r="BL3" s="752"/>
      <c r="BM3" s="752"/>
      <c r="BN3" s="752"/>
      <c r="BO3" s="752"/>
      <c r="BP3" s="752"/>
      <c r="BQ3" s="752"/>
      <c r="BR3" s="752"/>
      <c r="BS3" s="752"/>
      <c r="BT3" s="752"/>
      <c r="BU3" s="752"/>
      <c r="BV3" s="753"/>
    </row>
    <row r="4" spans="1:74" x14ac:dyDescent="0.2">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 customHeight="1" x14ac:dyDescent="0.2">
      <c r="A5" s="19"/>
      <c r="B5" s="20" t="s">
        <v>1036</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431"/>
      <c r="AZ5" s="431"/>
      <c r="BA5" s="431"/>
      <c r="BB5" s="431"/>
      <c r="BC5" s="431"/>
      <c r="BD5" s="431"/>
      <c r="BE5" s="431"/>
      <c r="BF5" s="668"/>
      <c r="BG5" s="431"/>
      <c r="BH5" s="431"/>
      <c r="BI5" s="431"/>
      <c r="BJ5" s="431"/>
      <c r="BK5" s="431"/>
      <c r="BL5" s="431"/>
      <c r="BM5" s="431"/>
      <c r="BN5" s="431"/>
      <c r="BO5" s="431"/>
      <c r="BP5" s="431"/>
      <c r="BQ5" s="431"/>
      <c r="BR5" s="431"/>
      <c r="BS5" s="431"/>
      <c r="BT5" s="431"/>
      <c r="BU5" s="431"/>
      <c r="BV5" s="431"/>
    </row>
    <row r="6" spans="1:74" ht="11.1" customHeight="1" x14ac:dyDescent="0.2">
      <c r="A6" s="19"/>
      <c r="B6" s="20"/>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431"/>
      <c r="AZ6" s="431"/>
      <c r="BA6" s="431"/>
      <c r="BB6" s="431"/>
      <c r="BC6" s="431"/>
      <c r="BD6" s="431"/>
      <c r="BE6" s="431"/>
      <c r="BF6" s="668"/>
      <c r="BG6" s="431"/>
      <c r="BH6" s="431"/>
      <c r="BI6" s="431"/>
      <c r="BJ6" s="431"/>
      <c r="BK6" s="431"/>
      <c r="BL6" s="431"/>
      <c r="BM6" s="431"/>
      <c r="BN6" s="431"/>
      <c r="BO6" s="431"/>
      <c r="BP6" s="431"/>
      <c r="BQ6" s="431"/>
      <c r="BR6" s="431"/>
      <c r="BS6" s="431"/>
      <c r="BT6" s="431"/>
      <c r="BU6" s="431"/>
      <c r="BV6" s="431"/>
    </row>
    <row r="7" spans="1:74" ht="11.1" customHeight="1" x14ac:dyDescent="0.2">
      <c r="A7" s="19"/>
      <c r="B7" s="22" t="s">
        <v>116</v>
      </c>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431"/>
      <c r="AZ7" s="431"/>
      <c r="BA7" s="431"/>
      <c r="BB7" s="431"/>
      <c r="BC7" s="431"/>
      <c r="BD7" s="431"/>
      <c r="BE7" s="431"/>
      <c r="BF7" s="668"/>
      <c r="BG7" s="431"/>
      <c r="BH7" s="431"/>
      <c r="BI7" s="431"/>
      <c r="BJ7" s="431"/>
      <c r="BK7" s="431"/>
      <c r="BL7" s="431"/>
      <c r="BM7" s="431"/>
      <c r="BN7" s="431"/>
      <c r="BO7" s="431"/>
      <c r="BP7" s="431"/>
      <c r="BQ7" s="431"/>
      <c r="BR7" s="431"/>
      <c r="BS7" s="431"/>
      <c r="BT7" s="431"/>
      <c r="BU7" s="431"/>
      <c r="BV7" s="431"/>
    </row>
    <row r="8" spans="1:74" ht="11.1" customHeight="1" x14ac:dyDescent="0.2">
      <c r="A8" s="19" t="s">
        <v>666</v>
      </c>
      <c r="B8" s="23" t="s">
        <v>98</v>
      </c>
      <c r="C8" s="217">
        <v>5.4858130000000003</v>
      </c>
      <c r="D8" s="217">
        <v>5.3899590000000002</v>
      </c>
      <c r="E8" s="217">
        <v>5.6009770000000003</v>
      </c>
      <c r="F8" s="217">
        <v>5.5449890000000002</v>
      </c>
      <c r="G8" s="217">
        <v>5.6047250000000002</v>
      </c>
      <c r="H8" s="217">
        <v>5.5690179999999998</v>
      </c>
      <c r="I8" s="217">
        <v>5.4192489999999998</v>
      </c>
      <c r="J8" s="217">
        <v>5.634925</v>
      </c>
      <c r="K8" s="217">
        <v>5.561636</v>
      </c>
      <c r="L8" s="217">
        <v>5.8545999999999996</v>
      </c>
      <c r="M8" s="217">
        <v>5.9699679999999997</v>
      </c>
      <c r="N8" s="217">
        <v>5.9907149999999998</v>
      </c>
      <c r="O8" s="217">
        <v>6.1405750000000001</v>
      </c>
      <c r="P8" s="217">
        <v>6.2403269999999997</v>
      </c>
      <c r="Q8" s="217">
        <v>6.2235259999999997</v>
      </c>
      <c r="R8" s="217">
        <v>6.2447299999999997</v>
      </c>
      <c r="S8" s="217">
        <v>6.3013300000000001</v>
      </c>
      <c r="T8" s="217">
        <v>6.2594440000000002</v>
      </c>
      <c r="U8" s="217">
        <v>6.4178990000000002</v>
      </c>
      <c r="V8" s="217">
        <v>6.2871579999999998</v>
      </c>
      <c r="W8" s="217">
        <v>6.5561100000000003</v>
      </c>
      <c r="X8" s="217">
        <v>6.9317130000000002</v>
      </c>
      <c r="Y8" s="217">
        <v>7.0175200000000002</v>
      </c>
      <c r="Z8" s="217">
        <v>7.0787719999999998</v>
      </c>
      <c r="AA8" s="217">
        <v>7.0778720000000002</v>
      </c>
      <c r="AB8" s="217">
        <v>7.0951599999999999</v>
      </c>
      <c r="AC8" s="217">
        <v>7.1608409999999996</v>
      </c>
      <c r="AD8" s="217">
        <v>7.375343</v>
      </c>
      <c r="AE8" s="217">
        <v>7.3011109999999997</v>
      </c>
      <c r="AF8" s="217">
        <v>7.2636019999999997</v>
      </c>
      <c r="AG8" s="217">
        <v>7.4533899999999997</v>
      </c>
      <c r="AH8" s="217">
        <v>7.5024449999999998</v>
      </c>
      <c r="AI8" s="217">
        <v>7.7274209999999997</v>
      </c>
      <c r="AJ8" s="217">
        <v>7.7021959999999998</v>
      </c>
      <c r="AK8" s="217">
        <v>7.8972740000000003</v>
      </c>
      <c r="AL8" s="217">
        <v>7.8733700000000004</v>
      </c>
      <c r="AM8" s="217">
        <v>8.0309190000000008</v>
      </c>
      <c r="AN8" s="217">
        <v>8.1447690000000001</v>
      </c>
      <c r="AO8" s="217">
        <v>8.2728619999999999</v>
      </c>
      <c r="AP8" s="217">
        <v>8.5509039999999992</v>
      </c>
      <c r="AQ8" s="217">
        <v>8.6177119999999992</v>
      </c>
      <c r="AR8" s="217">
        <v>8.6764980000000005</v>
      </c>
      <c r="AS8" s="217">
        <v>8.7491470000000007</v>
      </c>
      <c r="AT8" s="217">
        <v>8.8367540000000009</v>
      </c>
      <c r="AU8" s="217">
        <v>8.9604189999999999</v>
      </c>
      <c r="AV8" s="217">
        <v>9.1286679999999993</v>
      </c>
      <c r="AW8" s="217">
        <v>9.2030069999999995</v>
      </c>
      <c r="AX8" s="217">
        <v>9.4221430000000002</v>
      </c>
      <c r="AY8" s="217">
        <v>9.2701320000000003</v>
      </c>
      <c r="AZ8" s="217">
        <v>9.3509989999999998</v>
      </c>
      <c r="BA8" s="217">
        <v>9.5672859999999993</v>
      </c>
      <c r="BB8" s="217">
        <v>9.6124310000000008</v>
      </c>
      <c r="BC8" s="217">
        <v>9.3998500000000007</v>
      </c>
      <c r="BD8" s="217">
        <v>9.2964540000000007</v>
      </c>
      <c r="BE8" s="217">
        <v>9.2383658270000009</v>
      </c>
      <c r="BF8" s="217">
        <v>9.1029300800000001</v>
      </c>
      <c r="BG8" s="328">
        <v>8.9714700000000001</v>
      </c>
      <c r="BH8" s="328">
        <v>8.9864680000000003</v>
      </c>
      <c r="BI8" s="328">
        <v>8.9653039999999997</v>
      </c>
      <c r="BJ8" s="328">
        <v>8.9305439999999994</v>
      </c>
      <c r="BK8" s="328">
        <v>8.8716969999999993</v>
      </c>
      <c r="BL8" s="328">
        <v>8.8208029999999997</v>
      </c>
      <c r="BM8" s="328">
        <v>8.8237100000000002</v>
      </c>
      <c r="BN8" s="328">
        <v>8.8215129999999995</v>
      </c>
      <c r="BO8" s="328">
        <v>8.7703539999999993</v>
      </c>
      <c r="BP8" s="328">
        <v>8.7583389999999994</v>
      </c>
      <c r="BQ8" s="328">
        <v>8.7612009999999998</v>
      </c>
      <c r="BR8" s="328">
        <v>8.6317400000000006</v>
      </c>
      <c r="BS8" s="328">
        <v>8.6424389999999995</v>
      </c>
      <c r="BT8" s="328">
        <v>8.8382299999999994</v>
      </c>
      <c r="BU8" s="328">
        <v>9.005293</v>
      </c>
      <c r="BV8" s="328">
        <v>9.0923300000000005</v>
      </c>
    </row>
    <row r="9" spans="1:74" ht="11.1" customHeight="1" x14ac:dyDescent="0.2">
      <c r="A9" s="19"/>
      <c r="B9" s="23"/>
      <c r="C9" s="217"/>
      <c r="D9" s="217"/>
      <c r="E9" s="217"/>
      <c r="F9" s="217"/>
      <c r="G9" s="217"/>
      <c r="H9" s="217"/>
      <c r="I9" s="217"/>
      <c r="J9" s="217"/>
      <c r="K9" s="217"/>
      <c r="L9" s="217"/>
      <c r="M9" s="217"/>
      <c r="N9" s="217"/>
      <c r="O9" s="217"/>
      <c r="P9" s="217"/>
      <c r="Q9" s="217"/>
      <c r="R9" s="217"/>
      <c r="S9" s="217"/>
      <c r="T9" s="217"/>
      <c r="U9" s="217"/>
      <c r="V9" s="217"/>
      <c r="W9" s="217"/>
      <c r="X9" s="217"/>
      <c r="Y9" s="217"/>
      <c r="Z9" s="217"/>
      <c r="AA9" s="217"/>
      <c r="AB9" s="217"/>
      <c r="AC9" s="217"/>
      <c r="AD9" s="217"/>
      <c r="AE9" s="217"/>
      <c r="AF9" s="217"/>
      <c r="AG9" s="217"/>
      <c r="AH9" s="217"/>
      <c r="AI9" s="217"/>
      <c r="AJ9" s="217"/>
      <c r="AK9" s="217"/>
      <c r="AL9" s="217"/>
      <c r="AM9" s="217"/>
      <c r="AN9" s="217"/>
      <c r="AO9" s="217"/>
      <c r="AP9" s="217"/>
      <c r="AQ9" s="217"/>
      <c r="AR9" s="217"/>
      <c r="AS9" s="217"/>
      <c r="AT9" s="217"/>
      <c r="AU9" s="217"/>
      <c r="AV9" s="217"/>
      <c r="AW9" s="217"/>
      <c r="AX9" s="217"/>
      <c r="AY9" s="217"/>
      <c r="AZ9" s="217"/>
      <c r="BA9" s="217"/>
      <c r="BB9" s="217"/>
      <c r="BC9" s="217"/>
      <c r="BD9" s="217"/>
      <c r="BE9" s="217"/>
      <c r="BF9" s="217"/>
      <c r="BG9" s="328"/>
      <c r="BH9" s="328"/>
      <c r="BI9" s="328"/>
      <c r="BJ9" s="328"/>
      <c r="BK9" s="328"/>
      <c r="BL9" s="328"/>
      <c r="BM9" s="328"/>
      <c r="BN9" s="328"/>
      <c r="BO9" s="328"/>
      <c r="BP9" s="328"/>
      <c r="BQ9" s="328"/>
      <c r="BR9" s="328"/>
      <c r="BS9" s="328"/>
      <c r="BT9" s="328"/>
      <c r="BU9" s="328"/>
      <c r="BV9" s="328"/>
    </row>
    <row r="10" spans="1:74" ht="11.1" customHeight="1" x14ac:dyDescent="0.2">
      <c r="A10" s="19"/>
      <c r="B10" s="22" t="s">
        <v>51</v>
      </c>
      <c r="C10" s="218"/>
      <c r="D10" s="218"/>
      <c r="E10" s="218"/>
      <c r="F10" s="218"/>
      <c r="G10" s="218"/>
      <c r="H10" s="218"/>
      <c r="I10" s="218"/>
      <c r="J10" s="218"/>
      <c r="K10" s="218"/>
      <c r="L10" s="218"/>
      <c r="M10" s="218"/>
      <c r="N10" s="218"/>
      <c r="O10" s="218"/>
      <c r="P10" s="218"/>
      <c r="Q10" s="218"/>
      <c r="R10" s="218"/>
      <c r="S10" s="218"/>
      <c r="T10" s="218"/>
      <c r="U10" s="218"/>
      <c r="V10" s="218"/>
      <c r="W10" s="218"/>
      <c r="X10" s="218"/>
      <c r="Y10" s="218"/>
      <c r="Z10" s="218"/>
      <c r="AA10" s="218"/>
      <c r="AB10" s="218"/>
      <c r="AC10" s="218"/>
      <c r="AD10" s="218"/>
      <c r="AE10" s="218"/>
      <c r="AF10" s="218"/>
      <c r="AG10" s="218"/>
      <c r="AH10" s="218"/>
      <c r="AI10" s="218"/>
      <c r="AJ10" s="218"/>
      <c r="AK10" s="218"/>
      <c r="AL10" s="218"/>
      <c r="AM10" s="218"/>
      <c r="AN10" s="218"/>
      <c r="AO10" s="218"/>
      <c r="AP10" s="218"/>
      <c r="AQ10" s="218"/>
      <c r="AR10" s="218"/>
      <c r="AS10" s="218"/>
      <c r="AT10" s="218"/>
      <c r="AU10" s="218"/>
      <c r="AV10" s="218"/>
      <c r="AW10" s="218"/>
      <c r="AX10" s="218"/>
      <c r="AY10" s="218"/>
      <c r="AZ10" s="218"/>
      <c r="BA10" s="218"/>
      <c r="BB10" s="218"/>
      <c r="BC10" s="218"/>
      <c r="BD10" s="218"/>
      <c r="BE10" s="218"/>
      <c r="BF10" s="218"/>
      <c r="BG10" s="329"/>
      <c r="BH10" s="329"/>
      <c r="BI10" s="329"/>
      <c r="BJ10" s="329"/>
      <c r="BK10" s="329"/>
      <c r="BL10" s="329"/>
      <c r="BM10" s="329"/>
      <c r="BN10" s="329"/>
      <c r="BO10" s="329"/>
      <c r="BP10" s="329"/>
      <c r="BQ10" s="329"/>
      <c r="BR10" s="329"/>
      <c r="BS10" s="329"/>
      <c r="BT10" s="329"/>
      <c r="BU10" s="329"/>
      <c r="BV10" s="329"/>
    </row>
    <row r="11" spans="1:74" ht="11.1" customHeight="1" x14ac:dyDescent="0.2">
      <c r="A11" s="19" t="s">
        <v>697</v>
      </c>
      <c r="B11" s="23" t="s">
        <v>103</v>
      </c>
      <c r="C11" s="217">
        <v>60.018258070000002</v>
      </c>
      <c r="D11" s="217">
        <v>58.833071429999997</v>
      </c>
      <c r="E11" s="217">
        <v>61.543580650000003</v>
      </c>
      <c r="F11" s="217">
        <v>62.276600000000002</v>
      </c>
      <c r="G11" s="217">
        <v>62.414516130000003</v>
      </c>
      <c r="H11" s="217">
        <v>62.073533329999997</v>
      </c>
      <c r="I11" s="217">
        <v>62.479032259999997</v>
      </c>
      <c r="J11" s="217">
        <v>63.211225810000002</v>
      </c>
      <c r="K11" s="217">
        <v>63.111466669999999</v>
      </c>
      <c r="L11" s="217">
        <v>65.120451610000003</v>
      </c>
      <c r="M11" s="217">
        <v>65.938699999999997</v>
      </c>
      <c r="N11" s="217">
        <v>65.61741936</v>
      </c>
      <c r="O11" s="217">
        <v>66.00864516</v>
      </c>
      <c r="P11" s="217">
        <v>64.717724140000001</v>
      </c>
      <c r="Q11" s="217">
        <v>64.965935479999999</v>
      </c>
      <c r="R11" s="217">
        <v>64.781233330000006</v>
      </c>
      <c r="S11" s="217">
        <v>65.047903230000003</v>
      </c>
      <c r="T11" s="217">
        <v>64.635166670000004</v>
      </c>
      <c r="U11" s="217">
        <v>66.305645159999997</v>
      </c>
      <c r="V11" s="217">
        <v>65.979290320000004</v>
      </c>
      <c r="W11" s="217">
        <v>66.358199999999997</v>
      </c>
      <c r="X11" s="217">
        <v>66.501580649999994</v>
      </c>
      <c r="Y11" s="217">
        <v>66.597233329999995</v>
      </c>
      <c r="Z11" s="217">
        <v>66.006838709999997</v>
      </c>
      <c r="AA11" s="217">
        <v>65.445709679999993</v>
      </c>
      <c r="AB11" s="217">
        <v>65.774428569999998</v>
      </c>
      <c r="AC11" s="217">
        <v>65.529387099999994</v>
      </c>
      <c r="AD11" s="217">
        <v>66.118666669999996</v>
      </c>
      <c r="AE11" s="217">
        <v>66.191161289999997</v>
      </c>
      <c r="AF11" s="217">
        <v>65.889799999999994</v>
      </c>
      <c r="AG11" s="217">
        <v>67.598580650000002</v>
      </c>
      <c r="AH11" s="217">
        <v>67.471774190000005</v>
      </c>
      <c r="AI11" s="217">
        <v>67.212566670000001</v>
      </c>
      <c r="AJ11" s="217">
        <v>67.567806450000006</v>
      </c>
      <c r="AK11" s="217">
        <v>68.596100000000007</v>
      </c>
      <c r="AL11" s="217">
        <v>66.566774190000004</v>
      </c>
      <c r="AM11" s="217">
        <v>67.795806450000001</v>
      </c>
      <c r="AN11" s="217">
        <v>67.459678569999994</v>
      </c>
      <c r="AO11" s="217">
        <v>68.232548390000005</v>
      </c>
      <c r="AP11" s="217">
        <v>68.615099999999998</v>
      </c>
      <c r="AQ11" s="217">
        <v>69.517096769999995</v>
      </c>
      <c r="AR11" s="217">
        <v>69.843166670000002</v>
      </c>
      <c r="AS11" s="217">
        <v>70.636741939999993</v>
      </c>
      <c r="AT11" s="217">
        <v>71.568838709999994</v>
      </c>
      <c r="AU11" s="217">
        <v>71.714166669999997</v>
      </c>
      <c r="AV11" s="217">
        <v>72.160258069999998</v>
      </c>
      <c r="AW11" s="217">
        <v>73.05673333</v>
      </c>
      <c r="AX11" s="217">
        <v>74.691774190000004</v>
      </c>
      <c r="AY11" s="217">
        <v>73.186225809999996</v>
      </c>
      <c r="AZ11" s="217">
        <v>73.66889286</v>
      </c>
      <c r="BA11" s="217">
        <v>74.176161289999996</v>
      </c>
      <c r="BB11" s="217">
        <v>74.664833329999993</v>
      </c>
      <c r="BC11" s="217">
        <v>73.840451610000002</v>
      </c>
      <c r="BD11" s="217">
        <v>74.542466669999996</v>
      </c>
      <c r="BE11" s="217">
        <v>74.098410000000001</v>
      </c>
      <c r="BF11" s="217">
        <v>74.040539999999993</v>
      </c>
      <c r="BG11" s="328">
        <v>74.839830000000006</v>
      </c>
      <c r="BH11" s="328">
        <v>74.744630000000001</v>
      </c>
      <c r="BI11" s="328">
        <v>74.881889999999999</v>
      </c>
      <c r="BJ11" s="328">
        <v>75.009990000000002</v>
      </c>
      <c r="BK11" s="328">
        <v>75.227760000000004</v>
      </c>
      <c r="BL11" s="328">
        <v>75.684640000000002</v>
      </c>
      <c r="BM11" s="328">
        <v>75.669460000000001</v>
      </c>
      <c r="BN11" s="328">
        <v>75.781409999999994</v>
      </c>
      <c r="BO11" s="328">
        <v>75.774990000000003</v>
      </c>
      <c r="BP11" s="328">
        <v>75.594589999999997</v>
      </c>
      <c r="BQ11" s="328">
        <v>75.677520000000001</v>
      </c>
      <c r="BR11" s="328">
        <v>75.761889999999994</v>
      </c>
      <c r="BS11" s="328">
        <v>76.068510000000003</v>
      </c>
      <c r="BT11" s="328">
        <v>76.149680000000004</v>
      </c>
      <c r="BU11" s="328">
        <v>76.521600000000007</v>
      </c>
      <c r="BV11" s="328">
        <v>76.734880000000004</v>
      </c>
    </row>
    <row r="12" spans="1:74" ht="11.1" customHeight="1" x14ac:dyDescent="0.2">
      <c r="A12" s="19"/>
      <c r="B12" s="24"/>
      <c r="C12" s="217"/>
      <c r="D12" s="217"/>
      <c r="E12" s="217"/>
      <c r="F12" s="217"/>
      <c r="G12" s="217"/>
      <c r="H12" s="217"/>
      <c r="I12" s="217"/>
      <c r="J12" s="217"/>
      <c r="K12" s="217"/>
      <c r="L12" s="217"/>
      <c r="M12" s="217"/>
      <c r="N12" s="217"/>
      <c r="O12" s="217"/>
      <c r="P12" s="217"/>
      <c r="Q12" s="217"/>
      <c r="R12" s="217"/>
      <c r="S12" s="217"/>
      <c r="T12" s="217"/>
      <c r="U12" s="217"/>
      <c r="V12" s="217"/>
      <c r="W12" s="217"/>
      <c r="X12" s="217"/>
      <c r="Y12" s="217"/>
      <c r="Z12" s="217"/>
      <c r="AA12" s="217"/>
      <c r="AB12" s="217"/>
      <c r="AC12" s="217"/>
      <c r="AD12" s="217"/>
      <c r="AE12" s="217"/>
      <c r="AF12" s="217"/>
      <c r="AG12" s="217"/>
      <c r="AH12" s="217"/>
      <c r="AI12" s="217"/>
      <c r="AJ12" s="217"/>
      <c r="AK12" s="217"/>
      <c r="AL12" s="217"/>
      <c r="AM12" s="217"/>
      <c r="AN12" s="217"/>
      <c r="AO12" s="217"/>
      <c r="AP12" s="217"/>
      <c r="AQ12" s="217"/>
      <c r="AR12" s="217"/>
      <c r="AS12" s="217"/>
      <c r="AT12" s="217"/>
      <c r="AU12" s="217"/>
      <c r="AV12" s="217"/>
      <c r="AW12" s="217"/>
      <c r="AX12" s="217"/>
      <c r="AY12" s="217"/>
      <c r="AZ12" s="217"/>
      <c r="BA12" s="217"/>
      <c r="BB12" s="217"/>
      <c r="BC12" s="217"/>
      <c r="BD12" s="217"/>
      <c r="BE12" s="217"/>
      <c r="BF12" s="217"/>
      <c r="BG12" s="328"/>
      <c r="BH12" s="328"/>
      <c r="BI12" s="328"/>
      <c r="BJ12" s="328"/>
      <c r="BK12" s="328"/>
      <c r="BL12" s="328"/>
      <c r="BM12" s="328"/>
      <c r="BN12" s="328"/>
      <c r="BO12" s="328"/>
      <c r="BP12" s="328"/>
      <c r="BQ12" s="328"/>
      <c r="BR12" s="328"/>
      <c r="BS12" s="328"/>
      <c r="BT12" s="328"/>
      <c r="BU12" s="328"/>
      <c r="BV12" s="328"/>
    </row>
    <row r="13" spans="1:74" ht="11.1" customHeight="1" x14ac:dyDescent="0.2">
      <c r="A13" s="19"/>
      <c r="B13" s="22" t="s">
        <v>1034</v>
      </c>
      <c r="C13" s="218"/>
      <c r="D13" s="218"/>
      <c r="E13" s="218"/>
      <c r="F13" s="218"/>
      <c r="G13" s="218"/>
      <c r="H13" s="218"/>
      <c r="I13" s="218"/>
      <c r="J13" s="218"/>
      <c r="K13" s="218"/>
      <c r="L13" s="218"/>
      <c r="M13" s="218"/>
      <c r="N13" s="218"/>
      <c r="O13" s="218"/>
      <c r="P13" s="218"/>
      <c r="Q13" s="218"/>
      <c r="R13" s="218"/>
      <c r="S13" s="218"/>
      <c r="T13" s="218"/>
      <c r="U13" s="218"/>
      <c r="V13" s="218"/>
      <c r="W13" s="218"/>
      <c r="X13" s="218"/>
      <c r="Y13" s="218"/>
      <c r="Z13" s="218"/>
      <c r="AA13" s="218"/>
      <c r="AB13" s="218"/>
      <c r="AC13" s="218"/>
      <c r="AD13" s="218"/>
      <c r="AE13" s="218"/>
      <c r="AF13" s="218"/>
      <c r="AG13" s="218"/>
      <c r="AH13" s="218"/>
      <c r="AI13" s="218"/>
      <c r="AJ13" s="218"/>
      <c r="AK13" s="218"/>
      <c r="AL13" s="218"/>
      <c r="AM13" s="218"/>
      <c r="AN13" s="218"/>
      <c r="AO13" s="218"/>
      <c r="AP13" s="218"/>
      <c r="AQ13" s="218"/>
      <c r="AR13" s="218"/>
      <c r="AS13" s="218"/>
      <c r="AT13" s="218"/>
      <c r="AU13" s="218"/>
      <c r="AV13" s="218"/>
      <c r="AW13" s="218"/>
      <c r="AX13" s="218"/>
      <c r="AY13" s="218"/>
      <c r="AZ13" s="218"/>
      <c r="BA13" s="218"/>
      <c r="BB13" s="218"/>
      <c r="BC13" s="218"/>
      <c r="BD13" s="218"/>
      <c r="BE13" s="218"/>
      <c r="BF13" s="218"/>
      <c r="BG13" s="329"/>
      <c r="BH13" s="329"/>
      <c r="BI13" s="329"/>
      <c r="BJ13" s="329"/>
      <c r="BK13" s="329"/>
      <c r="BL13" s="329"/>
      <c r="BM13" s="329"/>
      <c r="BN13" s="329"/>
      <c r="BO13" s="329"/>
      <c r="BP13" s="329"/>
      <c r="BQ13" s="329"/>
      <c r="BR13" s="329"/>
      <c r="BS13" s="329"/>
      <c r="BT13" s="329"/>
      <c r="BU13" s="329"/>
      <c r="BV13" s="329"/>
    </row>
    <row r="14" spans="1:74" ht="11.1" customHeight="1" x14ac:dyDescent="0.2">
      <c r="A14" s="19" t="s">
        <v>217</v>
      </c>
      <c r="B14" s="23" t="s">
        <v>1052</v>
      </c>
      <c r="C14" s="68">
        <v>91.355469999999997</v>
      </c>
      <c r="D14" s="68">
        <v>85.574596</v>
      </c>
      <c r="E14" s="68">
        <v>96.548198999999997</v>
      </c>
      <c r="F14" s="68">
        <v>88.563173000000006</v>
      </c>
      <c r="G14" s="68">
        <v>86.850037999999998</v>
      </c>
      <c r="H14" s="68">
        <v>88.877803999999998</v>
      </c>
      <c r="I14" s="68">
        <v>85.497596999999999</v>
      </c>
      <c r="J14" s="68">
        <v>95.494619999999998</v>
      </c>
      <c r="K14" s="68">
        <v>94.013446000000002</v>
      </c>
      <c r="L14" s="68">
        <v>94.642615000000006</v>
      </c>
      <c r="M14" s="68">
        <v>94.108648000000002</v>
      </c>
      <c r="N14" s="68">
        <v>94.101330000000004</v>
      </c>
      <c r="O14" s="68">
        <v>95.101634000000004</v>
      </c>
      <c r="P14" s="68">
        <v>85.913982000000004</v>
      </c>
      <c r="Q14" s="68">
        <v>85.849259000000004</v>
      </c>
      <c r="R14" s="68">
        <v>77.514076000000003</v>
      </c>
      <c r="S14" s="68">
        <v>81.716712999999999</v>
      </c>
      <c r="T14" s="68">
        <v>81.816274000000007</v>
      </c>
      <c r="U14" s="68">
        <v>86.320751999999999</v>
      </c>
      <c r="V14" s="68">
        <v>90.816376000000005</v>
      </c>
      <c r="W14" s="68">
        <v>81.818464000000006</v>
      </c>
      <c r="X14" s="68">
        <v>85.238606000000004</v>
      </c>
      <c r="Y14" s="68">
        <v>84.147063000000003</v>
      </c>
      <c r="Z14" s="68">
        <v>80.205219</v>
      </c>
      <c r="AA14" s="68">
        <v>82.712567000000007</v>
      </c>
      <c r="AB14" s="68">
        <v>77.586061999999998</v>
      </c>
      <c r="AC14" s="68">
        <v>84.567981000000003</v>
      </c>
      <c r="AD14" s="68">
        <v>78.909121999999996</v>
      </c>
      <c r="AE14" s="68">
        <v>83.270747</v>
      </c>
      <c r="AF14" s="68">
        <v>81.031302999999994</v>
      </c>
      <c r="AG14" s="68">
        <v>84.517932999999999</v>
      </c>
      <c r="AH14" s="68">
        <v>90.199068999999994</v>
      </c>
      <c r="AI14" s="68">
        <v>82.877616000000003</v>
      </c>
      <c r="AJ14" s="68">
        <v>80.602952000000002</v>
      </c>
      <c r="AK14" s="68">
        <v>80.576342999999994</v>
      </c>
      <c r="AL14" s="68">
        <v>77.990083999999996</v>
      </c>
      <c r="AM14" s="68">
        <v>82.963865999999996</v>
      </c>
      <c r="AN14" s="68">
        <v>75.293994999999995</v>
      </c>
      <c r="AO14" s="68">
        <v>86.928590999999997</v>
      </c>
      <c r="AP14" s="68">
        <v>82.975652999999994</v>
      </c>
      <c r="AQ14" s="68">
        <v>83.787621999999999</v>
      </c>
      <c r="AR14" s="68">
        <v>79.063452999999996</v>
      </c>
      <c r="AS14" s="68">
        <v>84.429383000000001</v>
      </c>
      <c r="AT14" s="68">
        <v>87.326920000000001</v>
      </c>
      <c r="AU14" s="68">
        <v>83.563159999999996</v>
      </c>
      <c r="AV14" s="68">
        <v>85.381077000000005</v>
      </c>
      <c r="AW14" s="68">
        <v>81.677688000000003</v>
      </c>
      <c r="AX14" s="68">
        <v>86.259119999999996</v>
      </c>
      <c r="AY14" s="68">
        <v>86.548214000000002</v>
      </c>
      <c r="AZ14" s="68">
        <v>72.210072999999994</v>
      </c>
      <c r="BA14" s="68">
        <v>81.430333000000005</v>
      </c>
      <c r="BB14" s="68">
        <v>74.341826999999995</v>
      </c>
      <c r="BC14" s="68">
        <v>69.854363000000006</v>
      </c>
      <c r="BD14" s="68">
        <v>66.465760000000003</v>
      </c>
      <c r="BE14" s="68">
        <v>74.991136999999995</v>
      </c>
      <c r="BF14" s="68">
        <v>79.806809999999999</v>
      </c>
      <c r="BG14" s="330">
        <v>73.642690000000002</v>
      </c>
      <c r="BH14" s="330">
        <v>79.778880000000001</v>
      </c>
      <c r="BI14" s="330">
        <v>73.888800000000003</v>
      </c>
      <c r="BJ14" s="330">
        <v>80.615470000000002</v>
      </c>
      <c r="BK14" s="330">
        <v>78.185230000000004</v>
      </c>
      <c r="BL14" s="330">
        <v>76.722480000000004</v>
      </c>
      <c r="BM14" s="330">
        <v>78.581760000000003</v>
      </c>
      <c r="BN14" s="330">
        <v>72.455070000000006</v>
      </c>
      <c r="BO14" s="330">
        <v>69.711010000000002</v>
      </c>
      <c r="BP14" s="330">
        <v>71.287289999999999</v>
      </c>
      <c r="BQ14" s="330">
        <v>77.263750000000002</v>
      </c>
      <c r="BR14" s="330">
        <v>81.971279999999993</v>
      </c>
      <c r="BS14" s="330">
        <v>75.618250000000003</v>
      </c>
      <c r="BT14" s="330">
        <v>78.269859999999994</v>
      </c>
      <c r="BU14" s="330">
        <v>73.011060000000001</v>
      </c>
      <c r="BV14" s="330">
        <v>77.371769999999998</v>
      </c>
    </row>
    <row r="15" spans="1:74" ht="11.1" customHeight="1" x14ac:dyDescent="0.2">
      <c r="A15" s="19"/>
      <c r="B15" s="22"/>
      <c r="C15" s="218"/>
      <c r="D15" s="218"/>
      <c r="E15" s="218"/>
      <c r="F15" s="218"/>
      <c r="G15" s="218"/>
      <c r="H15" s="218"/>
      <c r="I15" s="218"/>
      <c r="J15" s="218"/>
      <c r="K15" s="218"/>
      <c r="L15" s="218"/>
      <c r="M15" s="218"/>
      <c r="N15" s="218"/>
      <c r="O15" s="218"/>
      <c r="P15" s="218"/>
      <c r="Q15" s="218"/>
      <c r="R15" s="218"/>
      <c r="S15" s="218"/>
      <c r="T15" s="218"/>
      <c r="U15" s="218"/>
      <c r="V15" s="218"/>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218"/>
      <c r="BC15" s="218"/>
      <c r="BD15" s="218"/>
      <c r="BE15" s="218"/>
      <c r="BF15" s="218"/>
      <c r="BG15" s="329"/>
      <c r="BH15" s="329"/>
      <c r="BI15" s="329"/>
      <c r="BJ15" s="329"/>
      <c r="BK15" s="329"/>
      <c r="BL15" s="329"/>
      <c r="BM15" s="329"/>
      <c r="BN15" s="329"/>
      <c r="BO15" s="329"/>
      <c r="BP15" s="329"/>
      <c r="BQ15" s="329"/>
      <c r="BR15" s="329"/>
      <c r="BS15" s="329"/>
      <c r="BT15" s="329"/>
      <c r="BU15" s="329"/>
      <c r="BV15" s="329"/>
    </row>
    <row r="16" spans="1:74" ht="11.1" customHeight="1" x14ac:dyDescent="0.2">
      <c r="A16" s="16"/>
      <c r="B16" s="20" t="s">
        <v>1035</v>
      </c>
      <c r="C16" s="218"/>
      <c r="D16" s="218"/>
      <c r="E16" s="218"/>
      <c r="F16" s="218"/>
      <c r="G16" s="218"/>
      <c r="H16" s="218"/>
      <c r="I16" s="218"/>
      <c r="J16" s="218"/>
      <c r="K16" s="218"/>
      <c r="L16" s="218"/>
      <c r="M16" s="218"/>
      <c r="N16" s="218"/>
      <c r="O16" s="218"/>
      <c r="P16" s="218"/>
      <c r="Q16" s="218"/>
      <c r="R16" s="218"/>
      <c r="S16" s="218"/>
      <c r="T16" s="218"/>
      <c r="U16" s="218"/>
      <c r="V16" s="218"/>
      <c r="W16" s="218"/>
      <c r="X16" s="218"/>
      <c r="Y16" s="218"/>
      <c r="Z16" s="218"/>
      <c r="AA16" s="218"/>
      <c r="AB16" s="218"/>
      <c r="AC16" s="218"/>
      <c r="AD16" s="218"/>
      <c r="AE16" s="218"/>
      <c r="AF16" s="218"/>
      <c r="AG16" s="218"/>
      <c r="AH16" s="218"/>
      <c r="AI16" s="218"/>
      <c r="AJ16" s="218"/>
      <c r="AK16" s="218"/>
      <c r="AL16" s="218"/>
      <c r="AM16" s="218"/>
      <c r="AN16" s="218"/>
      <c r="AO16" s="218"/>
      <c r="AP16" s="218"/>
      <c r="AQ16" s="218"/>
      <c r="AR16" s="218"/>
      <c r="AS16" s="218"/>
      <c r="AT16" s="218"/>
      <c r="AU16" s="218"/>
      <c r="AV16" s="218"/>
      <c r="AW16" s="218"/>
      <c r="AX16" s="218"/>
      <c r="AY16" s="218"/>
      <c r="AZ16" s="218"/>
      <c r="BA16" s="218"/>
      <c r="BB16" s="218"/>
      <c r="BC16" s="218"/>
      <c r="BD16" s="218"/>
      <c r="BE16" s="218"/>
      <c r="BF16" s="218"/>
      <c r="BG16" s="329"/>
      <c r="BH16" s="329"/>
      <c r="BI16" s="329"/>
      <c r="BJ16" s="329"/>
      <c r="BK16" s="329"/>
      <c r="BL16" s="329"/>
      <c r="BM16" s="329"/>
      <c r="BN16" s="329"/>
      <c r="BO16" s="329"/>
      <c r="BP16" s="329"/>
      <c r="BQ16" s="329"/>
      <c r="BR16" s="329"/>
      <c r="BS16" s="329"/>
      <c r="BT16" s="329"/>
      <c r="BU16" s="329"/>
      <c r="BV16" s="329"/>
    </row>
    <row r="17" spans="1:74" ht="11.1" customHeight="1" x14ac:dyDescent="0.2">
      <c r="A17" s="16"/>
      <c r="B17" s="20"/>
      <c r="C17" s="218"/>
      <c r="D17" s="218"/>
      <c r="E17" s="218"/>
      <c r="F17" s="218"/>
      <c r="G17" s="218"/>
      <c r="H17" s="218"/>
      <c r="I17" s="218"/>
      <c r="J17" s="218"/>
      <c r="K17" s="218"/>
      <c r="L17" s="218"/>
      <c r="M17" s="218"/>
      <c r="N17" s="218"/>
      <c r="O17" s="218"/>
      <c r="P17" s="218"/>
      <c r="Q17" s="218"/>
      <c r="R17" s="218"/>
      <c r="S17" s="218"/>
      <c r="T17" s="218"/>
      <c r="U17" s="218"/>
      <c r="V17" s="218"/>
      <c r="W17" s="218"/>
      <c r="X17" s="218"/>
      <c r="Y17" s="218"/>
      <c r="Z17" s="218"/>
      <c r="AA17" s="218"/>
      <c r="AB17" s="218"/>
      <c r="AC17" s="218"/>
      <c r="AD17" s="218"/>
      <c r="AE17" s="218"/>
      <c r="AF17" s="218"/>
      <c r="AG17" s="218"/>
      <c r="AH17" s="218"/>
      <c r="AI17" s="218"/>
      <c r="AJ17" s="218"/>
      <c r="AK17" s="218"/>
      <c r="AL17" s="218"/>
      <c r="AM17" s="218"/>
      <c r="AN17" s="218"/>
      <c r="AO17" s="218"/>
      <c r="AP17" s="218"/>
      <c r="AQ17" s="218"/>
      <c r="AR17" s="218"/>
      <c r="AS17" s="218"/>
      <c r="AT17" s="218"/>
      <c r="AU17" s="218"/>
      <c r="AV17" s="218"/>
      <c r="AW17" s="218"/>
      <c r="AX17" s="218"/>
      <c r="AY17" s="218"/>
      <c r="AZ17" s="218"/>
      <c r="BA17" s="218"/>
      <c r="BB17" s="218"/>
      <c r="BC17" s="218"/>
      <c r="BD17" s="218"/>
      <c r="BE17" s="218"/>
      <c r="BF17" s="218"/>
      <c r="BG17" s="329"/>
      <c r="BH17" s="329"/>
      <c r="BI17" s="329"/>
      <c r="BJ17" s="329"/>
      <c r="BK17" s="329"/>
      <c r="BL17" s="329"/>
      <c r="BM17" s="329"/>
      <c r="BN17" s="329"/>
      <c r="BO17" s="329"/>
      <c r="BP17" s="329"/>
      <c r="BQ17" s="329"/>
      <c r="BR17" s="329"/>
      <c r="BS17" s="329"/>
      <c r="BT17" s="329"/>
      <c r="BU17" s="329"/>
      <c r="BV17" s="329"/>
    </row>
    <row r="18" spans="1:74" ht="11.1" customHeight="1" x14ac:dyDescent="0.2">
      <c r="A18" s="16"/>
      <c r="B18" s="25" t="s">
        <v>698</v>
      </c>
      <c r="C18" s="62"/>
      <c r="D18" s="62"/>
      <c r="E18" s="62"/>
      <c r="F18" s="62"/>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331"/>
      <c r="BH18" s="331"/>
      <c r="BI18" s="331"/>
      <c r="BJ18" s="331"/>
      <c r="BK18" s="331"/>
      <c r="BL18" s="331"/>
      <c r="BM18" s="331"/>
      <c r="BN18" s="331"/>
      <c r="BO18" s="331"/>
      <c r="BP18" s="331"/>
      <c r="BQ18" s="331"/>
      <c r="BR18" s="331"/>
      <c r="BS18" s="331"/>
      <c r="BT18" s="331"/>
      <c r="BU18" s="331"/>
      <c r="BV18" s="331"/>
    </row>
    <row r="19" spans="1:74" ht="11.1" customHeight="1" x14ac:dyDescent="0.2">
      <c r="A19" s="26" t="s">
        <v>680</v>
      </c>
      <c r="B19" s="27" t="s">
        <v>98</v>
      </c>
      <c r="C19" s="217">
        <v>18.910805</v>
      </c>
      <c r="D19" s="217">
        <v>18.808622</v>
      </c>
      <c r="E19" s="217">
        <v>19.234014999999999</v>
      </c>
      <c r="F19" s="217">
        <v>18.588099</v>
      </c>
      <c r="G19" s="217">
        <v>18.419913999999999</v>
      </c>
      <c r="H19" s="217">
        <v>19.181495000000002</v>
      </c>
      <c r="I19" s="217">
        <v>18.705318999999999</v>
      </c>
      <c r="J19" s="217">
        <v>19.348821999999998</v>
      </c>
      <c r="K19" s="217">
        <v>18.847604</v>
      </c>
      <c r="L19" s="217">
        <v>18.796289999999999</v>
      </c>
      <c r="M19" s="217">
        <v>19.018877</v>
      </c>
      <c r="N19" s="217">
        <v>18.721263</v>
      </c>
      <c r="O19" s="217">
        <v>18.303673</v>
      </c>
      <c r="P19" s="217">
        <v>18.643384999999999</v>
      </c>
      <c r="Q19" s="217">
        <v>18.163796000000001</v>
      </c>
      <c r="R19" s="217">
        <v>18.210681000000001</v>
      </c>
      <c r="S19" s="217">
        <v>18.589096000000001</v>
      </c>
      <c r="T19" s="217">
        <v>18.857130000000002</v>
      </c>
      <c r="U19" s="217">
        <v>18.515346000000001</v>
      </c>
      <c r="V19" s="217">
        <v>19.155595000000002</v>
      </c>
      <c r="W19" s="217">
        <v>18.09178</v>
      </c>
      <c r="X19" s="217">
        <v>18.705068000000001</v>
      </c>
      <c r="Y19" s="217">
        <v>18.527752</v>
      </c>
      <c r="Z19" s="217">
        <v>18.120199</v>
      </c>
      <c r="AA19" s="217">
        <v>18.749355999999999</v>
      </c>
      <c r="AB19" s="217">
        <v>18.643338</v>
      </c>
      <c r="AC19" s="217">
        <v>18.530763</v>
      </c>
      <c r="AD19" s="217">
        <v>18.584091999999998</v>
      </c>
      <c r="AE19" s="217">
        <v>18.779156</v>
      </c>
      <c r="AF19" s="217">
        <v>18.805883999999999</v>
      </c>
      <c r="AG19" s="217">
        <v>19.257404000000001</v>
      </c>
      <c r="AH19" s="217">
        <v>19.124600999999998</v>
      </c>
      <c r="AI19" s="217">
        <v>19.251968999999999</v>
      </c>
      <c r="AJ19" s="217">
        <v>19.311890999999999</v>
      </c>
      <c r="AK19" s="217">
        <v>19.490718000000001</v>
      </c>
      <c r="AL19" s="217">
        <v>18.982814000000001</v>
      </c>
      <c r="AM19" s="217">
        <v>19.102167000000001</v>
      </c>
      <c r="AN19" s="217">
        <v>18.908203</v>
      </c>
      <c r="AO19" s="217">
        <v>18.464133</v>
      </c>
      <c r="AP19" s="217">
        <v>18.848558000000001</v>
      </c>
      <c r="AQ19" s="217">
        <v>18.585279</v>
      </c>
      <c r="AR19" s="217">
        <v>18.889717000000001</v>
      </c>
      <c r="AS19" s="217">
        <v>19.283308999999999</v>
      </c>
      <c r="AT19" s="217">
        <v>19.399636999999998</v>
      </c>
      <c r="AU19" s="217">
        <v>19.246452999999999</v>
      </c>
      <c r="AV19" s="217">
        <v>19.690905000000001</v>
      </c>
      <c r="AW19" s="217">
        <v>19.370339000000001</v>
      </c>
      <c r="AX19" s="217">
        <v>19.457286</v>
      </c>
      <c r="AY19" s="217">
        <v>19.248653999999998</v>
      </c>
      <c r="AZ19" s="217">
        <v>19.396231</v>
      </c>
      <c r="BA19" s="217">
        <v>19.238015999999998</v>
      </c>
      <c r="BB19" s="217">
        <v>19.037012000000001</v>
      </c>
      <c r="BC19" s="217">
        <v>19.116492999999998</v>
      </c>
      <c r="BD19" s="217">
        <v>19.590872999999998</v>
      </c>
      <c r="BE19" s="217">
        <v>19.589880099999998</v>
      </c>
      <c r="BF19" s="217">
        <v>19.692945219999999</v>
      </c>
      <c r="BG19" s="328">
        <v>19.506260000000001</v>
      </c>
      <c r="BH19" s="328">
        <v>19.811140000000002</v>
      </c>
      <c r="BI19" s="328">
        <v>19.294820000000001</v>
      </c>
      <c r="BJ19" s="328">
        <v>19.692029999999999</v>
      </c>
      <c r="BK19" s="328">
        <v>19.444890000000001</v>
      </c>
      <c r="BL19" s="328">
        <v>19.24015</v>
      </c>
      <c r="BM19" s="328">
        <v>19.33295</v>
      </c>
      <c r="BN19" s="328">
        <v>19.29579</v>
      </c>
      <c r="BO19" s="328">
        <v>19.413260000000001</v>
      </c>
      <c r="BP19" s="328">
        <v>19.727830000000001</v>
      </c>
      <c r="BQ19" s="328">
        <v>19.767790000000002</v>
      </c>
      <c r="BR19" s="328">
        <v>20.058869999999999</v>
      </c>
      <c r="BS19" s="328">
        <v>19.497779999999999</v>
      </c>
      <c r="BT19" s="328">
        <v>19.90821</v>
      </c>
      <c r="BU19" s="328">
        <v>19.423500000000001</v>
      </c>
      <c r="BV19" s="328">
        <v>19.698160000000001</v>
      </c>
    </row>
    <row r="20" spans="1:74" ht="11.1" customHeight="1" x14ac:dyDescent="0.2">
      <c r="A20" s="26"/>
      <c r="B20" s="28"/>
      <c r="C20" s="217"/>
      <c r="D20" s="217"/>
      <c r="E20" s="217"/>
      <c r="F20" s="217"/>
      <c r="G20" s="217"/>
      <c r="H20" s="217"/>
      <c r="I20" s="217"/>
      <c r="J20" s="217"/>
      <c r="K20" s="217"/>
      <c r="L20" s="217"/>
      <c r="M20" s="217"/>
      <c r="N20" s="217"/>
      <c r="O20" s="217"/>
      <c r="P20" s="217"/>
      <c r="Q20" s="217"/>
      <c r="R20" s="217"/>
      <c r="S20" s="217"/>
      <c r="T20" s="217"/>
      <c r="U20" s="217"/>
      <c r="V20" s="217"/>
      <c r="W20" s="217"/>
      <c r="X20" s="217"/>
      <c r="Y20" s="217"/>
      <c r="Z20" s="217"/>
      <c r="AA20" s="217"/>
      <c r="AB20" s="217"/>
      <c r="AC20" s="217"/>
      <c r="AD20" s="217"/>
      <c r="AE20" s="217"/>
      <c r="AF20" s="217"/>
      <c r="AG20" s="217"/>
      <c r="AH20" s="217"/>
      <c r="AI20" s="217"/>
      <c r="AJ20" s="217"/>
      <c r="AK20" s="217"/>
      <c r="AL20" s="217"/>
      <c r="AM20" s="217"/>
      <c r="AN20" s="217"/>
      <c r="AO20" s="217"/>
      <c r="AP20" s="217"/>
      <c r="AQ20" s="217"/>
      <c r="AR20" s="217"/>
      <c r="AS20" s="217"/>
      <c r="AT20" s="217"/>
      <c r="AU20" s="217"/>
      <c r="AV20" s="217"/>
      <c r="AW20" s="217"/>
      <c r="AX20" s="217"/>
      <c r="AY20" s="217"/>
      <c r="AZ20" s="217"/>
      <c r="BA20" s="217"/>
      <c r="BB20" s="217"/>
      <c r="BC20" s="217"/>
      <c r="BD20" s="217"/>
      <c r="BE20" s="217"/>
      <c r="BF20" s="217"/>
      <c r="BG20" s="328"/>
      <c r="BH20" s="328"/>
      <c r="BI20" s="328"/>
      <c r="BJ20" s="328"/>
      <c r="BK20" s="328"/>
      <c r="BL20" s="328"/>
      <c r="BM20" s="328"/>
      <c r="BN20" s="328"/>
      <c r="BO20" s="328"/>
      <c r="BP20" s="328"/>
      <c r="BQ20" s="328"/>
      <c r="BR20" s="328"/>
      <c r="BS20" s="328"/>
      <c r="BT20" s="328"/>
      <c r="BU20" s="328"/>
      <c r="BV20" s="328"/>
    </row>
    <row r="21" spans="1:74" ht="11.1" customHeight="1" x14ac:dyDescent="0.2">
      <c r="A21" s="16"/>
      <c r="B21" s="25" t="s">
        <v>794</v>
      </c>
      <c r="C21" s="219"/>
      <c r="D21" s="219"/>
      <c r="E21" s="219"/>
      <c r="F21" s="219"/>
      <c r="G21" s="219"/>
      <c r="H21" s="219"/>
      <c r="I21" s="219"/>
      <c r="J21" s="219"/>
      <c r="K21" s="219"/>
      <c r="L21" s="219"/>
      <c r="M21" s="219"/>
      <c r="N21" s="219"/>
      <c r="O21" s="219"/>
      <c r="P21" s="219"/>
      <c r="Q21" s="219"/>
      <c r="R21" s="219"/>
      <c r="S21" s="219"/>
      <c r="T21" s="219"/>
      <c r="U21" s="219"/>
      <c r="V21" s="219"/>
      <c r="W21" s="219"/>
      <c r="X21" s="219"/>
      <c r="Y21" s="219"/>
      <c r="Z21" s="219"/>
      <c r="AA21" s="219"/>
      <c r="AB21" s="219"/>
      <c r="AC21" s="219"/>
      <c r="AD21" s="219"/>
      <c r="AE21" s="219"/>
      <c r="AF21" s="219"/>
      <c r="AG21" s="219"/>
      <c r="AH21" s="219"/>
      <c r="AI21" s="219"/>
      <c r="AJ21" s="219"/>
      <c r="AK21" s="219"/>
      <c r="AL21" s="219"/>
      <c r="AM21" s="219"/>
      <c r="AN21" s="219"/>
      <c r="AO21" s="219"/>
      <c r="AP21" s="219"/>
      <c r="AQ21" s="219"/>
      <c r="AR21" s="219"/>
      <c r="AS21" s="219"/>
      <c r="AT21" s="219"/>
      <c r="AU21" s="219"/>
      <c r="AV21" s="219"/>
      <c r="AW21" s="219"/>
      <c r="AX21" s="219"/>
      <c r="AY21" s="219"/>
      <c r="AZ21" s="219"/>
      <c r="BA21" s="219"/>
      <c r="BB21" s="219"/>
      <c r="BC21" s="219"/>
      <c r="BD21" s="219"/>
      <c r="BE21" s="219"/>
      <c r="BF21" s="219"/>
      <c r="BG21" s="332"/>
      <c r="BH21" s="332"/>
      <c r="BI21" s="332"/>
      <c r="BJ21" s="332"/>
      <c r="BK21" s="332"/>
      <c r="BL21" s="332"/>
      <c r="BM21" s="332"/>
      <c r="BN21" s="332"/>
      <c r="BO21" s="332"/>
      <c r="BP21" s="332"/>
      <c r="BQ21" s="332"/>
      <c r="BR21" s="332"/>
      <c r="BS21" s="332"/>
      <c r="BT21" s="332"/>
      <c r="BU21" s="332"/>
      <c r="BV21" s="332"/>
    </row>
    <row r="22" spans="1:74" ht="11.1" customHeight="1" x14ac:dyDescent="0.2">
      <c r="A22" s="26" t="s">
        <v>712</v>
      </c>
      <c r="B22" s="27" t="s">
        <v>103</v>
      </c>
      <c r="C22" s="217">
        <v>93.181810029999994</v>
      </c>
      <c r="D22" s="217">
        <v>87.585724720000002</v>
      </c>
      <c r="E22" s="217">
        <v>71.951316899999995</v>
      </c>
      <c r="F22" s="217">
        <v>60.834021669999998</v>
      </c>
      <c r="G22" s="217">
        <v>53.786911809999999</v>
      </c>
      <c r="H22" s="217">
        <v>55.244404170000003</v>
      </c>
      <c r="I22" s="217">
        <v>60.984257159999999</v>
      </c>
      <c r="J22" s="217">
        <v>61.02516619</v>
      </c>
      <c r="K22" s="217">
        <v>55.187659269999997</v>
      </c>
      <c r="L22" s="217">
        <v>56.272623879999998</v>
      </c>
      <c r="M22" s="217">
        <v>67.728960499999999</v>
      </c>
      <c r="N22" s="217">
        <v>81.995929970000006</v>
      </c>
      <c r="O22" s="217">
        <v>88.908921449999994</v>
      </c>
      <c r="P22" s="217">
        <v>86.229378240000003</v>
      </c>
      <c r="Q22" s="217">
        <v>68.637374260000001</v>
      </c>
      <c r="R22" s="217">
        <v>65.102229500000007</v>
      </c>
      <c r="S22" s="217">
        <v>60.446216059999998</v>
      </c>
      <c r="T22" s="217">
        <v>62.278464769999999</v>
      </c>
      <c r="U22" s="217">
        <v>66.766768380000002</v>
      </c>
      <c r="V22" s="217">
        <v>64.800401089999994</v>
      </c>
      <c r="W22" s="217">
        <v>60.240214940000001</v>
      </c>
      <c r="X22" s="217">
        <v>61.325248809999998</v>
      </c>
      <c r="Y22" s="217">
        <v>72.261308099999994</v>
      </c>
      <c r="Z22" s="217">
        <v>80.771134610000004</v>
      </c>
      <c r="AA22" s="217">
        <v>92.943076090000005</v>
      </c>
      <c r="AB22" s="217">
        <v>91.726121140000004</v>
      </c>
      <c r="AC22" s="217">
        <v>81.357328870000003</v>
      </c>
      <c r="AD22" s="217">
        <v>65.589144169999997</v>
      </c>
      <c r="AE22" s="217">
        <v>56.545544909999997</v>
      </c>
      <c r="AF22" s="217">
        <v>58.103437</v>
      </c>
      <c r="AG22" s="217">
        <v>62.176555380000003</v>
      </c>
      <c r="AH22" s="217">
        <v>62.210563489999998</v>
      </c>
      <c r="AI22" s="217">
        <v>58.929402629999998</v>
      </c>
      <c r="AJ22" s="217">
        <v>60.25384691</v>
      </c>
      <c r="AK22" s="217">
        <v>77.303208659999996</v>
      </c>
      <c r="AL22" s="217">
        <v>94.255451969999996</v>
      </c>
      <c r="AM22" s="217">
        <v>104.0832937</v>
      </c>
      <c r="AN22" s="217">
        <v>98.459969790000002</v>
      </c>
      <c r="AO22" s="217">
        <v>83.081625389999999</v>
      </c>
      <c r="AP22" s="217">
        <v>65.942747429999997</v>
      </c>
      <c r="AQ22" s="217">
        <v>58.99764923</v>
      </c>
      <c r="AR22" s="217">
        <v>58.834499630000003</v>
      </c>
      <c r="AS22" s="217">
        <v>61.263480710000003</v>
      </c>
      <c r="AT22" s="217">
        <v>62.996008879999998</v>
      </c>
      <c r="AU22" s="217">
        <v>60.954268999999996</v>
      </c>
      <c r="AV22" s="217">
        <v>62.299492219999998</v>
      </c>
      <c r="AW22" s="217">
        <v>79.299687559999995</v>
      </c>
      <c r="AX22" s="217">
        <v>87.070581259999997</v>
      </c>
      <c r="AY22" s="217">
        <v>101.2670847</v>
      </c>
      <c r="AZ22" s="217">
        <v>105.7014492</v>
      </c>
      <c r="BA22" s="217">
        <v>85.03081967</v>
      </c>
      <c r="BB22" s="217">
        <v>68.197189140000006</v>
      </c>
      <c r="BC22" s="217">
        <v>60.597105489999997</v>
      </c>
      <c r="BD22" s="217">
        <v>64.235697729999998</v>
      </c>
      <c r="BE22" s="217">
        <v>67.458008000000007</v>
      </c>
      <c r="BF22" s="217">
        <v>67.242214000000004</v>
      </c>
      <c r="BG22" s="328">
        <v>63.41122</v>
      </c>
      <c r="BH22" s="328">
        <v>64.875230000000002</v>
      </c>
      <c r="BI22" s="328">
        <v>78.554509999999993</v>
      </c>
      <c r="BJ22" s="328">
        <v>93.511870000000002</v>
      </c>
      <c r="BK22" s="328">
        <v>101.8921</v>
      </c>
      <c r="BL22" s="328">
        <v>97.400030000000001</v>
      </c>
      <c r="BM22" s="328">
        <v>83.127979999999994</v>
      </c>
      <c r="BN22" s="328">
        <v>68.584180000000003</v>
      </c>
      <c r="BO22" s="328">
        <v>63.211640000000003</v>
      </c>
      <c r="BP22" s="328">
        <v>64.570869999999999</v>
      </c>
      <c r="BQ22" s="328">
        <v>67.643280000000004</v>
      </c>
      <c r="BR22" s="328">
        <v>68.08466</v>
      </c>
      <c r="BS22" s="328">
        <v>64.788690000000003</v>
      </c>
      <c r="BT22" s="328">
        <v>66.022869999999998</v>
      </c>
      <c r="BU22" s="328">
        <v>79.739859999999993</v>
      </c>
      <c r="BV22" s="328">
        <v>94.549750000000003</v>
      </c>
    </row>
    <row r="23" spans="1:74" ht="11.1" customHeight="1" x14ac:dyDescent="0.2">
      <c r="A23" s="16"/>
      <c r="B23" s="25"/>
      <c r="C23" s="217"/>
      <c r="D23" s="217"/>
      <c r="E23" s="217"/>
      <c r="F23" s="217"/>
      <c r="G23" s="217"/>
      <c r="H23" s="217"/>
      <c r="I23" s="217"/>
      <c r="J23" s="217"/>
      <c r="K23" s="217"/>
      <c r="L23" s="217"/>
      <c r="M23" s="217"/>
      <c r="N23" s="217"/>
      <c r="O23" s="217"/>
      <c r="P23" s="217"/>
      <c r="Q23" s="217"/>
      <c r="R23" s="217"/>
      <c r="S23" s="217"/>
      <c r="T23" s="217"/>
      <c r="U23" s="217"/>
      <c r="V23" s="217"/>
      <c r="W23" s="217"/>
      <c r="X23" s="217"/>
      <c r="Y23" s="217"/>
      <c r="Z23" s="217"/>
      <c r="AA23" s="217"/>
      <c r="AB23" s="217"/>
      <c r="AC23" s="217"/>
      <c r="AD23" s="217"/>
      <c r="AE23" s="217"/>
      <c r="AF23" s="217"/>
      <c r="AG23" s="217"/>
      <c r="AH23" s="217"/>
      <c r="AI23" s="217"/>
      <c r="AJ23" s="217"/>
      <c r="AK23" s="217"/>
      <c r="AL23" s="217"/>
      <c r="AM23" s="217"/>
      <c r="AN23" s="217"/>
      <c r="AO23" s="217"/>
      <c r="AP23" s="217"/>
      <c r="AQ23" s="217"/>
      <c r="AR23" s="217"/>
      <c r="AS23" s="217"/>
      <c r="AT23" s="217"/>
      <c r="AU23" s="217"/>
      <c r="AV23" s="217"/>
      <c r="AW23" s="217"/>
      <c r="AX23" s="217"/>
      <c r="AY23" s="217"/>
      <c r="AZ23" s="217"/>
      <c r="BA23" s="217"/>
      <c r="BB23" s="217"/>
      <c r="BC23" s="217"/>
      <c r="BD23" s="217"/>
      <c r="BE23" s="217"/>
      <c r="BF23" s="217"/>
      <c r="BG23" s="328"/>
      <c r="BH23" s="328"/>
      <c r="BI23" s="328"/>
      <c r="BJ23" s="328"/>
      <c r="BK23" s="328"/>
      <c r="BL23" s="328"/>
      <c r="BM23" s="328"/>
      <c r="BN23" s="328"/>
      <c r="BO23" s="328"/>
      <c r="BP23" s="328"/>
      <c r="BQ23" s="328"/>
      <c r="BR23" s="328"/>
      <c r="BS23" s="328"/>
      <c r="BT23" s="328"/>
      <c r="BU23" s="328"/>
      <c r="BV23" s="328"/>
    </row>
    <row r="24" spans="1:74" ht="11.1" customHeight="1" x14ac:dyDescent="0.2">
      <c r="A24" s="16"/>
      <c r="B24" s="25" t="s">
        <v>117</v>
      </c>
      <c r="C24" s="217"/>
      <c r="D24" s="217"/>
      <c r="E24" s="217"/>
      <c r="F24" s="217"/>
      <c r="G24" s="217"/>
      <c r="H24" s="217"/>
      <c r="I24" s="217"/>
      <c r="J24" s="217"/>
      <c r="K24" s="217"/>
      <c r="L24" s="217"/>
      <c r="M24" s="217"/>
      <c r="N24" s="217"/>
      <c r="O24" s="217"/>
      <c r="P24" s="217"/>
      <c r="Q24" s="217"/>
      <c r="R24" s="217"/>
      <c r="S24" s="217"/>
      <c r="T24" s="217"/>
      <c r="U24" s="217"/>
      <c r="V24" s="217"/>
      <c r="W24" s="217"/>
      <c r="X24" s="217"/>
      <c r="Y24" s="217"/>
      <c r="Z24" s="217"/>
      <c r="AA24" s="217"/>
      <c r="AB24" s="217"/>
      <c r="AC24" s="217"/>
      <c r="AD24" s="217"/>
      <c r="AE24" s="217"/>
      <c r="AF24" s="217"/>
      <c r="AG24" s="217"/>
      <c r="AH24" s="217"/>
      <c r="AI24" s="217"/>
      <c r="AJ24" s="217"/>
      <c r="AK24" s="217"/>
      <c r="AL24" s="217"/>
      <c r="AM24" s="217"/>
      <c r="AN24" s="217"/>
      <c r="AO24" s="217"/>
      <c r="AP24" s="217"/>
      <c r="AQ24" s="217"/>
      <c r="AR24" s="217"/>
      <c r="AS24" s="217"/>
      <c r="AT24" s="217"/>
      <c r="AU24" s="217"/>
      <c r="AV24" s="217"/>
      <c r="AW24" s="217"/>
      <c r="AX24" s="217"/>
      <c r="AY24" s="217"/>
      <c r="AZ24" s="217"/>
      <c r="BA24" s="217"/>
      <c r="BB24" s="217"/>
      <c r="BC24" s="217"/>
      <c r="BD24" s="217"/>
      <c r="BE24" s="217"/>
      <c r="BF24" s="217"/>
      <c r="BG24" s="328"/>
      <c r="BH24" s="328"/>
      <c r="BI24" s="328"/>
      <c r="BJ24" s="328"/>
      <c r="BK24" s="328"/>
      <c r="BL24" s="328"/>
      <c r="BM24" s="328"/>
      <c r="BN24" s="328"/>
      <c r="BO24" s="328"/>
      <c r="BP24" s="328"/>
      <c r="BQ24" s="328"/>
      <c r="BR24" s="328"/>
      <c r="BS24" s="328"/>
      <c r="BT24" s="328"/>
      <c r="BU24" s="328"/>
      <c r="BV24" s="328"/>
    </row>
    <row r="25" spans="1:74" ht="11.1" customHeight="1" x14ac:dyDescent="0.2">
      <c r="A25" s="26" t="s">
        <v>235</v>
      </c>
      <c r="B25" s="27" t="s">
        <v>1052</v>
      </c>
      <c r="C25" s="68">
        <v>96.303081030000001</v>
      </c>
      <c r="D25" s="68">
        <v>79.576763</v>
      </c>
      <c r="E25" s="68">
        <v>78.766961969999997</v>
      </c>
      <c r="F25" s="68">
        <v>72.49718799</v>
      </c>
      <c r="G25" s="68">
        <v>79.098325990000006</v>
      </c>
      <c r="H25" s="68">
        <v>89.651825009999996</v>
      </c>
      <c r="I25" s="68">
        <v>99.61814803</v>
      </c>
      <c r="J25" s="68">
        <v>97.76244097</v>
      </c>
      <c r="K25" s="68">
        <v>82.34100402</v>
      </c>
      <c r="L25" s="68">
        <v>75.260839000000004</v>
      </c>
      <c r="M25" s="68">
        <v>72.706917989999994</v>
      </c>
      <c r="N25" s="68">
        <v>79.364672010000007</v>
      </c>
      <c r="O25" s="68">
        <v>76.291600009999996</v>
      </c>
      <c r="P25" s="68">
        <v>68.466207010000005</v>
      </c>
      <c r="Q25" s="68">
        <v>63.07489099</v>
      </c>
      <c r="R25" s="68">
        <v>56.89861698</v>
      </c>
      <c r="S25" s="68">
        <v>68.014705000000006</v>
      </c>
      <c r="T25" s="68">
        <v>76.642096980000005</v>
      </c>
      <c r="U25" s="68">
        <v>91.587643999999997</v>
      </c>
      <c r="V25" s="68">
        <v>87.918692969999995</v>
      </c>
      <c r="W25" s="68">
        <v>74.477409030000004</v>
      </c>
      <c r="X25" s="68">
        <v>71.77373</v>
      </c>
      <c r="Y25" s="68">
        <v>75.318703020000001</v>
      </c>
      <c r="Z25" s="68">
        <v>78.720824980000003</v>
      </c>
      <c r="AA25" s="68">
        <v>80.587134129999995</v>
      </c>
      <c r="AB25" s="68">
        <v>72.485532620000001</v>
      </c>
      <c r="AC25" s="68">
        <v>75.91428775</v>
      </c>
      <c r="AD25" s="68">
        <v>65.959612590000006</v>
      </c>
      <c r="AE25" s="68">
        <v>69.885357010000007</v>
      </c>
      <c r="AF25" s="68">
        <v>80.169252029999996</v>
      </c>
      <c r="AG25" s="68">
        <v>88.299204239999995</v>
      </c>
      <c r="AH25" s="68">
        <v>87.155788950000002</v>
      </c>
      <c r="AI25" s="68">
        <v>77.901621539999994</v>
      </c>
      <c r="AJ25" s="68">
        <v>71.824198069999994</v>
      </c>
      <c r="AK25" s="68">
        <v>71.439212459999993</v>
      </c>
      <c r="AL25" s="68">
        <v>82.820613949999995</v>
      </c>
      <c r="AM25" s="68">
        <v>88.896455200000005</v>
      </c>
      <c r="AN25" s="68">
        <v>81.567573920000001</v>
      </c>
      <c r="AO25" s="68">
        <v>77.735856220000002</v>
      </c>
      <c r="AP25" s="68">
        <v>63.278551200000003</v>
      </c>
      <c r="AQ25" s="68">
        <v>69.141684269999999</v>
      </c>
      <c r="AR25" s="68">
        <v>79.601068080000005</v>
      </c>
      <c r="AS25" s="68">
        <v>86.674983449999999</v>
      </c>
      <c r="AT25" s="68">
        <v>86.393504440000001</v>
      </c>
      <c r="AU25" s="68">
        <v>74.286751800000005</v>
      </c>
      <c r="AV25" s="68">
        <v>66.748019330000005</v>
      </c>
      <c r="AW25" s="68">
        <v>69.737680260000005</v>
      </c>
      <c r="AX25" s="68">
        <v>72.791954050000001</v>
      </c>
      <c r="AY25" s="68">
        <v>76.68814252</v>
      </c>
      <c r="AZ25" s="68">
        <v>72.083739339999994</v>
      </c>
      <c r="BA25" s="68">
        <v>63.490107940000001</v>
      </c>
      <c r="BB25" s="68">
        <v>53.434204440000002</v>
      </c>
      <c r="BC25" s="68">
        <v>61.934983610000003</v>
      </c>
      <c r="BD25" s="68">
        <v>73.992704540000005</v>
      </c>
      <c r="BE25" s="68">
        <v>81.452178840000002</v>
      </c>
      <c r="BF25" s="68">
        <v>81.966334919999994</v>
      </c>
      <c r="BG25" s="330">
        <v>72.939580000000007</v>
      </c>
      <c r="BH25" s="330">
        <v>68.600040000000007</v>
      </c>
      <c r="BI25" s="330">
        <v>67.543120000000002</v>
      </c>
      <c r="BJ25" s="330">
        <v>78.480040000000002</v>
      </c>
      <c r="BK25" s="330">
        <v>79.691050000000004</v>
      </c>
      <c r="BL25" s="330">
        <v>72.18047</v>
      </c>
      <c r="BM25" s="330">
        <v>69.243459999999999</v>
      </c>
      <c r="BN25" s="330">
        <v>58.929659999999998</v>
      </c>
      <c r="BO25" s="330">
        <v>64.117720000000006</v>
      </c>
      <c r="BP25" s="330">
        <v>70.845680000000002</v>
      </c>
      <c r="BQ25" s="330">
        <v>83.628320000000002</v>
      </c>
      <c r="BR25" s="330">
        <v>85.523870000000002</v>
      </c>
      <c r="BS25" s="330">
        <v>71.491280000000003</v>
      </c>
      <c r="BT25" s="330">
        <v>67.289640000000006</v>
      </c>
      <c r="BU25" s="330">
        <v>66.28595</v>
      </c>
      <c r="BV25" s="330">
        <v>75.378119999999996</v>
      </c>
    </row>
    <row r="26" spans="1:74" ht="11.1" customHeight="1" x14ac:dyDescent="0.2">
      <c r="A26" s="16"/>
      <c r="B26" s="25"/>
      <c r="C26" s="219"/>
      <c r="D26" s="219"/>
      <c r="E26" s="219"/>
      <c r="F26" s="219"/>
      <c r="G26" s="219"/>
      <c r="H26" s="219"/>
      <c r="I26" s="219"/>
      <c r="J26" s="219"/>
      <c r="K26" s="219"/>
      <c r="L26" s="219"/>
      <c r="M26" s="219"/>
      <c r="N26" s="219"/>
      <c r="O26" s="219"/>
      <c r="P26" s="219"/>
      <c r="Q26" s="219"/>
      <c r="R26" s="219"/>
      <c r="S26" s="219"/>
      <c r="T26" s="219"/>
      <c r="U26" s="219"/>
      <c r="V26" s="219"/>
      <c r="W26" s="219"/>
      <c r="X26" s="219"/>
      <c r="Y26" s="219"/>
      <c r="Z26" s="219"/>
      <c r="AA26" s="219"/>
      <c r="AB26" s="219"/>
      <c r="AC26" s="219"/>
      <c r="AD26" s="219"/>
      <c r="AE26" s="219"/>
      <c r="AF26" s="219"/>
      <c r="AG26" s="219"/>
      <c r="AH26" s="219"/>
      <c r="AI26" s="219"/>
      <c r="AJ26" s="219"/>
      <c r="AK26" s="219"/>
      <c r="AL26" s="219"/>
      <c r="AM26" s="219"/>
      <c r="AN26" s="219"/>
      <c r="AO26" s="219"/>
      <c r="AP26" s="219"/>
      <c r="AQ26" s="219"/>
      <c r="AR26" s="219"/>
      <c r="AS26" s="219"/>
      <c r="AT26" s="219"/>
      <c r="AU26" s="219"/>
      <c r="AV26" s="219"/>
      <c r="AW26" s="219"/>
      <c r="AX26" s="219"/>
      <c r="AY26" s="219"/>
      <c r="AZ26" s="219"/>
      <c r="BA26" s="219"/>
      <c r="BB26" s="219"/>
      <c r="BC26" s="219"/>
      <c r="BD26" s="219"/>
      <c r="BE26" s="219"/>
      <c r="BF26" s="219"/>
      <c r="BG26" s="332"/>
      <c r="BH26" s="332"/>
      <c r="BI26" s="332"/>
      <c r="BJ26" s="332"/>
      <c r="BK26" s="332"/>
      <c r="BL26" s="332"/>
      <c r="BM26" s="332"/>
      <c r="BN26" s="332"/>
      <c r="BO26" s="332"/>
      <c r="BP26" s="332"/>
      <c r="BQ26" s="332"/>
      <c r="BR26" s="332"/>
      <c r="BS26" s="332"/>
      <c r="BT26" s="332"/>
      <c r="BU26" s="332"/>
      <c r="BV26" s="332"/>
    </row>
    <row r="27" spans="1:74" ht="11.1" customHeight="1" x14ac:dyDescent="0.2">
      <c r="A27" s="16"/>
      <c r="B27" s="29" t="s">
        <v>1033</v>
      </c>
      <c r="C27" s="217"/>
      <c r="D27" s="217"/>
      <c r="E27" s="217"/>
      <c r="F27" s="217"/>
      <c r="G27" s="217"/>
      <c r="H27" s="217"/>
      <c r="I27" s="217"/>
      <c r="J27" s="217"/>
      <c r="K27" s="217"/>
      <c r="L27" s="217"/>
      <c r="M27" s="217"/>
      <c r="N27" s="217"/>
      <c r="O27" s="217"/>
      <c r="P27" s="217"/>
      <c r="Q27" s="217"/>
      <c r="R27" s="217"/>
      <c r="S27" s="217"/>
      <c r="T27" s="217"/>
      <c r="U27" s="217"/>
      <c r="V27" s="217"/>
      <c r="W27" s="217"/>
      <c r="X27" s="217"/>
      <c r="Y27" s="217"/>
      <c r="Z27" s="217"/>
      <c r="AA27" s="217"/>
      <c r="AB27" s="217"/>
      <c r="AC27" s="217"/>
      <c r="AD27" s="217"/>
      <c r="AE27" s="217"/>
      <c r="AF27" s="217"/>
      <c r="AG27" s="217"/>
      <c r="AH27" s="217"/>
      <c r="AI27" s="217"/>
      <c r="AJ27" s="217"/>
      <c r="AK27" s="217"/>
      <c r="AL27" s="217"/>
      <c r="AM27" s="217"/>
      <c r="AN27" s="217"/>
      <c r="AO27" s="217"/>
      <c r="AP27" s="217"/>
      <c r="AQ27" s="217"/>
      <c r="AR27" s="217"/>
      <c r="AS27" s="217"/>
      <c r="AT27" s="217"/>
      <c r="AU27" s="217"/>
      <c r="AV27" s="217"/>
      <c r="AW27" s="217"/>
      <c r="AX27" s="217"/>
      <c r="AY27" s="217"/>
      <c r="AZ27" s="217"/>
      <c r="BA27" s="217"/>
      <c r="BB27" s="217"/>
      <c r="BC27" s="217"/>
      <c r="BD27" s="217"/>
      <c r="BE27" s="217"/>
      <c r="BF27" s="217"/>
      <c r="BG27" s="328"/>
      <c r="BH27" s="328"/>
      <c r="BI27" s="328"/>
      <c r="BJ27" s="328"/>
      <c r="BK27" s="328"/>
      <c r="BL27" s="328"/>
      <c r="BM27" s="328"/>
      <c r="BN27" s="328"/>
      <c r="BO27" s="328"/>
      <c r="BP27" s="328"/>
      <c r="BQ27" s="328"/>
      <c r="BR27" s="328"/>
      <c r="BS27" s="328"/>
      <c r="BT27" s="328"/>
      <c r="BU27" s="328"/>
      <c r="BV27" s="328"/>
    </row>
    <row r="28" spans="1:74" ht="11.1" customHeight="1" x14ac:dyDescent="0.2">
      <c r="A28" s="16" t="s">
        <v>792</v>
      </c>
      <c r="B28" s="27" t="s">
        <v>106</v>
      </c>
      <c r="C28" s="217">
        <v>11.14066124</v>
      </c>
      <c r="D28" s="217">
        <v>10.962349189999999</v>
      </c>
      <c r="E28" s="217">
        <v>9.7564471679999993</v>
      </c>
      <c r="F28" s="217">
        <v>9.5194664010000007</v>
      </c>
      <c r="G28" s="217">
        <v>9.6346343220000001</v>
      </c>
      <c r="H28" s="217">
        <v>11.329615820000001</v>
      </c>
      <c r="I28" s="217">
        <v>12.349280439999999</v>
      </c>
      <c r="J28" s="217">
        <v>12.41974431</v>
      </c>
      <c r="K28" s="217">
        <v>11.24820654</v>
      </c>
      <c r="L28" s="217">
        <v>9.6334412520000008</v>
      </c>
      <c r="M28" s="217">
        <v>9.5374392869999998</v>
      </c>
      <c r="N28" s="217">
        <v>10.11781057</v>
      </c>
      <c r="O28" s="217">
        <v>10.407842580000001</v>
      </c>
      <c r="P28" s="217">
        <v>10.27590462</v>
      </c>
      <c r="Q28" s="217">
        <v>9.5078633549999996</v>
      </c>
      <c r="R28" s="217">
        <v>9.3764821440000006</v>
      </c>
      <c r="S28" s="217">
        <v>9.9440518069999992</v>
      </c>
      <c r="T28" s="217">
        <v>11.219549130000001</v>
      </c>
      <c r="U28" s="217">
        <v>12.3706522</v>
      </c>
      <c r="V28" s="217">
        <v>12.16800486</v>
      </c>
      <c r="W28" s="217">
        <v>10.98191607</v>
      </c>
      <c r="X28" s="217">
        <v>9.7381243319999999</v>
      </c>
      <c r="Y28" s="217">
        <v>9.6506130080000005</v>
      </c>
      <c r="Z28" s="217">
        <v>9.9746947729999995</v>
      </c>
      <c r="AA28" s="217">
        <v>10.73750504</v>
      </c>
      <c r="AB28" s="217">
        <v>10.80203017</v>
      </c>
      <c r="AC28" s="217">
        <v>9.9713342249999997</v>
      </c>
      <c r="AD28" s="217">
        <v>9.6250868789999995</v>
      </c>
      <c r="AE28" s="217">
        <v>9.7064011190000006</v>
      </c>
      <c r="AF28" s="217">
        <v>11.0687012</v>
      </c>
      <c r="AG28" s="217">
        <v>11.988489230000001</v>
      </c>
      <c r="AH28" s="217">
        <v>11.81072221</v>
      </c>
      <c r="AI28" s="217">
        <v>11.17101416</v>
      </c>
      <c r="AJ28" s="217">
        <v>9.8671617489999992</v>
      </c>
      <c r="AK28" s="217">
        <v>9.7699512110000004</v>
      </c>
      <c r="AL28" s="217">
        <v>10.61047303</v>
      </c>
      <c r="AM28" s="217">
        <v>11.30512105</v>
      </c>
      <c r="AN28" s="217">
        <v>11.31320843</v>
      </c>
      <c r="AO28" s="217">
        <v>10.03042919</v>
      </c>
      <c r="AP28" s="217">
        <v>9.4543792409999998</v>
      </c>
      <c r="AQ28" s="217">
        <v>9.6500416019999999</v>
      </c>
      <c r="AR28" s="217">
        <v>11.01472338</v>
      </c>
      <c r="AS28" s="217">
        <v>11.595773879999999</v>
      </c>
      <c r="AT28" s="217">
        <v>11.61377987</v>
      </c>
      <c r="AU28" s="217">
        <v>11.150304269999999</v>
      </c>
      <c r="AV28" s="217">
        <v>9.8055425520000004</v>
      </c>
      <c r="AW28" s="217">
        <v>9.7783319370000008</v>
      </c>
      <c r="AX28" s="217">
        <v>10.26543991</v>
      </c>
      <c r="AY28" s="217">
        <v>10.89378876</v>
      </c>
      <c r="AZ28" s="217">
        <v>11.24414687</v>
      </c>
      <c r="BA28" s="217">
        <v>10.094247810000001</v>
      </c>
      <c r="BB28" s="217">
        <v>9.4113124859999999</v>
      </c>
      <c r="BC28" s="217">
        <v>9.5707888190000006</v>
      </c>
      <c r="BD28" s="217">
        <v>11.14962233</v>
      </c>
      <c r="BE28" s="217">
        <v>11.955759929999999</v>
      </c>
      <c r="BF28" s="217">
        <v>11.8631218</v>
      </c>
      <c r="BG28" s="328">
        <v>11.2058</v>
      </c>
      <c r="BH28" s="328">
        <v>9.8414239999999999</v>
      </c>
      <c r="BI28" s="328">
        <v>9.6822669999999995</v>
      </c>
      <c r="BJ28" s="328">
        <v>10.38612</v>
      </c>
      <c r="BK28" s="328">
        <v>10.96143</v>
      </c>
      <c r="BL28" s="328">
        <v>10.882149999999999</v>
      </c>
      <c r="BM28" s="328">
        <v>9.9078389999999992</v>
      </c>
      <c r="BN28" s="328">
        <v>9.4868550000000003</v>
      </c>
      <c r="BO28" s="328">
        <v>9.7300749999999994</v>
      </c>
      <c r="BP28" s="328">
        <v>11.21654</v>
      </c>
      <c r="BQ28" s="328">
        <v>12.09742</v>
      </c>
      <c r="BR28" s="328">
        <v>12.141249999999999</v>
      </c>
      <c r="BS28" s="328">
        <v>11.281420000000001</v>
      </c>
      <c r="BT28" s="328">
        <v>9.9930559999999993</v>
      </c>
      <c r="BU28" s="328">
        <v>9.8305509999999998</v>
      </c>
      <c r="BV28" s="328">
        <v>10.472340000000001</v>
      </c>
    </row>
    <row r="29" spans="1:74" ht="11.1" customHeight="1" x14ac:dyDescent="0.2">
      <c r="A29" s="16"/>
      <c r="B29" s="25"/>
      <c r="C29" s="217"/>
      <c r="D29" s="217"/>
      <c r="E29" s="217"/>
      <c r="F29" s="217"/>
      <c r="G29" s="217"/>
      <c r="H29" s="217"/>
      <c r="I29" s="217"/>
      <c r="J29" s="217"/>
      <c r="K29" s="217"/>
      <c r="L29" s="217"/>
      <c r="M29" s="217"/>
      <c r="N29" s="217"/>
      <c r="O29" s="217"/>
      <c r="P29" s="217"/>
      <c r="Q29" s="217"/>
      <c r="R29" s="217"/>
      <c r="S29" s="217"/>
      <c r="T29" s="217"/>
      <c r="U29" s="217"/>
      <c r="V29" s="217"/>
      <c r="W29" s="217"/>
      <c r="X29" s="217"/>
      <c r="Y29" s="217"/>
      <c r="Z29" s="217"/>
      <c r="AA29" s="217"/>
      <c r="AB29" s="217"/>
      <c r="AC29" s="217"/>
      <c r="AD29" s="217"/>
      <c r="AE29" s="217"/>
      <c r="AF29" s="217"/>
      <c r="AG29" s="217"/>
      <c r="AH29" s="217"/>
      <c r="AI29" s="217"/>
      <c r="AJ29" s="217"/>
      <c r="AK29" s="217"/>
      <c r="AL29" s="217"/>
      <c r="AM29" s="217"/>
      <c r="AN29" s="217"/>
      <c r="AO29" s="217"/>
      <c r="AP29" s="217"/>
      <c r="AQ29" s="217"/>
      <c r="AR29" s="217"/>
      <c r="AS29" s="217"/>
      <c r="AT29" s="217"/>
      <c r="AU29" s="217"/>
      <c r="AV29" s="217"/>
      <c r="AW29" s="217"/>
      <c r="AX29" s="217"/>
      <c r="AY29" s="217"/>
      <c r="AZ29" s="217"/>
      <c r="BA29" s="217"/>
      <c r="BB29" s="217"/>
      <c r="BC29" s="217"/>
      <c r="BD29" s="217"/>
      <c r="BE29" s="217"/>
      <c r="BF29" s="217"/>
      <c r="BG29" s="328"/>
      <c r="BH29" s="328"/>
      <c r="BI29" s="328"/>
      <c r="BJ29" s="328"/>
      <c r="BK29" s="328"/>
      <c r="BL29" s="328"/>
      <c r="BM29" s="328"/>
      <c r="BN29" s="328"/>
      <c r="BO29" s="328"/>
      <c r="BP29" s="328"/>
      <c r="BQ29" s="328"/>
      <c r="BR29" s="328"/>
      <c r="BS29" s="328"/>
      <c r="BT29" s="328"/>
      <c r="BU29" s="328"/>
      <c r="BV29" s="328"/>
    </row>
    <row r="30" spans="1:74" ht="11.1" customHeight="1" x14ac:dyDescent="0.2">
      <c r="A30" s="16"/>
      <c r="B30" s="25" t="s">
        <v>244</v>
      </c>
      <c r="C30" s="217"/>
      <c r="D30" s="217"/>
      <c r="E30" s="217"/>
      <c r="F30" s="217"/>
      <c r="G30" s="217"/>
      <c r="H30" s="217"/>
      <c r="I30" s="217"/>
      <c r="J30" s="217"/>
      <c r="K30" s="217"/>
      <c r="L30" s="217"/>
      <c r="M30" s="217"/>
      <c r="N30" s="217"/>
      <c r="O30" s="217"/>
      <c r="P30" s="217"/>
      <c r="Q30" s="217"/>
      <c r="R30" s="217"/>
      <c r="S30" s="217"/>
      <c r="T30" s="217"/>
      <c r="U30" s="217"/>
      <c r="V30" s="217"/>
      <c r="W30" s="217"/>
      <c r="X30" s="217"/>
      <c r="Y30" s="217"/>
      <c r="Z30" s="217"/>
      <c r="AA30" s="217"/>
      <c r="AB30" s="217"/>
      <c r="AC30" s="217"/>
      <c r="AD30" s="217"/>
      <c r="AE30" s="217"/>
      <c r="AF30" s="217"/>
      <c r="AG30" s="217"/>
      <c r="AH30" s="217"/>
      <c r="AI30" s="217"/>
      <c r="AJ30" s="217"/>
      <c r="AK30" s="217"/>
      <c r="AL30" s="217"/>
      <c r="AM30" s="217"/>
      <c r="AN30" s="217"/>
      <c r="AO30" s="217"/>
      <c r="AP30" s="217"/>
      <c r="AQ30" s="217"/>
      <c r="AR30" s="217"/>
      <c r="AS30" s="217"/>
      <c r="AT30" s="217"/>
      <c r="AU30" s="217"/>
      <c r="AV30" s="217"/>
      <c r="AW30" s="217"/>
      <c r="AX30" s="217"/>
      <c r="AY30" s="217"/>
      <c r="AZ30" s="217"/>
      <c r="BA30" s="217"/>
      <c r="BB30" s="217"/>
      <c r="BC30" s="217"/>
      <c r="BD30" s="217"/>
      <c r="BE30" s="217"/>
      <c r="BF30" s="217"/>
      <c r="BG30" s="328"/>
      <c r="BH30" s="328"/>
      <c r="BI30" s="328"/>
      <c r="BJ30" s="328"/>
      <c r="BK30" s="328"/>
      <c r="BL30" s="328"/>
      <c r="BM30" s="328"/>
      <c r="BN30" s="328"/>
      <c r="BO30" s="328"/>
      <c r="BP30" s="328"/>
      <c r="BQ30" s="328"/>
      <c r="BR30" s="328"/>
      <c r="BS30" s="328"/>
      <c r="BT30" s="328"/>
      <c r="BU30" s="328"/>
      <c r="BV30" s="328"/>
    </row>
    <row r="31" spans="1:74" ht="11.1" customHeight="1" x14ac:dyDescent="0.2">
      <c r="A31" s="133" t="s">
        <v>28</v>
      </c>
      <c r="B31" s="30" t="s">
        <v>107</v>
      </c>
      <c r="C31" s="217">
        <v>0.729641239</v>
      </c>
      <c r="D31" s="217">
        <v>0.70173033500000004</v>
      </c>
      <c r="E31" s="217">
        <v>0.80366295899999995</v>
      </c>
      <c r="F31" s="217">
        <v>0.80214067700000002</v>
      </c>
      <c r="G31" s="217">
        <v>0.82507447599999995</v>
      </c>
      <c r="H31" s="217">
        <v>0.82201449199999999</v>
      </c>
      <c r="I31" s="217">
        <v>0.78088092399999998</v>
      </c>
      <c r="J31" s="217">
        <v>0.73969261600000002</v>
      </c>
      <c r="K31" s="217">
        <v>0.66867303</v>
      </c>
      <c r="L31" s="217">
        <v>0.697382803</v>
      </c>
      <c r="M31" s="217">
        <v>0.72529279499999999</v>
      </c>
      <c r="N31" s="217">
        <v>0.75849952899999995</v>
      </c>
      <c r="O31" s="217">
        <v>0.74896575499999996</v>
      </c>
      <c r="P31" s="217">
        <v>0.680081296</v>
      </c>
      <c r="Q31" s="217">
        <v>0.78367257700000004</v>
      </c>
      <c r="R31" s="217">
        <v>0.75951722700000002</v>
      </c>
      <c r="S31" s="217">
        <v>0.80181952300000003</v>
      </c>
      <c r="T31" s="217">
        <v>0.77100228199999998</v>
      </c>
      <c r="U31" s="217">
        <v>0.74249967100000003</v>
      </c>
      <c r="V31" s="217">
        <v>0.71668258799999995</v>
      </c>
      <c r="W31" s="217">
        <v>0.64206075399999996</v>
      </c>
      <c r="X31" s="217">
        <v>0.68242356299999996</v>
      </c>
      <c r="Y31" s="217">
        <v>0.68264399099999995</v>
      </c>
      <c r="Z31" s="217">
        <v>0.76319832399999998</v>
      </c>
      <c r="AA31" s="217">
        <v>0.793050264</v>
      </c>
      <c r="AB31" s="217">
        <v>0.70904075300000002</v>
      </c>
      <c r="AC31" s="217">
        <v>0.77348465600000005</v>
      </c>
      <c r="AD31" s="217">
        <v>0.821358056</v>
      </c>
      <c r="AE31" s="217">
        <v>0.85953854699999999</v>
      </c>
      <c r="AF31" s="217">
        <v>0.82758332499999998</v>
      </c>
      <c r="AG31" s="217">
        <v>0.81295444800000005</v>
      </c>
      <c r="AH31" s="217">
        <v>0.74373874299999998</v>
      </c>
      <c r="AI31" s="217">
        <v>0.703851263</v>
      </c>
      <c r="AJ31" s="217">
        <v>0.74544450200000001</v>
      </c>
      <c r="AK31" s="217">
        <v>0.759859434</v>
      </c>
      <c r="AL31" s="217">
        <v>0.79870261300000001</v>
      </c>
      <c r="AM31" s="217">
        <v>0.81646787399999998</v>
      </c>
      <c r="AN31" s="217">
        <v>0.70243725300000004</v>
      </c>
      <c r="AO31" s="217">
        <v>0.84682646500000003</v>
      </c>
      <c r="AP31" s="217">
        <v>0.85636849599999998</v>
      </c>
      <c r="AQ31" s="217">
        <v>0.85727522099999998</v>
      </c>
      <c r="AR31" s="217">
        <v>0.85137755999999998</v>
      </c>
      <c r="AS31" s="217">
        <v>0.81738151999999997</v>
      </c>
      <c r="AT31" s="217">
        <v>0.75585904900000001</v>
      </c>
      <c r="AU31" s="217">
        <v>0.70829424299999999</v>
      </c>
      <c r="AV31" s="217">
        <v>0.76386708999999997</v>
      </c>
      <c r="AW31" s="217">
        <v>0.80875083400000003</v>
      </c>
      <c r="AX31" s="217">
        <v>0.82170981700000001</v>
      </c>
      <c r="AY31" s="217">
        <v>0.82110872800000001</v>
      </c>
      <c r="AZ31" s="217">
        <v>0.766876432</v>
      </c>
      <c r="BA31" s="217">
        <v>0.82926607399999996</v>
      </c>
      <c r="BB31" s="217">
        <v>0.82159096300000001</v>
      </c>
      <c r="BC31" s="217">
        <v>0.81728254199999995</v>
      </c>
      <c r="BD31" s="217">
        <v>0.8027976</v>
      </c>
      <c r="BE31" s="217">
        <v>0.77054730000000005</v>
      </c>
      <c r="BF31" s="217">
        <v>0.75678029999999996</v>
      </c>
      <c r="BG31" s="328">
        <v>0.70679729999999996</v>
      </c>
      <c r="BH31" s="328">
        <v>0.74384340000000004</v>
      </c>
      <c r="BI31" s="328">
        <v>0.74406989999999995</v>
      </c>
      <c r="BJ31" s="328">
        <v>0.7858366</v>
      </c>
      <c r="BK31" s="328">
        <v>0.81717930000000005</v>
      </c>
      <c r="BL31" s="328">
        <v>0.7430097</v>
      </c>
      <c r="BM31" s="328">
        <v>0.82928449999999998</v>
      </c>
      <c r="BN31" s="328">
        <v>0.85466220000000004</v>
      </c>
      <c r="BO31" s="328">
        <v>0.88312009999999996</v>
      </c>
      <c r="BP31" s="328">
        <v>0.88375800000000004</v>
      </c>
      <c r="BQ31" s="328">
        <v>0.87229840000000003</v>
      </c>
      <c r="BR31" s="328">
        <v>0.80926969999999998</v>
      </c>
      <c r="BS31" s="328">
        <v>0.75404800000000005</v>
      </c>
      <c r="BT31" s="328">
        <v>0.79747409999999996</v>
      </c>
      <c r="BU31" s="328">
        <v>0.8052011</v>
      </c>
      <c r="BV31" s="328">
        <v>0.86079530000000004</v>
      </c>
    </row>
    <row r="32" spans="1:74" ht="11.1" customHeight="1" x14ac:dyDescent="0.2">
      <c r="A32" s="16"/>
      <c r="B32" s="25"/>
      <c r="C32" s="217"/>
      <c r="D32" s="217"/>
      <c r="E32" s="217"/>
      <c r="F32" s="217"/>
      <c r="G32" s="217"/>
      <c r="H32" s="217"/>
      <c r="I32" s="217"/>
      <c r="J32" s="217"/>
      <c r="K32" s="217"/>
      <c r="L32" s="217"/>
      <c r="M32" s="217"/>
      <c r="N32" s="217"/>
      <c r="O32" s="217"/>
      <c r="P32" s="217"/>
      <c r="Q32" s="217"/>
      <c r="R32" s="217"/>
      <c r="S32" s="217"/>
      <c r="T32" s="217"/>
      <c r="U32" s="217"/>
      <c r="V32" s="217"/>
      <c r="W32" s="217"/>
      <c r="X32" s="217"/>
      <c r="Y32" s="217"/>
      <c r="Z32" s="217"/>
      <c r="AA32" s="217"/>
      <c r="AB32" s="217"/>
      <c r="AC32" s="217"/>
      <c r="AD32" s="217"/>
      <c r="AE32" s="217"/>
      <c r="AF32" s="217"/>
      <c r="AG32" s="217"/>
      <c r="AH32" s="217"/>
      <c r="AI32" s="217"/>
      <c r="AJ32" s="217"/>
      <c r="AK32" s="217"/>
      <c r="AL32" s="217"/>
      <c r="AM32" s="217"/>
      <c r="AN32" s="217"/>
      <c r="AO32" s="217"/>
      <c r="AP32" s="217"/>
      <c r="AQ32" s="217"/>
      <c r="AR32" s="217"/>
      <c r="AS32" s="217"/>
      <c r="AT32" s="217"/>
      <c r="AU32" s="217"/>
      <c r="AV32" s="217"/>
      <c r="AW32" s="217"/>
      <c r="AX32" s="217"/>
      <c r="AY32" s="217"/>
      <c r="AZ32" s="217"/>
      <c r="BA32" s="217"/>
      <c r="BB32" s="217"/>
      <c r="BC32" s="217"/>
      <c r="BD32" s="217"/>
      <c r="BE32" s="217"/>
      <c r="BF32" s="217"/>
      <c r="BG32" s="328"/>
      <c r="BH32" s="328"/>
      <c r="BI32" s="328"/>
      <c r="BJ32" s="328"/>
      <c r="BK32" s="328"/>
      <c r="BL32" s="328"/>
      <c r="BM32" s="328"/>
      <c r="BN32" s="328"/>
      <c r="BO32" s="328"/>
      <c r="BP32" s="328"/>
      <c r="BQ32" s="328"/>
      <c r="BR32" s="328"/>
      <c r="BS32" s="328"/>
      <c r="BT32" s="328"/>
      <c r="BU32" s="328"/>
      <c r="BV32" s="328"/>
    </row>
    <row r="33" spans="1:74" ht="11.1" customHeight="1" x14ac:dyDescent="0.2">
      <c r="A33" s="16"/>
      <c r="B33" s="29" t="s">
        <v>246</v>
      </c>
      <c r="C33" s="219"/>
      <c r="D33" s="219"/>
      <c r="E33" s="219"/>
      <c r="F33" s="219"/>
      <c r="G33" s="219"/>
      <c r="H33" s="219"/>
      <c r="I33" s="219"/>
      <c r="J33" s="219"/>
      <c r="K33" s="219"/>
      <c r="L33" s="219"/>
      <c r="M33" s="219"/>
      <c r="N33" s="219"/>
      <c r="O33" s="219"/>
      <c r="P33" s="219"/>
      <c r="Q33" s="219"/>
      <c r="R33" s="219"/>
      <c r="S33" s="219"/>
      <c r="T33" s="219"/>
      <c r="U33" s="219"/>
      <c r="V33" s="219"/>
      <c r="W33" s="219"/>
      <c r="X33" s="219"/>
      <c r="Y33" s="219"/>
      <c r="Z33" s="219"/>
      <c r="AA33" s="219"/>
      <c r="AB33" s="219"/>
      <c r="AC33" s="219"/>
      <c r="AD33" s="219"/>
      <c r="AE33" s="219"/>
      <c r="AF33" s="219"/>
      <c r="AG33" s="219"/>
      <c r="AH33" s="219"/>
      <c r="AI33" s="219"/>
      <c r="AJ33" s="219"/>
      <c r="AK33" s="219"/>
      <c r="AL33" s="219"/>
      <c r="AM33" s="219"/>
      <c r="AN33" s="219"/>
      <c r="AO33" s="219"/>
      <c r="AP33" s="219"/>
      <c r="AQ33" s="219"/>
      <c r="AR33" s="219"/>
      <c r="AS33" s="219"/>
      <c r="AT33" s="219"/>
      <c r="AU33" s="219"/>
      <c r="AV33" s="219"/>
      <c r="AW33" s="219"/>
      <c r="AX33" s="219"/>
      <c r="AY33" s="219"/>
      <c r="AZ33" s="219"/>
      <c r="BA33" s="219"/>
      <c r="BB33" s="219"/>
      <c r="BC33" s="219"/>
      <c r="BD33" s="219"/>
      <c r="BE33" s="219"/>
      <c r="BF33" s="219"/>
      <c r="BG33" s="332"/>
      <c r="BH33" s="332"/>
      <c r="BI33" s="332"/>
      <c r="BJ33" s="332"/>
      <c r="BK33" s="332"/>
      <c r="BL33" s="332"/>
      <c r="BM33" s="332"/>
      <c r="BN33" s="332"/>
      <c r="BO33" s="332"/>
      <c r="BP33" s="332"/>
      <c r="BQ33" s="332"/>
      <c r="BR33" s="332"/>
      <c r="BS33" s="332"/>
      <c r="BT33" s="332"/>
      <c r="BU33" s="332"/>
      <c r="BV33" s="332"/>
    </row>
    <row r="34" spans="1:74" ht="11.1" customHeight="1" x14ac:dyDescent="0.2">
      <c r="A34" s="26" t="s">
        <v>795</v>
      </c>
      <c r="B34" s="30" t="s">
        <v>107</v>
      </c>
      <c r="C34" s="217">
        <v>9.2870740870000006</v>
      </c>
      <c r="D34" s="217">
        <v>8.0976866330000004</v>
      </c>
      <c r="E34" s="217">
        <v>8.3319707459999997</v>
      </c>
      <c r="F34" s="217">
        <v>7.4896481059999997</v>
      </c>
      <c r="G34" s="217">
        <v>7.5696083380000001</v>
      </c>
      <c r="H34" s="217">
        <v>7.882113565</v>
      </c>
      <c r="I34" s="217">
        <v>8.3729397339999991</v>
      </c>
      <c r="J34" s="217">
        <v>8.3963657860000005</v>
      </c>
      <c r="K34" s="217">
        <v>7.5525866859999997</v>
      </c>
      <c r="L34" s="217">
        <v>7.5681240499999998</v>
      </c>
      <c r="M34" s="217">
        <v>7.780689937</v>
      </c>
      <c r="N34" s="217">
        <v>8.5732646490000004</v>
      </c>
      <c r="O34" s="217">
        <v>8.6748985760000004</v>
      </c>
      <c r="P34" s="217">
        <v>7.9649703599999997</v>
      </c>
      <c r="Q34" s="217">
        <v>7.6772876119999998</v>
      </c>
      <c r="R34" s="217">
        <v>7.2187858220000001</v>
      </c>
      <c r="S34" s="217">
        <v>7.6092968819999998</v>
      </c>
      <c r="T34" s="217">
        <v>7.7302413239999996</v>
      </c>
      <c r="U34" s="217">
        <v>8.2890301720000004</v>
      </c>
      <c r="V34" s="217">
        <v>8.2284012680000007</v>
      </c>
      <c r="W34" s="217">
        <v>7.3657714690000002</v>
      </c>
      <c r="X34" s="217">
        <v>7.5699801860000004</v>
      </c>
      <c r="Y34" s="217">
        <v>7.766214798</v>
      </c>
      <c r="Z34" s="217">
        <v>8.3917574199999994</v>
      </c>
      <c r="AA34" s="217">
        <v>8.9878699130000008</v>
      </c>
      <c r="AB34" s="217">
        <v>8.0171085689999995</v>
      </c>
      <c r="AC34" s="217">
        <v>8.3819284829999994</v>
      </c>
      <c r="AD34" s="217">
        <v>7.5192969879999998</v>
      </c>
      <c r="AE34" s="217">
        <v>7.6165442060000004</v>
      </c>
      <c r="AF34" s="217">
        <v>7.7194937829999999</v>
      </c>
      <c r="AG34" s="217">
        <v>8.2679123319999999</v>
      </c>
      <c r="AH34" s="217">
        <v>8.1659309889999996</v>
      </c>
      <c r="AI34" s="217">
        <v>7.6369723919999997</v>
      </c>
      <c r="AJ34" s="217">
        <v>7.7225196089999999</v>
      </c>
      <c r="AK34" s="217">
        <v>8.1373603439999993</v>
      </c>
      <c r="AL34" s="217">
        <v>9.081885561</v>
      </c>
      <c r="AM34" s="217">
        <v>9.5809679479999996</v>
      </c>
      <c r="AN34" s="217">
        <v>8.4553929859999997</v>
      </c>
      <c r="AO34" s="217">
        <v>8.5547040810000006</v>
      </c>
      <c r="AP34" s="217">
        <v>7.5563726109999996</v>
      </c>
      <c r="AQ34" s="217">
        <v>7.6585566700000003</v>
      </c>
      <c r="AR34" s="217">
        <v>7.791399524</v>
      </c>
      <c r="AS34" s="217">
        <v>8.2265958969999993</v>
      </c>
      <c r="AT34" s="217">
        <v>8.2096231110000009</v>
      </c>
      <c r="AU34" s="217">
        <v>7.6360398890000001</v>
      </c>
      <c r="AV34" s="217">
        <v>7.7763404539999996</v>
      </c>
      <c r="AW34" s="217">
        <v>8.1939692019999999</v>
      </c>
      <c r="AX34" s="217">
        <v>8.81983301</v>
      </c>
      <c r="AY34" s="217">
        <v>9.3216058539999995</v>
      </c>
      <c r="AZ34" s="217">
        <v>8.6066253699999997</v>
      </c>
      <c r="BA34" s="217">
        <v>8.4623300120000007</v>
      </c>
      <c r="BB34" s="217">
        <v>7.4694502309999997</v>
      </c>
      <c r="BC34" s="217">
        <v>7.6416574410000004</v>
      </c>
      <c r="BD34" s="217">
        <v>7.8108259999999996</v>
      </c>
      <c r="BE34" s="217">
        <v>8.2400400000000005</v>
      </c>
      <c r="BF34" s="217">
        <v>8.2820110000000007</v>
      </c>
      <c r="BG34" s="328">
        <v>7.6015980000000001</v>
      </c>
      <c r="BH34" s="328">
        <v>7.7667719999999996</v>
      </c>
      <c r="BI34" s="328">
        <v>7.9270509999999996</v>
      </c>
      <c r="BJ34" s="328">
        <v>8.9605619999999995</v>
      </c>
      <c r="BK34" s="328">
        <v>9.2671810000000008</v>
      </c>
      <c r="BL34" s="328">
        <v>8.3974390000000003</v>
      </c>
      <c r="BM34" s="328">
        <v>8.3829639999999994</v>
      </c>
      <c r="BN34" s="328">
        <v>7.5398240000000003</v>
      </c>
      <c r="BO34" s="328">
        <v>7.7450489999999999</v>
      </c>
      <c r="BP34" s="328">
        <v>7.8815619999999997</v>
      </c>
      <c r="BQ34" s="328">
        <v>8.3986300000000007</v>
      </c>
      <c r="BR34" s="328">
        <v>8.4240130000000004</v>
      </c>
      <c r="BS34" s="328">
        <v>7.6642060000000001</v>
      </c>
      <c r="BT34" s="328">
        <v>7.8495559999999998</v>
      </c>
      <c r="BU34" s="328">
        <v>8.0215200000000006</v>
      </c>
      <c r="BV34" s="328">
        <v>9.0132720000000006</v>
      </c>
    </row>
    <row r="35" spans="1:74" ht="11.1" customHeight="1" x14ac:dyDescent="0.2">
      <c r="A35" s="16"/>
      <c r="B35" s="25"/>
      <c r="C35" s="220"/>
      <c r="D35" s="220"/>
      <c r="E35" s="220"/>
      <c r="F35" s="220"/>
      <c r="G35" s="220"/>
      <c r="H35" s="220"/>
      <c r="I35" s="220"/>
      <c r="J35" s="220"/>
      <c r="K35" s="220"/>
      <c r="L35" s="220"/>
      <c r="M35" s="220"/>
      <c r="N35" s="220"/>
      <c r="O35" s="220"/>
      <c r="P35" s="220"/>
      <c r="Q35" s="220"/>
      <c r="R35" s="220"/>
      <c r="S35" s="220"/>
      <c r="T35" s="220"/>
      <c r="U35" s="220"/>
      <c r="V35" s="220"/>
      <c r="W35" s="220"/>
      <c r="X35" s="220"/>
      <c r="Y35" s="220"/>
      <c r="Z35" s="220"/>
      <c r="AA35" s="220"/>
      <c r="AB35" s="220"/>
      <c r="AC35" s="220"/>
      <c r="AD35" s="220"/>
      <c r="AE35" s="220"/>
      <c r="AF35" s="220"/>
      <c r="AG35" s="220"/>
      <c r="AH35" s="220"/>
      <c r="AI35" s="220"/>
      <c r="AJ35" s="220"/>
      <c r="AK35" s="220"/>
      <c r="AL35" s="220"/>
      <c r="AM35" s="220"/>
      <c r="AN35" s="220"/>
      <c r="AO35" s="220"/>
      <c r="AP35" s="220"/>
      <c r="AQ35" s="220"/>
      <c r="AR35" s="220"/>
      <c r="AS35" s="220"/>
      <c r="AT35" s="220"/>
      <c r="AU35" s="220"/>
      <c r="AV35" s="220"/>
      <c r="AW35" s="220"/>
      <c r="AX35" s="220"/>
      <c r="AY35" s="220"/>
      <c r="AZ35" s="220"/>
      <c r="BA35" s="220"/>
      <c r="BB35" s="220"/>
      <c r="BC35" s="220"/>
      <c r="BD35" s="220"/>
      <c r="BE35" s="220"/>
      <c r="BF35" s="220"/>
      <c r="BG35" s="333"/>
      <c r="BH35" s="333"/>
      <c r="BI35" s="333"/>
      <c r="BJ35" s="333"/>
      <c r="BK35" s="333"/>
      <c r="BL35" s="333"/>
      <c r="BM35" s="333"/>
      <c r="BN35" s="333"/>
      <c r="BO35" s="333"/>
      <c r="BP35" s="333"/>
      <c r="BQ35" s="333"/>
      <c r="BR35" s="333"/>
      <c r="BS35" s="333"/>
      <c r="BT35" s="333"/>
      <c r="BU35" s="333"/>
      <c r="BV35" s="333"/>
    </row>
    <row r="36" spans="1:74" ht="11.1" customHeight="1" x14ac:dyDescent="0.2">
      <c r="A36" s="16"/>
      <c r="B36" s="31" t="s">
        <v>138</v>
      </c>
      <c r="C36" s="220"/>
      <c r="D36" s="220"/>
      <c r="E36" s="220"/>
      <c r="F36" s="220"/>
      <c r="G36" s="220"/>
      <c r="H36" s="220"/>
      <c r="I36" s="220"/>
      <c r="J36" s="220"/>
      <c r="K36" s="220"/>
      <c r="L36" s="220"/>
      <c r="M36" s="220"/>
      <c r="N36" s="220"/>
      <c r="O36" s="220"/>
      <c r="P36" s="220"/>
      <c r="Q36" s="220"/>
      <c r="R36" s="220"/>
      <c r="S36" s="220"/>
      <c r="T36" s="220"/>
      <c r="U36" s="220"/>
      <c r="V36" s="220"/>
      <c r="W36" s="220"/>
      <c r="X36" s="220"/>
      <c r="Y36" s="220"/>
      <c r="Z36" s="220"/>
      <c r="AA36" s="220"/>
      <c r="AB36" s="220"/>
      <c r="AC36" s="220"/>
      <c r="AD36" s="220"/>
      <c r="AE36" s="220"/>
      <c r="AF36" s="220"/>
      <c r="AG36" s="220"/>
      <c r="AH36" s="220"/>
      <c r="AI36" s="220"/>
      <c r="AJ36" s="220"/>
      <c r="AK36" s="220"/>
      <c r="AL36" s="220"/>
      <c r="AM36" s="220"/>
      <c r="AN36" s="220"/>
      <c r="AO36" s="220"/>
      <c r="AP36" s="220"/>
      <c r="AQ36" s="220"/>
      <c r="AR36" s="220"/>
      <c r="AS36" s="220"/>
      <c r="AT36" s="220"/>
      <c r="AU36" s="220"/>
      <c r="AV36" s="220"/>
      <c r="AW36" s="220"/>
      <c r="AX36" s="220"/>
      <c r="AY36" s="220"/>
      <c r="AZ36" s="220"/>
      <c r="BA36" s="220"/>
      <c r="BB36" s="220"/>
      <c r="BC36" s="220"/>
      <c r="BD36" s="220"/>
      <c r="BE36" s="220"/>
      <c r="BF36" s="220"/>
      <c r="BG36" s="333"/>
      <c r="BH36" s="333"/>
      <c r="BI36" s="333"/>
      <c r="BJ36" s="333"/>
      <c r="BK36" s="333"/>
      <c r="BL36" s="333"/>
      <c r="BM36" s="333"/>
      <c r="BN36" s="333"/>
      <c r="BO36" s="333"/>
      <c r="BP36" s="333"/>
      <c r="BQ36" s="333"/>
      <c r="BR36" s="333"/>
      <c r="BS36" s="333"/>
      <c r="BT36" s="333"/>
      <c r="BU36" s="333"/>
      <c r="BV36" s="333"/>
    </row>
    <row r="37" spans="1:74" ht="11.1" customHeight="1" x14ac:dyDescent="0.2">
      <c r="A37" s="19"/>
      <c r="B37" s="22"/>
      <c r="C37" s="218"/>
      <c r="D37" s="218"/>
      <c r="E37" s="218"/>
      <c r="F37" s="218"/>
      <c r="G37" s="218"/>
      <c r="H37" s="218"/>
      <c r="I37" s="218"/>
      <c r="J37" s="218"/>
      <c r="K37" s="218"/>
      <c r="L37" s="218"/>
      <c r="M37" s="218"/>
      <c r="N37" s="218"/>
      <c r="O37" s="218"/>
      <c r="P37" s="218"/>
      <c r="Q37" s="218"/>
      <c r="R37" s="218"/>
      <c r="S37" s="218"/>
      <c r="T37" s="218"/>
      <c r="U37" s="218"/>
      <c r="V37" s="218"/>
      <c r="W37" s="218"/>
      <c r="X37" s="218"/>
      <c r="Y37" s="218"/>
      <c r="Z37" s="218"/>
      <c r="AA37" s="218"/>
      <c r="AB37" s="218"/>
      <c r="AC37" s="218"/>
      <c r="AD37" s="218"/>
      <c r="AE37" s="218"/>
      <c r="AF37" s="218"/>
      <c r="AG37" s="218"/>
      <c r="AH37" s="218"/>
      <c r="AI37" s="218"/>
      <c r="AJ37" s="218"/>
      <c r="AK37" s="218"/>
      <c r="AL37" s="218"/>
      <c r="AM37" s="218"/>
      <c r="AN37" s="218"/>
      <c r="AO37" s="218"/>
      <c r="AP37" s="218"/>
      <c r="AQ37" s="218"/>
      <c r="AR37" s="218"/>
      <c r="AS37" s="218"/>
      <c r="AT37" s="218"/>
      <c r="AU37" s="218"/>
      <c r="AV37" s="218"/>
      <c r="AW37" s="218"/>
      <c r="AX37" s="218"/>
      <c r="AY37" s="218"/>
      <c r="AZ37" s="218"/>
      <c r="BA37" s="218"/>
      <c r="BB37" s="218"/>
      <c r="BC37" s="218"/>
      <c r="BD37" s="218"/>
      <c r="BE37" s="218"/>
      <c r="BF37" s="218"/>
      <c r="BG37" s="329"/>
      <c r="BH37" s="329"/>
      <c r="BI37" s="329"/>
      <c r="BJ37" s="329"/>
      <c r="BK37" s="329"/>
      <c r="BL37" s="329"/>
      <c r="BM37" s="329"/>
      <c r="BN37" s="329"/>
      <c r="BO37" s="329"/>
      <c r="BP37" s="329"/>
      <c r="BQ37" s="329"/>
      <c r="BR37" s="329"/>
      <c r="BS37" s="329"/>
      <c r="BT37" s="329"/>
      <c r="BU37" s="329"/>
      <c r="BV37" s="329"/>
    </row>
    <row r="38" spans="1:74" ht="11.1" customHeight="1" x14ac:dyDescent="0.2">
      <c r="A38" s="19"/>
      <c r="B38" s="22" t="s">
        <v>245</v>
      </c>
      <c r="C38" s="218"/>
      <c r="D38" s="218"/>
      <c r="E38" s="218"/>
      <c r="F38" s="218"/>
      <c r="G38" s="218"/>
      <c r="H38" s="218"/>
      <c r="I38" s="218"/>
      <c r="J38" s="218"/>
      <c r="K38" s="218"/>
      <c r="L38" s="218"/>
      <c r="M38" s="218"/>
      <c r="N38" s="218"/>
      <c r="O38" s="218"/>
      <c r="P38" s="218"/>
      <c r="Q38" s="218"/>
      <c r="R38" s="218"/>
      <c r="S38" s="218"/>
      <c r="T38" s="218"/>
      <c r="U38" s="218"/>
      <c r="V38" s="218"/>
      <c r="W38" s="218"/>
      <c r="X38" s="218"/>
      <c r="Y38" s="218"/>
      <c r="Z38" s="218"/>
      <c r="AA38" s="218"/>
      <c r="AB38" s="218"/>
      <c r="AC38" s="218"/>
      <c r="AD38" s="218"/>
      <c r="AE38" s="218"/>
      <c r="AF38" s="218"/>
      <c r="AG38" s="218"/>
      <c r="AH38" s="218"/>
      <c r="AI38" s="218"/>
      <c r="AJ38" s="218"/>
      <c r="AK38" s="218"/>
      <c r="AL38" s="218"/>
      <c r="AM38" s="218"/>
      <c r="AN38" s="218"/>
      <c r="AO38" s="218"/>
      <c r="AP38" s="218"/>
      <c r="AQ38" s="218"/>
      <c r="AR38" s="218"/>
      <c r="AS38" s="218"/>
      <c r="AT38" s="218"/>
      <c r="AU38" s="218"/>
      <c r="AV38" s="218"/>
      <c r="AW38" s="218"/>
      <c r="AX38" s="218"/>
      <c r="AY38" s="218"/>
      <c r="AZ38" s="218"/>
      <c r="BA38" s="218"/>
      <c r="BB38" s="218"/>
      <c r="BC38" s="218"/>
      <c r="BD38" s="218"/>
      <c r="BE38" s="218"/>
      <c r="BF38" s="218"/>
      <c r="BG38" s="329"/>
      <c r="BH38" s="329"/>
      <c r="BI38" s="329"/>
      <c r="BJ38" s="329"/>
      <c r="BK38" s="329"/>
      <c r="BL38" s="329"/>
      <c r="BM38" s="329"/>
      <c r="BN38" s="329"/>
      <c r="BO38" s="329"/>
      <c r="BP38" s="329"/>
      <c r="BQ38" s="329"/>
      <c r="BR38" s="329"/>
      <c r="BS38" s="329"/>
      <c r="BT38" s="329"/>
      <c r="BU38" s="329"/>
      <c r="BV38" s="329"/>
    </row>
    <row r="39" spans="1:74" ht="11.1" customHeight="1" x14ac:dyDescent="0.2">
      <c r="A39" s="19" t="s">
        <v>1029</v>
      </c>
      <c r="B39" s="32" t="s">
        <v>112</v>
      </c>
      <c r="C39" s="217">
        <v>88.04</v>
      </c>
      <c r="D39" s="217">
        <v>90.66</v>
      </c>
      <c r="E39" s="217">
        <v>102.43</v>
      </c>
      <c r="F39" s="217">
        <v>112.51</v>
      </c>
      <c r="G39" s="217">
        <v>107.84</v>
      </c>
      <c r="H39" s="217">
        <v>104.23</v>
      </c>
      <c r="I39" s="217">
        <v>104.68</v>
      </c>
      <c r="J39" s="217">
        <v>97.7</v>
      </c>
      <c r="K39" s="217">
        <v>99.39</v>
      </c>
      <c r="L39" s="217">
        <v>100.57</v>
      </c>
      <c r="M39" s="217">
        <v>107.28</v>
      </c>
      <c r="N39" s="217">
        <v>105.69</v>
      </c>
      <c r="O39" s="217">
        <v>104.71</v>
      </c>
      <c r="P39" s="217">
        <v>107.18</v>
      </c>
      <c r="Q39" s="217">
        <v>110.92</v>
      </c>
      <c r="R39" s="217">
        <v>109.68</v>
      </c>
      <c r="S39" s="217">
        <v>103.17</v>
      </c>
      <c r="T39" s="217">
        <v>91.96</v>
      </c>
      <c r="U39" s="217">
        <v>92.84</v>
      </c>
      <c r="V39" s="217">
        <v>97.7</v>
      </c>
      <c r="W39" s="217">
        <v>101.97</v>
      </c>
      <c r="X39" s="217">
        <v>100.02</v>
      </c>
      <c r="Y39" s="217">
        <v>96.78</v>
      </c>
      <c r="Z39" s="217">
        <v>95.06</v>
      </c>
      <c r="AA39" s="217">
        <v>100.78</v>
      </c>
      <c r="AB39" s="217">
        <v>101.45</v>
      </c>
      <c r="AC39" s="217">
        <v>101.23</v>
      </c>
      <c r="AD39" s="217">
        <v>99.5</v>
      </c>
      <c r="AE39" s="217">
        <v>100.17</v>
      </c>
      <c r="AF39" s="217">
        <v>98.67</v>
      </c>
      <c r="AG39" s="217">
        <v>103.85</v>
      </c>
      <c r="AH39" s="217">
        <v>106.2</v>
      </c>
      <c r="AI39" s="217">
        <v>105.7</v>
      </c>
      <c r="AJ39" s="217">
        <v>100.41</v>
      </c>
      <c r="AK39" s="217">
        <v>93.32</v>
      </c>
      <c r="AL39" s="217">
        <v>94.32</v>
      </c>
      <c r="AM39" s="217">
        <v>93.58</v>
      </c>
      <c r="AN39" s="217">
        <v>99.36</v>
      </c>
      <c r="AO39" s="217">
        <v>100.09</v>
      </c>
      <c r="AP39" s="217">
        <v>100.15</v>
      </c>
      <c r="AQ39" s="217">
        <v>100.61</v>
      </c>
      <c r="AR39" s="217">
        <v>102.51</v>
      </c>
      <c r="AS39" s="217">
        <v>101.22</v>
      </c>
      <c r="AT39" s="217">
        <v>95.61</v>
      </c>
      <c r="AU39" s="217">
        <v>92.26</v>
      </c>
      <c r="AV39" s="217">
        <v>84.99</v>
      </c>
      <c r="AW39" s="217">
        <v>75.66</v>
      </c>
      <c r="AX39" s="217">
        <v>60.7</v>
      </c>
      <c r="AY39" s="217">
        <v>47</v>
      </c>
      <c r="AZ39" s="217">
        <v>48.97</v>
      </c>
      <c r="BA39" s="217">
        <v>48.06</v>
      </c>
      <c r="BB39" s="217">
        <v>53.51</v>
      </c>
      <c r="BC39" s="217">
        <v>58.66</v>
      </c>
      <c r="BD39" s="217">
        <v>59.97</v>
      </c>
      <c r="BE39" s="217">
        <v>49.9</v>
      </c>
      <c r="BF39" s="217">
        <v>41.87</v>
      </c>
      <c r="BG39" s="328">
        <v>42</v>
      </c>
      <c r="BH39" s="328">
        <v>43</v>
      </c>
      <c r="BI39" s="328">
        <v>44</v>
      </c>
      <c r="BJ39" s="328">
        <v>45</v>
      </c>
      <c r="BK39" s="328">
        <v>47</v>
      </c>
      <c r="BL39" s="328">
        <v>48</v>
      </c>
      <c r="BM39" s="328">
        <v>49</v>
      </c>
      <c r="BN39" s="328">
        <v>51</v>
      </c>
      <c r="BO39" s="328">
        <v>53</v>
      </c>
      <c r="BP39" s="328">
        <v>56</v>
      </c>
      <c r="BQ39" s="328">
        <v>56</v>
      </c>
      <c r="BR39" s="328">
        <v>55</v>
      </c>
      <c r="BS39" s="328">
        <v>55</v>
      </c>
      <c r="BT39" s="328">
        <v>54</v>
      </c>
      <c r="BU39" s="328">
        <v>53</v>
      </c>
      <c r="BV39" s="328">
        <v>53</v>
      </c>
    </row>
    <row r="40" spans="1:74" ht="11.1" customHeight="1" x14ac:dyDescent="0.2">
      <c r="A40" s="19"/>
      <c r="B40" s="22"/>
      <c r="C40" s="218"/>
      <c r="D40" s="218"/>
      <c r="E40" s="218"/>
      <c r="F40" s="218"/>
      <c r="G40" s="218"/>
      <c r="H40" s="218"/>
      <c r="I40" s="218"/>
      <c r="J40" s="218"/>
      <c r="K40" s="218"/>
      <c r="L40" s="218"/>
      <c r="M40" s="218"/>
      <c r="N40" s="218"/>
      <c r="O40" s="218"/>
      <c r="P40" s="218"/>
      <c r="Q40" s="218"/>
      <c r="R40" s="218"/>
      <c r="S40" s="218"/>
      <c r="T40" s="218"/>
      <c r="U40" s="218"/>
      <c r="V40" s="218"/>
      <c r="W40" s="218"/>
      <c r="X40" s="218"/>
      <c r="Y40" s="218"/>
      <c r="Z40" s="218"/>
      <c r="AA40" s="218"/>
      <c r="AB40" s="218"/>
      <c r="AC40" s="218"/>
      <c r="AD40" s="218"/>
      <c r="AE40" s="218"/>
      <c r="AF40" s="218"/>
      <c r="AG40" s="218"/>
      <c r="AH40" s="218"/>
      <c r="AI40" s="218"/>
      <c r="AJ40" s="218"/>
      <c r="AK40" s="218"/>
      <c r="AL40" s="218"/>
      <c r="AM40" s="218"/>
      <c r="AN40" s="218"/>
      <c r="AO40" s="218"/>
      <c r="AP40" s="218"/>
      <c r="AQ40" s="218"/>
      <c r="AR40" s="218"/>
      <c r="AS40" s="218"/>
      <c r="AT40" s="218"/>
      <c r="AU40" s="218"/>
      <c r="AV40" s="218"/>
      <c r="AW40" s="218"/>
      <c r="AX40" s="218"/>
      <c r="AY40" s="218"/>
      <c r="AZ40" s="218"/>
      <c r="BA40" s="218"/>
      <c r="BB40" s="218"/>
      <c r="BC40" s="218"/>
      <c r="BD40" s="218"/>
      <c r="BE40" s="218"/>
      <c r="BF40" s="218"/>
      <c r="BG40" s="329"/>
      <c r="BH40" s="329"/>
      <c r="BI40" s="329"/>
      <c r="BJ40" s="329"/>
      <c r="BK40" s="329"/>
      <c r="BL40" s="329"/>
      <c r="BM40" s="329"/>
      <c r="BN40" s="329"/>
      <c r="BO40" s="329"/>
      <c r="BP40" s="329"/>
      <c r="BQ40" s="329"/>
      <c r="BR40" s="329"/>
      <c r="BS40" s="329"/>
      <c r="BT40" s="329"/>
      <c r="BU40" s="329"/>
      <c r="BV40" s="329"/>
    </row>
    <row r="41" spans="1:74" ht="11.1" customHeight="1" x14ac:dyDescent="0.2">
      <c r="A41" s="626"/>
      <c r="B41" s="29" t="s">
        <v>1072</v>
      </c>
      <c r="C41" s="220"/>
      <c r="D41" s="220"/>
      <c r="E41" s="220"/>
      <c r="F41" s="220"/>
      <c r="G41" s="220"/>
      <c r="H41" s="220"/>
      <c r="I41" s="220"/>
      <c r="J41" s="220"/>
      <c r="K41" s="220"/>
      <c r="L41" s="220"/>
      <c r="M41" s="220"/>
      <c r="N41" s="220"/>
      <c r="O41" s="220"/>
      <c r="P41" s="220"/>
      <c r="Q41" s="220"/>
      <c r="R41" s="220"/>
      <c r="S41" s="220"/>
      <c r="T41" s="220"/>
      <c r="U41" s="220"/>
      <c r="V41" s="220"/>
      <c r="W41" s="220"/>
      <c r="X41" s="220"/>
      <c r="Y41" s="220"/>
      <c r="Z41" s="220"/>
      <c r="AA41" s="220"/>
      <c r="AB41" s="220"/>
      <c r="AC41" s="220"/>
      <c r="AD41" s="220"/>
      <c r="AE41" s="220"/>
      <c r="AF41" s="220"/>
      <c r="AG41" s="220"/>
      <c r="AH41" s="220"/>
      <c r="AI41" s="220"/>
      <c r="AJ41" s="220"/>
      <c r="AK41" s="220"/>
      <c r="AL41" s="220"/>
      <c r="AM41" s="220"/>
      <c r="AN41" s="220"/>
      <c r="AO41" s="220"/>
      <c r="AP41" s="220"/>
      <c r="AQ41" s="220"/>
      <c r="AR41" s="220"/>
      <c r="AS41" s="220"/>
      <c r="AT41" s="220"/>
      <c r="AU41" s="220"/>
      <c r="AV41" s="220"/>
      <c r="AW41" s="220"/>
      <c r="AX41" s="220"/>
      <c r="AY41" s="220"/>
      <c r="AZ41" s="220"/>
      <c r="BA41" s="220"/>
      <c r="BB41" s="220"/>
      <c r="BC41" s="220"/>
      <c r="BD41" s="220"/>
      <c r="BE41" s="220"/>
      <c r="BF41" s="220"/>
      <c r="BG41" s="333"/>
      <c r="BH41" s="333"/>
      <c r="BI41" s="333"/>
      <c r="BJ41" s="333"/>
      <c r="BK41" s="333"/>
      <c r="BL41" s="333"/>
      <c r="BM41" s="333"/>
      <c r="BN41" s="333"/>
      <c r="BO41" s="333"/>
      <c r="BP41" s="333"/>
      <c r="BQ41" s="333"/>
      <c r="BR41" s="333"/>
      <c r="BS41" s="333"/>
      <c r="BT41" s="333"/>
      <c r="BU41" s="333"/>
      <c r="BV41" s="333"/>
    </row>
    <row r="42" spans="1:74" ht="11.1" customHeight="1" x14ac:dyDescent="0.2">
      <c r="A42" s="627" t="s">
        <v>146</v>
      </c>
      <c r="B42" s="30" t="s">
        <v>113</v>
      </c>
      <c r="C42" s="217">
        <v>4.4939999999999998</v>
      </c>
      <c r="D42" s="217">
        <v>4.093</v>
      </c>
      <c r="E42" s="217">
        <v>3.9740000000000002</v>
      </c>
      <c r="F42" s="217">
        <v>4.2350000000000003</v>
      </c>
      <c r="G42" s="217">
        <v>4.3109999999999999</v>
      </c>
      <c r="H42" s="217">
        <v>4.5369999999999999</v>
      </c>
      <c r="I42" s="217">
        <v>4.4240000000000004</v>
      </c>
      <c r="J42" s="217">
        <v>4.0549999999999997</v>
      </c>
      <c r="K42" s="217">
        <v>3.8959999999999999</v>
      </c>
      <c r="L42" s="217">
        <v>3.5659999999999998</v>
      </c>
      <c r="M42" s="217">
        <v>3.2389999999999999</v>
      </c>
      <c r="N42" s="217">
        <v>3.17</v>
      </c>
      <c r="O42" s="217">
        <v>2.6709999999999998</v>
      </c>
      <c r="P42" s="217">
        <v>2.5049999999999999</v>
      </c>
      <c r="Q42" s="217">
        <v>2.1720000000000002</v>
      </c>
      <c r="R42" s="217">
        <v>1.9450000000000001</v>
      </c>
      <c r="S42" s="217">
        <v>2.4319999999999999</v>
      </c>
      <c r="T42" s="217">
        <v>2.4550000000000001</v>
      </c>
      <c r="U42" s="217">
        <v>2.9529999999999998</v>
      </c>
      <c r="V42" s="217">
        <v>2.8380000000000001</v>
      </c>
      <c r="W42" s="217">
        <v>2.8479999999999999</v>
      </c>
      <c r="X42" s="217">
        <v>3.3170000000000002</v>
      </c>
      <c r="Y42" s="217">
        <v>3.54</v>
      </c>
      <c r="Z42" s="217">
        <v>3.3420000000000001</v>
      </c>
      <c r="AA42" s="217">
        <v>3.3290000000000002</v>
      </c>
      <c r="AB42" s="217">
        <v>3.33</v>
      </c>
      <c r="AC42" s="217">
        <v>3.81</v>
      </c>
      <c r="AD42" s="217">
        <v>4.1660000000000004</v>
      </c>
      <c r="AE42" s="217">
        <v>4.0410000000000004</v>
      </c>
      <c r="AF42" s="217">
        <v>3.8260000000000001</v>
      </c>
      <c r="AG42" s="217">
        <v>3.6230000000000002</v>
      </c>
      <c r="AH42" s="217">
        <v>3.4249999999999998</v>
      </c>
      <c r="AI42" s="217">
        <v>3.6190000000000002</v>
      </c>
      <c r="AJ42" s="217">
        <v>3.677</v>
      </c>
      <c r="AK42" s="217">
        <v>3.6379999999999999</v>
      </c>
      <c r="AL42" s="217">
        <v>4.24</v>
      </c>
      <c r="AM42" s="217">
        <v>4.7130000000000001</v>
      </c>
      <c r="AN42" s="217">
        <v>5.9989999999999997</v>
      </c>
      <c r="AO42" s="217">
        <v>4.9029999999999996</v>
      </c>
      <c r="AP42" s="217">
        <v>4.6580000000000004</v>
      </c>
      <c r="AQ42" s="217">
        <v>4.5810000000000004</v>
      </c>
      <c r="AR42" s="217">
        <v>4.5880000000000001</v>
      </c>
      <c r="AS42" s="217">
        <v>4.0490000000000004</v>
      </c>
      <c r="AT42" s="217">
        <v>3.9119999999999999</v>
      </c>
      <c r="AU42" s="217">
        <v>3.9239999999999999</v>
      </c>
      <c r="AV42" s="217">
        <v>3.7810000000000001</v>
      </c>
      <c r="AW42" s="217">
        <v>4.1219999999999999</v>
      </c>
      <c r="AX42" s="217">
        <v>3.4820000000000002</v>
      </c>
      <c r="AY42" s="217">
        <v>2.9940000000000002</v>
      </c>
      <c r="AZ42" s="217">
        <v>2.8730000000000002</v>
      </c>
      <c r="BA42" s="217">
        <v>2.831</v>
      </c>
      <c r="BB42" s="217">
        <v>2.61</v>
      </c>
      <c r="BC42" s="217">
        <v>2.8490000000000002</v>
      </c>
      <c r="BD42" s="217">
        <v>2.7839999999999998</v>
      </c>
      <c r="BE42" s="217">
        <v>2.839</v>
      </c>
      <c r="BF42" s="217">
        <v>2.774</v>
      </c>
      <c r="BG42" s="328">
        <v>2.7220469999999999</v>
      </c>
      <c r="BH42" s="328">
        <v>2.7944580000000001</v>
      </c>
      <c r="BI42" s="328">
        <v>2.9452370000000001</v>
      </c>
      <c r="BJ42" s="328">
        <v>3.105416</v>
      </c>
      <c r="BK42" s="328">
        <v>3.1579350000000002</v>
      </c>
      <c r="BL42" s="328">
        <v>3.1646800000000002</v>
      </c>
      <c r="BM42" s="328">
        <v>3.1008979999999999</v>
      </c>
      <c r="BN42" s="328">
        <v>2.9477639999999998</v>
      </c>
      <c r="BO42" s="328">
        <v>2.9645589999999999</v>
      </c>
      <c r="BP42" s="328">
        <v>2.9737719999999999</v>
      </c>
      <c r="BQ42" s="328">
        <v>3.0655839999999999</v>
      </c>
      <c r="BR42" s="328">
        <v>3.063736</v>
      </c>
      <c r="BS42" s="328">
        <v>3.1054460000000002</v>
      </c>
      <c r="BT42" s="328">
        <v>3.1833689999999999</v>
      </c>
      <c r="BU42" s="328">
        <v>3.2415720000000001</v>
      </c>
      <c r="BV42" s="328">
        <v>3.3540549999999998</v>
      </c>
    </row>
    <row r="43" spans="1:74" ht="11.1" customHeight="1" x14ac:dyDescent="0.2">
      <c r="A43" s="16"/>
      <c r="B43" s="25"/>
      <c r="C43" s="219"/>
      <c r="D43" s="219"/>
      <c r="E43" s="219"/>
      <c r="F43" s="219"/>
      <c r="G43" s="219"/>
      <c r="H43" s="219"/>
      <c r="I43" s="219"/>
      <c r="J43" s="219"/>
      <c r="K43" s="219"/>
      <c r="L43" s="219"/>
      <c r="M43" s="219"/>
      <c r="N43" s="219"/>
      <c r="O43" s="219"/>
      <c r="P43" s="219"/>
      <c r="Q43" s="219"/>
      <c r="R43" s="219"/>
      <c r="S43" s="219"/>
      <c r="T43" s="219"/>
      <c r="U43" s="219"/>
      <c r="V43" s="219"/>
      <c r="W43" s="219"/>
      <c r="X43" s="219"/>
      <c r="Y43" s="219"/>
      <c r="Z43" s="219"/>
      <c r="AA43" s="219"/>
      <c r="AB43" s="219"/>
      <c r="AC43" s="219"/>
      <c r="AD43" s="219"/>
      <c r="AE43" s="219"/>
      <c r="AF43" s="219"/>
      <c r="AG43" s="219"/>
      <c r="AH43" s="219"/>
      <c r="AI43" s="219"/>
      <c r="AJ43" s="219"/>
      <c r="AK43" s="219"/>
      <c r="AL43" s="219"/>
      <c r="AM43" s="219"/>
      <c r="AN43" s="219"/>
      <c r="AO43" s="219"/>
      <c r="AP43" s="219"/>
      <c r="AQ43" s="219"/>
      <c r="AR43" s="219"/>
      <c r="AS43" s="219"/>
      <c r="AT43" s="219"/>
      <c r="AU43" s="219"/>
      <c r="AV43" s="219"/>
      <c r="AW43" s="219"/>
      <c r="AX43" s="219"/>
      <c r="AY43" s="219"/>
      <c r="AZ43" s="219"/>
      <c r="BA43" s="219"/>
      <c r="BB43" s="219"/>
      <c r="BC43" s="219"/>
      <c r="BD43" s="219"/>
      <c r="BE43" s="219"/>
      <c r="BF43" s="219"/>
      <c r="BG43" s="332"/>
      <c r="BH43" s="332"/>
      <c r="BI43" s="332"/>
      <c r="BJ43" s="332"/>
      <c r="BK43" s="332"/>
      <c r="BL43" s="332"/>
      <c r="BM43" s="332"/>
      <c r="BN43" s="332"/>
      <c r="BO43" s="332"/>
      <c r="BP43" s="332"/>
      <c r="BQ43" s="332"/>
      <c r="BR43" s="332"/>
      <c r="BS43" s="332"/>
      <c r="BT43" s="332"/>
      <c r="BU43" s="332"/>
      <c r="BV43" s="332"/>
    </row>
    <row r="44" spans="1:74" ht="11.1" customHeight="1" x14ac:dyDescent="0.2">
      <c r="A44" s="33"/>
      <c r="B44" s="29" t="s">
        <v>1037</v>
      </c>
      <c r="C44" s="219"/>
      <c r="D44" s="219"/>
      <c r="E44" s="219"/>
      <c r="F44" s="219"/>
      <c r="G44" s="219"/>
      <c r="H44" s="219"/>
      <c r="I44" s="219"/>
      <c r="J44" s="219"/>
      <c r="K44" s="219"/>
      <c r="L44" s="219"/>
      <c r="M44" s="219"/>
      <c r="N44" s="219"/>
      <c r="O44" s="219"/>
      <c r="P44" s="219"/>
      <c r="Q44" s="219"/>
      <c r="R44" s="219"/>
      <c r="S44" s="219"/>
      <c r="T44" s="219"/>
      <c r="U44" s="219"/>
      <c r="V44" s="219"/>
      <c r="W44" s="219"/>
      <c r="X44" s="219"/>
      <c r="Y44" s="219"/>
      <c r="Z44" s="219"/>
      <c r="AA44" s="219"/>
      <c r="AB44" s="219"/>
      <c r="AC44" s="219"/>
      <c r="AD44" s="219"/>
      <c r="AE44" s="219"/>
      <c r="AF44" s="219"/>
      <c r="AG44" s="219"/>
      <c r="AH44" s="219"/>
      <c r="AI44" s="219"/>
      <c r="AJ44" s="219"/>
      <c r="AK44" s="219"/>
      <c r="AL44" s="219"/>
      <c r="AM44" s="219"/>
      <c r="AN44" s="219"/>
      <c r="AO44" s="219"/>
      <c r="AP44" s="219"/>
      <c r="AQ44" s="219"/>
      <c r="AR44" s="219"/>
      <c r="AS44" s="219"/>
      <c r="AT44" s="219"/>
      <c r="AU44" s="219"/>
      <c r="AV44" s="219"/>
      <c r="AW44" s="219"/>
      <c r="AX44" s="219"/>
      <c r="AY44" s="219"/>
      <c r="AZ44" s="219"/>
      <c r="BA44" s="219"/>
      <c r="BB44" s="219"/>
      <c r="BC44" s="219"/>
      <c r="BD44" s="219"/>
      <c r="BE44" s="219"/>
      <c r="BF44" s="219"/>
      <c r="BG44" s="332"/>
      <c r="BH44" s="332"/>
      <c r="BI44" s="332"/>
      <c r="BJ44" s="332"/>
      <c r="BK44" s="332"/>
      <c r="BL44" s="332"/>
      <c r="BM44" s="332"/>
      <c r="BN44" s="332"/>
      <c r="BO44" s="332"/>
      <c r="BP44" s="332"/>
      <c r="BQ44" s="332"/>
      <c r="BR44" s="332"/>
      <c r="BS44" s="332"/>
      <c r="BT44" s="332"/>
      <c r="BU44" s="332"/>
      <c r="BV44" s="332"/>
    </row>
    <row r="45" spans="1:74" ht="11.1" customHeight="1" x14ac:dyDescent="0.2">
      <c r="A45" s="26" t="s">
        <v>692</v>
      </c>
      <c r="B45" s="30" t="s">
        <v>113</v>
      </c>
      <c r="C45" s="217">
        <v>2.3199999999999998</v>
      </c>
      <c r="D45" s="217">
        <v>2.35</v>
      </c>
      <c r="E45" s="217">
        <v>2.34</v>
      </c>
      <c r="F45" s="217">
        <v>2.38</v>
      </c>
      <c r="G45" s="217">
        <v>2.4300000000000002</v>
      </c>
      <c r="H45" s="217">
        <v>2.4</v>
      </c>
      <c r="I45" s="217">
        <v>2.44</v>
      </c>
      <c r="J45" s="217">
        <v>2.4700000000000002</v>
      </c>
      <c r="K45" s="217">
        <v>2.44</v>
      </c>
      <c r="L45" s="217">
        <v>2.39</v>
      </c>
      <c r="M45" s="217">
        <v>2.37</v>
      </c>
      <c r="N45" s="217">
        <v>2.34</v>
      </c>
      <c r="O45" s="217">
        <v>2.37</v>
      </c>
      <c r="P45" s="217">
        <v>2.38</v>
      </c>
      <c r="Q45" s="217">
        <v>2.39</v>
      </c>
      <c r="R45" s="217">
        <v>2.42</v>
      </c>
      <c r="S45" s="217">
        <v>2.42</v>
      </c>
      <c r="T45" s="217">
        <v>2.36</v>
      </c>
      <c r="U45" s="217">
        <v>2.4</v>
      </c>
      <c r="V45" s="217">
        <v>2.4</v>
      </c>
      <c r="W45" s="217">
        <v>2.38</v>
      </c>
      <c r="X45" s="217">
        <v>2.36</v>
      </c>
      <c r="Y45" s="217">
        <v>2.36</v>
      </c>
      <c r="Z45" s="217">
        <v>2.36</v>
      </c>
      <c r="AA45" s="217">
        <v>2.34</v>
      </c>
      <c r="AB45" s="217">
        <v>2.34</v>
      </c>
      <c r="AC45" s="217">
        <v>2.35</v>
      </c>
      <c r="AD45" s="217">
        <v>2.37</v>
      </c>
      <c r="AE45" s="217">
        <v>2.37</v>
      </c>
      <c r="AF45" s="217">
        <v>2.36</v>
      </c>
      <c r="AG45" s="217">
        <v>2.31</v>
      </c>
      <c r="AH45" s="217">
        <v>2.33</v>
      </c>
      <c r="AI45" s="217">
        <v>2.35</v>
      </c>
      <c r="AJ45" s="217">
        <v>2.34</v>
      </c>
      <c r="AK45" s="217">
        <v>2.33</v>
      </c>
      <c r="AL45" s="217">
        <v>2.34</v>
      </c>
      <c r="AM45" s="217">
        <v>2.2999999999999998</v>
      </c>
      <c r="AN45" s="217">
        <v>2.33</v>
      </c>
      <c r="AO45" s="217">
        <v>2.37</v>
      </c>
      <c r="AP45" s="217">
        <v>2.39</v>
      </c>
      <c r="AQ45" s="217">
        <v>2.4</v>
      </c>
      <c r="AR45" s="217">
        <v>2.38</v>
      </c>
      <c r="AS45" s="217">
        <v>2.37</v>
      </c>
      <c r="AT45" s="217">
        <v>2.37</v>
      </c>
      <c r="AU45" s="217">
        <v>2.37</v>
      </c>
      <c r="AV45" s="217">
        <v>2.2999999999999998</v>
      </c>
      <c r="AW45" s="217">
        <v>2.2999999999999998</v>
      </c>
      <c r="AX45" s="217">
        <v>2.5099999999999998</v>
      </c>
      <c r="AY45" s="217">
        <v>2.2799999999999998</v>
      </c>
      <c r="AZ45" s="217">
        <v>2.2599999999999998</v>
      </c>
      <c r="BA45" s="217">
        <v>2.25</v>
      </c>
      <c r="BB45" s="217">
        <v>2.25</v>
      </c>
      <c r="BC45" s="217">
        <v>2.2599999999999998</v>
      </c>
      <c r="BD45" s="217">
        <v>2.2500006739999998</v>
      </c>
      <c r="BE45" s="217">
        <v>2.3002449999999999</v>
      </c>
      <c r="BF45" s="217">
        <v>2.280656</v>
      </c>
      <c r="BG45" s="328">
        <v>2.2635610000000002</v>
      </c>
      <c r="BH45" s="328">
        <v>2.2868560000000002</v>
      </c>
      <c r="BI45" s="328">
        <v>2.2410049999999999</v>
      </c>
      <c r="BJ45" s="328">
        <v>2.2666759999999999</v>
      </c>
      <c r="BK45" s="328">
        <v>2.2502239999999998</v>
      </c>
      <c r="BL45" s="328">
        <v>2.267776</v>
      </c>
      <c r="BM45" s="328">
        <v>2.2633269999999999</v>
      </c>
      <c r="BN45" s="328">
        <v>2.2699509999999998</v>
      </c>
      <c r="BO45" s="328">
        <v>2.2906430000000002</v>
      </c>
      <c r="BP45" s="328">
        <v>2.2967529999999998</v>
      </c>
      <c r="BQ45" s="328">
        <v>2.2978109999999998</v>
      </c>
      <c r="BR45" s="328">
        <v>2.3016770000000002</v>
      </c>
      <c r="BS45" s="328">
        <v>2.2744789999999999</v>
      </c>
      <c r="BT45" s="328">
        <v>2.281323</v>
      </c>
      <c r="BU45" s="328">
        <v>2.235185</v>
      </c>
      <c r="BV45" s="328">
        <v>2.2495150000000002</v>
      </c>
    </row>
    <row r="46" spans="1:74" ht="11.1" customHeight="1" x14ac:dyDescent="0.2">
      <c r="A46" s="26"/>
      <c r="B46" s="34"/>
      <c r="C46" s="218"/>
      <c r="D46" s="218"/>
      <c r="E46" s="218"/>
      <c r="F46" s="218"/>
      <c r="G46" s="218"/>
      <c r="H46" s="218"/>
      <c r="I46" s="218"/>
      <c r="J46" s="218"/>
      <c r="K46" s="218"/>
      <c r="L46" s="218"/>
      <c r="M46" s="218"/>
      <c r="N46" s="218"/>
      <c r="O46" s="218"/>
      <c r="P46" s="218"/>
      <c r="Q46" s="218"/>
      <c r="R46" s="218"/>
      <c r="S46" s="218"/>
      <c r="T46" s="218"/>
      <c r="U46" s="218"/>
      <c r="V46" s="218"/>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218"/>
      <c r="BB46" s="218"/>
      <c r="BC46" s="218"/>
      <c r="BD46" s="218"/>
      <c r="BE46" s="218"/>
      <c r="BF46" s="218"/>
      <c r="BG46" s="329"/>
      <c r="BH46" s="329"/>
      <c r="BI46" s="329"/>
      <c r="BJ46" s="329"/>
      <c r="BK46" s="329"/>
      <c r="BL46" s="329"/>
      <c r="BM46" s="329"/>
      <c r="BN46" s="329"/>
      <c r="BO46" s="329"/>
      <c r="BP46" s="329"/>
      <c r="BQ46" s="329"/>
      <c r="BR46" s="329"/>
      <c r="BS46" s="329"/>
      <c r="BT46" s="329"/>
      <c r="BU46" s="329"/>
      <c r="BV46" s="329"/>
    </row>
    <row r="47" spans="1:74" ht="11.1" customHeight="1" x14ac:dyDescent="0.2">
      <c r="A47" s="19"/>
      <c r="B47" s="20" t="s">
        <v>1038</v>
      </c>
      <c r="C47" s="218"/>
      <c r="D47" s="218"/>
      <c r="E47" s="218"/>
      <c r="F47" s="218"/>
      <c r="G47" s="218"/>
      <c r="H47" s="218"/>
      <c r="I47" s="218"/>
      <c r="J47" s="218"/>
      <c r="K47" s="218"/>
      <c r="L47" s="218"/>
      <c r="M47" s="218"/>
      <c r="N47" s="218"/>
      <c r="O47" s="218"/>
      <c r="P47" s="218"/>
      <c r="Q47" s="218"/>
      <c r="R47" s="218"/>
      <c r="S47" s="218"/>
      <c r="T47" s="218"/>
      <c r="U47" s="218"/>
      <c r="V47" s="218"/>
      <c r="W47" s="218"/>
      <c r="X47" s="218"/>
      <c r="Y47" s="218"/>
      <c r="Z47" s="218"/>
      <c r="AA47" s="218"/>
      <c r="AB47" s="218"/>
      <c r="AC47" s="218"/>
      <c r="AD47" s="218"/>
      <c r="AE47" s="218"/>
      <c r="AF47" s="218"/>
      <c r="AG47" s="218"/>
      <c r="AH47" s="218"/>
      <c r="AI47" s="218"/>
      <c r="AJ47" s="218"/>
      <c r="AK47" s="218"/>
      <c r="AL47" s="218"/>
      <c r="AM47" s="218"/>
      <c r="AN47" s="218"/>
      <c r="AO47" s="218"/>
      <c r="AP47" s="218"/>
      <c r="AQ47" s="218"/>
      <c r="AR47" s="218"/>
      <c r="AS47" s="218"/>
      <c r="AT47" s="218"/>
      <c r="AU47" s="218"/>
      <c r="AV47" s="218"/>
      <c r="AW47" s="218"/>
      <c r="AX47" s="218"/>
      <c r="AY47" s="218"/>
      <c r="AZ47" s="218"/>
      <c r="BA47" s="218"/>
      <c r="BB47" s="218"/>
      <c r="BC47" s="218"/>
      <c r="BD47" s="218"/>
      <c r="BE47" s="218"/>
      <c r="BF47" s="218"/>
      <c r="BG47" s="329"/>
      <c r="BH47" s="329"/>
      <c r="BI47" s="329"/>
      <c r="BJ47" s="329"/>
      <c r="BK47" s="329"/>
      <c r="BL47" s="329"/>
      <c r="BM47" s="329"/>
      <c r="BN47" s="329"/>
      <c r="BO47" s="329"/>
      <c r="BP47" s="329"/>
      <c r="BQ47" s="329"/>
      <c r="BR47" s="329"/>
      <c r="BS47" s="329"/>
      <c r="BT47" s="329"/>
      <c r="BU47" s="329"/>
      <c r="BV47" s="329"/>
    </row>
    <row r="48" spans="1:74" ht="11.1" customHeight="1" x14ac:dyDescent="0.2">
      <c r="A48" s="19"/>
      <c r="B48" s="22"/>
      <c r="C48" s="218"/>
      <c r="D48" s="218"/>
      <c r="E48" s="218"/>
      <c r="F48" s="218"/>
      <c r="G48" s="218"/>
      <c r="H48" s="218"/>
      <c r="I48" s="218"/>
      <c r="J48" s="218"/>
      <c r="K48" s="218"/>
      <c r="L48" s="218"/>
      <c r="M48" s="218"/>
      <c r="N48" s="218"/>
      <c r="O48" s="218"/>
      <c r="P48" s="218"/>
      <c r="Q48" s="218"/>
      <c r="R48" s="218"/>
      <c r="S48" s="218"/>
      <c r="T48" s="218"/>
      <c r="U48" s="218"/>
      <c r="V48" s="218"/>
      <c r="W48" s="218"/>
      <c r="X48" s="218"/>
      <c r="Y48" s="218"/>
      <c r="Z48" s="218"/>
      <c r="AA48" s="218"/>
      <c r="AB48" s="218"/>
      <c r="AC48" s="218"/>
      <c r="AD48" s="218"/>
      <c r="AE48" s="218"/>
      <c r="AF48" s="218"/>
      <c r="AG48" s="218"/>
      <c r="AH48" s="218"/>
      <c r="AI48" s="218"/>
      <c r="AJ48" s="218"/>
      <c r="AK48" s="218"/>
      <c r="AL48" s="218"/>
      <c r="AM48" s="218"/>
      <c r="AN48" s="218"/>
      <c r="AO48" s="218"/>
      <c r="AP48" s="218"/>
      <c r="AQ48" s="218"/>
      <c r="AR48" s="218"/>
      <c r="AS48" s="218"/>
      <c r="AT48" s="218"/>
      <c r="AU48" s="218"/>
      <c r="AV48" s="218"/>
      <c r="AW48" s="218"/>
      <c r="AX48" s="218"/>
      <c r="AY48" s="218"/>
      <c r="AZ48" s="218"/>
      <c r="BA48" s="218"/>
      <c r="BB48" s="218"/>
      <c r="BC48" s="218"/>
      <c r="BD48" s="218"/>
      <c r="BE48" s="218"/>
      <c r="BF48" s="218"/>
      <c r="BG48" s="329"/>
      <c r="BH48" s="329"/>
      <c r="BI48" s="329"/>
      <c r="BJ48" s="329"/>
      <c r="BK48" s="329"/>
      <c r="BL48" s="329"/>
      <c r="BM48" s="329"/>
      <c r="BN48" s="329"/>
      <c r="BO48" s="329"/>
      <c r="BP48" s="329"/>
      <c r="BQ48" s="329"/>
      <c r="BR48" s="329"/>
      <c r="BS48" s="329"/>
      <c r="BT48" s="329"/>
      <c r="BU48" s="329"/>
      <c r="BV48" s="329"/>
    </row>
    <row r="49" spans="1:74" ht="11.1" customHeight="1" x14ac:dyDescent="0.2">
      <c r="A49" s="35"/>
      <c r="B49" s="36" t="s">
        <v>729</v>
      </c>
      <c r="C49" s="218"/>
      <c r="D49" s="218"/>
      <c r="E49" s="218"/>
      <c r="F49" s="218"/>
      <c r="G49" s="218"/>
      <c r="H49" s="218"/>
      <c r="I49" s="218"/>
      <c r="J49" s="218"/>
      <c r="K49" s="218"/>
      <c r="L49" s="218"/>
      <c r="M49" s="218"/>
      <c r="N49" s="218"/>
      <c r="O49" s="218"/>
      <c r="P49" s="218"/>
      <c r="Q49" s="218"/>
      <c r="R49" s="218"/>
      <c r="S49" s="218"/>
      <c r="T49" s="218"/>
      <c r="U49" s="218"/>
      <c r="V49" s="218"/>
      <c r="W49" s="218"/>
      <c r="X49" s="218"/>
      <c r="Y49" s="218"/>
      <c r="Z49" s="218"/>
      <c r="AA49" s="218"/>
      <c r="AB49" s="218"/>
      <c r="AC49" s="218"/>
      <c r="AD49" s="218"/>
      <c r="AE49" s="218"/>
      <c r="AF49" s="218"/>
      <c r="AG49" s="218"/>
      <c r="AH49" s="218"/>
      <c r="AI49" s="218"/>
      <c r="AJ49" s="218"/>
      <c r="AK49" s="218"/>
      <c r="AL49" s="218"/>
      <c r="AM49" s="218"/>
      <c r="AN49" s="218"/>
      <c r="AO49" s="218"/>
      <c r="AP49" s="218"/>
      <c r="AQ49" s="218"/>
      <c r="AR49" s="218"/>
      <c r="AS49" s="218"/>
      <c r="AT49" s="218"/>
      <c r="AU49" s="218"/>
      <c r="AV49" s="218"/>
      <c r="AW49" s="218"/>
      <c r="AX49" s="218"/>
      <c r="AY49" s="218"/>
      <c r="AZ49" s="218"/>
      <c r="BA49" s="218"/>
      <c r="BB49" s="218"/>
      <c r="BC49" s="218"/>
      <c r="BD49" s="218"/>
      <c r="BE49" s="218"/>
      <c r="BF49" s="218"/>
      <c r="BG49" s="329"/>
      <c r="BH49" s="329"/>
      <c r="BI49" s="329"/>
      <c r="BJ49" s="329"/>
      <c r="BK49" s="329"/>
      <c r="BL49" s="329"/>
      <c r="BM49" s="329"/>
      <c r="BN49" s="329"/>
      <c r="BO49" s="329"/>
      <c r="BP49" s="329"/>
      <c r="BQ49" s="329"/>
      <c r="BR49" s="329"/>
      <c r="BS49" s="329"/>
      <c r="BT49" s="329"/>
      <c r="BU49" s="329"/>
      <c r="BV49" s="329"/>
    </row>
    <row r="50" spans="1:74" ht="11.1" customHeight="1" x14ac:dyDescent="0.2">
      <c r="A50" s="37" t="s">
        <v>730</v>
      </c>
      <c r="B50" s="38" t="s">
        <v>1176</v>
      </c>
      <c r="C50" s="241">
        <v>14875.94074</v>
      </c>
      <c r="D50" s="241">
        <v>14875.15185</v>
      </c>
      <c r="E50" s="241">
        <v>14892.807409999999</v>
      </c>
      <c r="F50" s="241">
        <v>14964.877780000001</v>
      </c>
      <c r="G50" s="241">
        <v>14992.444439999999</v>
      </c>
      <c r="H50" s="241">
        <v>15011.477779999999</v>
      </c>
      <c r="I50" s="241">
        <v>14990.2</v>
      </c>
      <c r="J50" s="241">
        <v>15016</v>
      </c>
      <c r="K50" s="241">
        <v>15057.1</v>
      </c>
      <c r="L50" s="241">
        <v>15146.418519999999</v>
      </c>
      <c r="M50" s="241">
        <v>15193.429630000001</v>
      </c>
      <c r="N50" s="241">
        <v>15231.05185</v>
      </c>
      <c r="O50" s="241">
        <v>15250.174069999999</v>
      </c>
      <c r="P50" s="241">
        <v>15275.851849999999</v>
      </c>
      <c r="Q50" s="241">
        <v>15298.97407</v>
      </c>
      <c r="R50" s="241">
        <v>15311.259260000001</v>
      </c>
      <c r="S50" s="241">
        <v>15335.48148</v>
      </c>
      <c r="T50" s="241">
        <v>15363.359259999999</v>
      </c>
      <c r="U50" s="241">
        <v>15413.425929999999</v>
      </c>
      <c r="V50" s="241">
        <v>15434.714819999999</v>
      </c>
      <c r="W50" s="241">
        <v>15445.759260000001</v>
      </c>
      <c r="X50" s="241">
        <v>15417.74444</v>
      </c>
      <c r="Y50" s="241">
        <v>15429.911109999999</v>
      </c>
      <c r="Z50" s="241">
        <v>15453.444439999999</v>
      </c>
      <c r="AA50" s="241">
        <v>15508.90741</v>
      </c>
      <c r="AB50" s="241">
        <v>15539.751850000001</v>
      </c>
      <c r="AC50" s="241">
        <v>15566.54074</v>
      </c>
      <c r="AD50" s="241">
        <v>15568.2963</v>
      </c>
      <c r="AE50" s="241">
        <v>15602.707410000001</v>
      </c>
      <c r="AF50" s="241">
        <v>15648.7963</v>
      </c>
      <c r="AG50" s="241">
        <v>15727.614820000001</v>
      </c>
      <c r="AH50" s="241">
        <v>15781.27037</v>
      </c>
      <c r="AI50" s="241">
        <v>15830.81482</v>
      </c>
      <c r="AJ50" s="241">
        <v>15903.477779999999</v>
      </c>
      <c r="AK50" s="241">
        <v>15924.377780000001</v>
      </c>
      <c r="AL50" s="241">
        <v>15920.74444</v>
      </c>
      <c r="AM50" s="241">
        <v>15820.87407</v>
      </c>
      <c r="AN50" s="241">
        <v>15821.951849999999</v>
      </c>
      <c r="AO50" s="241">
        <v>15852.274069999999</v>
      </c>
      <c r="AP50" s="241">
        <v>15948.38889</v>
      </c>
      <c r="AQ50" s="241">
        <v>16009.78889</v>
      </c>
      <c r="AR50" s="241">
        <v>16073.022220000001</v>
      </c>
      <c r="AS50" s="241">
        <v>16156.251850000001</v>
      </c>
      <c r="AT50" s="241">
        <v>16209.529630000001</v>
      </c>
      <c r="AU50" s="241">
        <v>16251.01852</v>
      </c>
      <c r="AV50" s="241">
        <v>16279.23704</v>
      </c>
      <c r="AW50" s="241">
        <v>16298.259260000001</v>
      </c>
      <c r="AX50" s="241">
        <v>16306.6037</v>
      </c>
      <c r="AY50" s="241">
        <v>16304.27037</v>
      </c>
      <c r="AZ50" s="241">
        <v>16291.259260000001</v>
      </c>
      <c r="BA50" s="241">
        <v>16267.570369999999</v>
      </c>
      <c r="BB50" s="241">
        <v>16352.166670000001</v>
      </c>
      <c r="BC50" s="241">
        <v>16381.4</v>
      </c>
      <c r="BD50" s="241">
        <v>16408.833330000001</v>
      </c>
      <c r="BE50" s="241">
        <v>16427.133330000001</v>
      </c>
      <c r="BF50" s="241">
        <v>16456.466670000002</v>
      </c>
      <c r="BG50" s="334">
        <v>16489.5</v>
      </c>
      <c r="BH50" s="334">
        <v>16532.84</v>
      </c>
      <c r="BI50" s="334">
        <v>16568.32</v>
      </c>
      <c r="BJ50" s="334">
        <v>16602.54</v>
      </c>
      <c r="BK50" s="334">
        <v>16632.650000000001</v>
      </c>
      <c r="BL50" s="334">
        <v>16666.509999999998</v>
      </c>
      <c r="BM50" s="334">
        <v>16701.259999999998</v>
      </c>
      <c r="BN50" s="334">
        <v>16736.71</v>
      </c>
      <c r="BO50" s="334">
        <v>16773.38</v>
      </c>
      <c r="BP50" s="334">
        <v>16811.080000000002</v>
      </c>
      <c r="BQ50" s="334">
        <v>16847.939999999999</v>
      </c>
      <c r="BR50" s="334">
        <v>16889.11</v>
      </c>
      <c r="BS50" s="334">
        <v>16932.71</v>
      </c>
      <c r="BT50" s="334">
        <v>16982.580000000002</v>
      </c>
      <c r="BU50" s="334">
        <v>17028.18</v>
      </c>
      <c r="BV50" s="334">
        <v>17073.34</v>
      </c>
    </row>
    <row r="51" spans="1:74" ht="11.1" customHeight="1" x14ac:dyDescent="0.2">
      <c r="A51" s="37" t="s">
        <v>29</v>
      </c>
      <c r="B51" s="39" t="s">
        <v>13</v>
      </c>
      <c r="C51" s="68">
        <v>2.084047633</v>
      </c>
      <c r="D51" s="68">
        <v>1.8713186559999999</v>
      </c>
      <c r="E51" s="68">
        <v>1.725102312</v>
      </c>
      <c r="F51" s="68">
        <v>1.767172398</v>
      </c>
      <c r="G51" s="68">
        <v>1.661355846</v>
      </c>
      <c r="H51" s="68">
        <v>1.5301037049999999</v>
      </c>
      <c r="I51" s="68">
        <v>1.194854941</v>
      </c>
      <c r="J51" s="68">
        <v>1.1469568750000001</v>
      </c>
      <c r="K51" s="68">
        <v>1.2067133619999999</v>
      </c>
      <c r="L51" s="68">
        <v>1.4479692340000001</v>
      </c>
      <c r="M51" s="68">
        <v>1.665013648</v>
      </c>
      <c r="N51" s="68">
        <v>1.9333553939999999</v>
      </c>
      <c r="O51" s="68">
        <v>2.515695241</v>
      </c>
      <c r="P51" s="68">
        <v>2.6937540129999999</v>
      </c>
      <c r="Q51" s="68">
        <v>2.7272673009999999</v>
      </c>
      <c r="R51" s="68">
        <v>2.3146295389999998</v>
      </c>
      <c r="S51" s="68">
        <v>2.2880660879999999</v>
      </c>
      <c r="T51" s="68">
        <v>2.3440828859999998</v>
      </c>
      <c r="U51" s="68">
        <v>2.823350762</v>
      </c>
      <c r="V51" s="68">
        <v>2.788457744</v>
      </c>
      <c r="W51" s="68">
        <v>2.5812358240000002</v>
      </c>
      <c r="X51" s="68">
        <v>1.7913536830000001</v>
      </c>
      <c r="Y51" s="68">
        <v>1.556472023</v>
      </c>
      <c r="Z51" s="68">
        <v>1.460126292</v>
      </c>
      <c r="AA51" s="68">
        <v>1.696592656</v>
      </c>
      <c r="AB51" s="68">
        <v>1.7275632320000001</v>
      </c>
      <c r="AC51" s="68">
        <v>1.748919015</v>
      </c>
      <c r="AD51" s="68">
        <v>1.6787452469999999</v>
      </c>
      <c r="AE51" s="68">
        <v>1.7425336549999999</v>
      </c>
      <c r="AF51" s="68">
        <v>1.8579077159999999</v>
      </c>
      <c r="AG51" s="68">
        <v>2.0384104770000002</v>
      </c>
      <c r="AH51" s="68">
        <v>2.2452993769999998</v>
      </c>
      <c r="AI51" s="68">
        <v>2.4929532380000001</v>
      </c>
      <c r="AJ51" s="68">
        <v>3.150482453</v>
      </c>
      <c r="AK51" s="68">
        <v>3.2045982839999998</v>
      </c>
      <c r="AL51" s="68">
        <v>3.0239213120000001</v>
      </c>
      <c r="AM51" s="68">
        <v>2.0115322020000002</v>
      </c>
      <c r="AN51" s="68">
        <v>1.8159878140000001</v>
      </c>
      <c r="AO51" s="68">
        <v>1.835560887</v>
      </c>
      <c r="AP51" s="68">
        <v>2.4414527150000001</v>
      </c>
      <c r="AQ51" s="68">
        <v>2.609043872</v>
      </c>
      <c r="AR51" s="68">
        <v>2.7109172990000001</v>
      </c>
      <c r="AS51" s="68">
        <v>2.7253785270000002</v>
      </c>
      <c r="AT51" s="68">
        <v>2.713718536</v>
      </c>
      <c r="AU51" s="68">
        <v>2.6543403400000001</v>
      </c>
      <c r="AV51" s="68">
        <v>2.3627489819999998</v>
      </c>
      <c r="AW51" s="68">
        <v>2.3478561400000002</v>
      </c>
      <c r="AX51" s="68">
        <v>2.4236257330000002</v>
      </c>
      <c r="AY51" s="68">
        <v>3.0554335620000002</v>
      </c>
      <c r="AZ51" s="68">
        <v>2.9661789629999999</v>
      </c>
      <c r="BA51" s="68">
        <v>2.6197900340000002</v>
      </c>
      <c r="BB51" s="68">
        <v>2.5317778529999999</v>
      </c>
      <c r="BC51" s="68">
        <v>2.3211493519999999</v>
      </c>
      <c r="BD51" s="68">
        <v>2.0892841839999998</v>
      </c>
      <c r="BE51" s="68">
        <v>1.67663567</v>
      </c>
      <c r="BF51" s="68">
        <v>1.5234065560000001</v>
      </c>
      <c r="BG51" s="330">
        <v>1.4674860000000001</v>
      </c>
      <c r="BH51" s="330">
        <v>1.5578259999999999</v>
      </c>
      <c r="BI51" s="330">
        <v>1.6569799999999999</v>
      </c>
      <c r="BJ51" s="330">
        <v>1.8148409999999999</v>
      </c>
      <c r="BK51" s="330">
        <v>2.0141010000000001</v>
      </c>
      <c r="BL51" s="330">
        <v>2.30341</v>
      </c>
      <c r="BM51" s="330">
        <v>2.6659860000000002</v>
      </c>
      <c r="BN51" s="330">
        <v>2.3516170000000001</v>
      </c>
      <c r="BO51" s="330">
        <v>2.392811</v>
      </c>
      <c r="BP51" s="330">
        <v>2.4513850000000001</v>
      </c>
      <c r="BQ51" s="330">
        <v>2.561661</v>
      </c>
      <c r="BR51" s="330">
        <v>2.6290079999999998</v>
      </c>
      <c r="BS51" s="330">
        <v>2.6878359999999999</v>
      </c>
      <c r="BT51" s="330">
        <v>2.720278</v>
      </c>
      <c r="BU51" s="330">
        <v>2.7755269999999999</v>
      </c>
      <c r="BV51" s="330">
        <v>2.8356659999999998</v>
      </c>
    </row>
    <row r="52" spans="1:74" ht="11.1" customHeight="1" x14ac:dyDescent="0.2">
      <c r="A52" s="19"/>
      <c r="B52" s="22"/>
      <c r="C52" s="218"/>
      <c r="D52" s="218"/>
      <c r="E52" s="218"/>
      <c r="F52" s="218"/>
      <c r="G52" s="218"/>
      <c r="H52" s="218"/>
      <c r="I52" s="218"/>
      <c r="J52" s="218"/>
      <c r="K52" s="218"/>
      <c r="L52" s="218"/>
      <c r="M52" s="218"/>
      <c r="N52" s="218"/>
      <c r="O52" s="218"/>
      <c r="P52" s="218"/>
      <c r="Q52" s="218"/>
      <c r="R52" s="218"/>
      <c r="S52" s="218"/>
      <c r="T52" s="218"/>
      <c r="U52" s="218"/>
      <c r="V52" s="218"/>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218"/>
      <c r="BB52" s="218"/>
      <c r="BC52" s="218"/>
      <c r="BD52" s="218"/>
      <c r="BE52" s="218"/>
      <c r="BF52" s="218"/>
      <c r="BG52" s="329"/>
      <c r="BH52" s="329"/>
      <c r="BI52" s="329"/>
      <c r="BJ52" s="329"/>
      <c r="BK52" s="329"/>
      <c r="BL52" s="329"/>
      <c r="BM52" s="329"/>
      <c r="BN52" s="329"/>
      <c r="BO52" s="329"/>
      <c r="BP52" s="329"/>
      <c r="BQ52" s="329"/>
      <c r="BR52" s="329"/>
      <c r="BS52" s="329"/>
      <c r="BT52" s="329"/>
      <c r="BU52" s="329"/>
      <c r="BV52" s="329"/>
    </row>
    <row r="53" spans="1:74" ht="11.1" customHeight="1" x14ac:dyDescent="0.2">
      <c r="A53" s="35"/>
      <c r="B53" s="36" t="s">
        <v>731</v>
      </c>
      <c r="C53" s="220"/>
      <c r="D53" s="220"/>
      <c r="E53" s="220"/>
      <c r="F53" s="220"/>
      <c r="G53" s="220"/>
      <c r="H53" s="220"/>
      <c r="I53" s="220"/>
      <c r="J53" s="220"/>
      <c r="K53" s="220"/>
      <c r="L53" s="220"/>
      <c r="M53" s="220"/>
      <c r="N53" s="220"/>
      <c r="O53" s="220"/>
      <c r="P53" s="220"/>
      <c r="Q53" s="220"/>
      <c r="R53" s="220"/>
      <c r="S53" s="220"/>
      <c r="T53" s="220"/>
      <c r="U53" s="220"/>
      <c r="V53" s="220"/>
      <c r="W53" s="220"/>
      <c r="X53" s="220"/>
      <c r="Y53" s="220"/>
      <c r="Z53" s="220"/>
      <c r="AA53" s="220"/>
      <c r="AB53" s="220"/>
      <c r="AC53" s="220"/>
      <c r="AD53" s="220"/>
      <c r="AE53" s="220"/>
      <c r="AF53" s="220"/>
      <c r="AG53" s="220"/>
      <c r="AH53" s="220"/>
      <c r="AI53" s="220"/>
      <c r="AJ53" s="220"/>
      <c r="AK53" s="220"/>
      <c r="AL53" s="220"/>
      <c r="AM53" s="220"/>
      <c r="AN53" s="220"/>
      <c r="AO53" s="220"/>
      <c r="AP53" s="220"/>
      <c r="AQ53" s="220"/>
      <c r="AR53" s="220"/>
      <c r="AS53" s="220"/>
      <c r="AT53" s="220"/>
      <c r="AU53" s="220"/>
      <c r="AV53" s="220"/>
      <c r="AW53" s="220"/>
      <c r="AX53" s="220"/>
      <c r="AY53" s="220"/>
      <c r="AZ53" s="220"/>
      <c r="BA53" s="220"/>
      <c r="BB53" s="220"/>
      <c r="BC53" s="220"/>
      <c r="BD53" s="220"/>
      <c r="BE53" s="220"/>
      <c r="BF53" s="220"/>
      <c r="BG53" s="333"/>
      <c r="BH53" s="333"/>
      <c r="BI53" s="333"/>
      <c r="BJ53" s="333"/>
      <c r="BK53" s="333"/>
      <c r="BL53" s="333"/>
      <c r="BM53" s="333"/>
      <c r="BN53" s="333"/>
      <c r="BO53" s="333"/>
      <c r="BP53" s="333"/>
      <c r="BQ53" s="333"/>
      <c r="BR53" s="333"/>
      <c r="BS53" s="333"/>
      <c r="BT53" s="333"/>
      <c r="BU53" s="333"/>
      <c r="BV53" s="333"/>
    </row>
    <row r="54" spans="1:74" ht="11.1" customHeight="1" x14ac:dyDescent="0.2">
      <c r="A54" s="37" t="s">
        <v>732</v>
      </c>
      <c r="B54" s="38" t="s">
        <v>1177</v>
      </c>
      <c r="C54" s="68">
        <v>102.2136667</v>
      </c>
      <c r="D54" s="68">
        <v>102.3973333</v>
      </c>
      <c r="E54" s="68">
        <v>102.616</v>
      </c>
      <c r="F54" s="68">
        <v>102.9401852</v>
      </c>
      <c r="G54" s="68">
        <v>103.175963</v>
      </c>
      <c r="H54" s="68">
        <v>103.3938519</v>
      </c>
      <c r="I54" s="68">
        <v>103.6377037</v>
      </c>
      <c r="J54" s="68">
        <v>103.7869259</v>
      </c>
      <c r="K54" s="68">
        <v>103.8853704</v>
      </c>
      <c r="L54" s="68">
        <v>103.8053333</v>
      </c>
      <c r="M54" s="68">
        <v>103.898</v>
      </c>
      <c r="N54" s="68">
        <v>104.03566669999999</v>
      </c>
      <c r="O54" s="68">
        <v>104.289</v>
      </c>
      <c r="P54" s="68">
        <v>104.4636667</v>
      </c>
      <c r="Q54" s="68">
        <v>104.6303333</v>
      </c>
      <c r="R54" s="68">
        <v>104.7691482</v>
      </c>
      <c r="S54" s="68">
        <v>104.9347037</v>
      </c>
      <c r="T54" s="68">
        <v>105.1071482</v>
      </c>
      <c r="U54" s="68">
        <v>105.3241111</v>
      </c>
      <c r="V54" s="68">
        <v>105.4821111</v>
      </c>
      <c r="W54" s="68">
        <v>105.6187778</v>
      </c>
      <c r="X54" s="68">
        <v>105.70492590000001</v>
      </c>
      <c r="Y54" s="68">
        <v>105.82081479999999</v>
      </c>
      <c r="Z54" s="68">
        <v>105.93725929999999</v>
      </c>
      <c r="AA54" s="68">
        <v>106.0591482</v>
      </c>
      <c r="AB54" s="68">
        <v>106.17303699999999</v>
      </c>
      <c r="AC54" s="68">
        <v>106.2838148</v>
      </c>
      <c r="AD54" s="68">
        <v>106.3688148</v>
      </c>
      <c r="AE54" s="68">
        <v>106.4903704</v>
      </c>
      <c r="AF54" s="68">
        <v>106.6258148</v>
      </c>
      <c r="AG54" s="68">
        <v>106.8001852</v>
      </c>
      <c r="AH54" s="68">
        <v>106.9446296</v>
      </c>
      <c r="AI54" s="68">
        <v>107.08418519999999</v>
      </c>
      <c r="AJ54" s="68">
        <v>107.22077779999999</v>
      </c>
      <c r="AK54" s="68">
        <v>107.3491111</v>
      </c>
      <c r="AL54" s="68">
        <v>107.4711111</v>
      </c>
      <c r="AM54" s="68">
        <v>107.5457407</v>
      </c>
      <c r="AN54" s="68">
        <v>107.6858519</v>
      </c>
      <c r="AO54" s="68">
        <v>107.85040739999999</v>
      </c>
      <c r="AP54" s="68">
        <v>108.0994074</v>
      </c>
      <c r="AQ54" s="68">
        <v>108.2678519</v>
      </c>
      <c r="AR54" s="68">
        <v>108.4157407</v>
      </c>
      <c r="AS54" s="68">
        <v>108.5666296</v>
      </c>
      <c r="AT54" s="68">
        <v>108.6557407</v>
      </c>
      <c r="AU54" s="68">
        <v>108.7066296</v>
      </c>
      <c r="AV54" s="68">
        <v>108.67455560000001</v>
      </c>
      <c r="AW54" s="68">
        <v>108.6825556</v>
      </c>
      <c r="AX54" s="68">
        <v>108.68588889999999</v>
      </c>
      <c r="AY54" s="68">
        <v>108.6845556</v>
      </c>
      <c r="AZ54" s="68">
        <v>108.6785556</v>
      </c>
      <c r="BA54" s="68">
        <v>108.66788889999999</v>
      </c>
      <c r="BB54" s="68">
        <v>109.0513852</v>
      </c>
      <c r="BC54" s="68">
        <v>109.2264296</v>
      </c>
      <c r="BD54" s="68">
        <v>109.3941852</v>
      </c>
      <c r="BE54" s="68">
        <v>109.5521482</v>
      </c>
      <c r="BF54" s="68">
        <v>109.70720369999999</v>
      </c>
      <c r="BG54" s="330">
        <v>109.85680000000001</v>
      </c>
      <c r="BH54" s="330">
        <v>109.9723</v>
      </c>
      <c r="BI54" s="330">
        <v>110.1327</v>
      </c>
      <c r="BJ54" s="330">
        <v>110.30929999999999</v>
      </c>
      <c r="BK54" s="330">
        <v>110.5271</v>
      </c>
      <c r="BL54" s="330">
        <v>110.71720000000001</v>
      </c>
      <c r="BM54" s="330">
        <v>110.9046</v>
      </c>
      <c r="BN54" s="330">
        <v>111.0976</v>
      </c>
      <c r="BO54" s="330">
        <v>111.2735</v>
      </c>
      <c r="BP54" s="330">
        <v>111.4404</v>
      </c>
      <c r="BQ54" s="330">
        <v>111.58369999999999</v>
      </c>
      <c r="BR54" s="330">
        <v>111.744</v>
      </c>
      <c r="BS54" s="330">
        <v>111.9067</v>
      </c>
      <c r="BT54" s="330">
        <v>112.08</v>
      </c>
      <c r="BU54" s="330">
        <v>112.24079999999999</v>
      </c>
      <c r="BV54" s="330">
        <v>112.3974</v>
      </c>
    </row>
    <row r="55" spans="1:74" ht="11.1" customHeight="1" x14ac:dyDescent="0.2">
      <c r="A55" s="37" t="s">
        <v>30</v>
      </c>
      <c r="B55" s="39" t="s">
        <v>13</v>
      </c>
      <c r="C55" s="68">
        <v>1.8202257719999999</v>
      </c>
      <c r="D55" s="68">
        <v>1.8755419</v>
      </c>
      <c r="E55" s="68">
        <v>1.950865005</v>
      </c>
      <c r="F55" s="68">
        <v>2.096377532</v>
      </c>
      <c r="G55" s="68">
        <v>2.1736020840000001</v>
      </c>
      <c r="H55" s="68">
        <v>2.2330149000000001</v>
      </c>
      <c r="I55" s="68">
        <v>2.3265219699999999</v>
      </c>
      <c r="J55" s="68">
        <v>2.311667468</v>
      </c>
      <c r="K55" s="68">
        <v>2.2406217019999999</v>
      </c>
      <c r="L55" s="68">
        <v>1.9690594050000001</v>
      </c>
      <c r="M55" s="68">
        <v>1.8950453199999999</v>
      </c>
      <c r="N55" s="68">
        <v>1.8734221470000001</v>
      </c>
      <c r="O55" s="68">
        <v>2.030387326</v>
      </c>
      <c r="P55" s="68">
        <v>2.0179561970000002</v>
      </c>
      <c r="Q55" s="68">
        <v>1.962981731</v>
      </c>
      <c r="R55" s="68">
        <v>1.7767239880000001</v>
      </c>
      <c r="S55" s="68">
        <v>1.7046031749999999</v>
      </c>
      <c r="T55" s="68">
        <v>1.6570581959999999</v>
      </c>
      <c r="U55" s="68">
        <v>1.6272141769999999</v>
      </c>
      <c r="V55" s="68">
        <v>1.6333321080000001</v>
      </c>
      <c r="W55" s="68">
        <v>1.668577011</v>
      </c>
      <c r="X55" s="68">
        <v>1.829956643</v>
      </c>
      <c r="Y55" s="68">
        <v>1.8506754839999999</v>
      </c>
      <c r="Z55" s="68">
        <v>1.827827565</v>
      </c>
      <c r="AA55" s="68">
        <v>1.6973488560000001</v>
      </c>
      <c r="AB55" s="68">
        <v>1.6363300510000001</v>
      </c>
      <c r="AC55" s="68">
        <v>1.580307956</v>
      </c>
      <c r="AD55" s="68">
        <v>1.526848977</v>
      </c>
      <c r="AE55" s="68">
        <v>1.4825092289999999</v>
      </c>
      <c r="AF55" s="68">
        <v>1.4448747719999999</v>
      </c>
      <c r="AG55" s="68">
        <v>1.4014588480000001</v>
      </c>
      <c r="AH55" s="68">
        <v>1.3865085779999999</v>
      </c>
      <c r="AI55" s="68">
        <v>1.3874496919999999</v>
      </c>
      <c r="AJ55" s="68">
        <v>1.4340408819999999</v>
      </c>
      <c r="AK55" s="68">
        <v>1.4442303240000001</v>
      </c>
      <c r="AL55" s="68">
        <v>1.447887044</v>
      </c>
      <c r="AM55" s="68">
        <v>1.401663712</v>
      </c>
      <c r="AN55" s="68">
        <v>1.4248578139999999</v>
      </c>
      <c r="AO55" s="68">
        <v>1.473970985</v>
      </c>
      <c r="AP55" s="68">
        <v>1.6269736539999999</v>
      </c>
      <c r="AQ55" s="68">
        <v>1.6691476190000001</v>
      </c>
      <c r="AR55" s="68">
        <v>1.6786984739999999</v>
      </c>
      <c r="AS55" s="68">
        <v>1.6539713309999999</v>
      </c>
      <c r="AT55" s="68">
        <v>1.599997229</v>
      </c>
      <c r="AU55" s="68">
        <v>1.5151111639999999</v>
      </c>
      <c r="AV55" s="68">
        <v>1.3558731879999999</v>
      </c>
      <c r="AW55" s="68">
        <v>1.24215695</v>
      </c>
      <c r="AX55" s="68">
        <v>1.1303295980000001</v>
      </c>
      <c r="AY55" s="68">
        <v>1.058912056</v>
      </c>
      <c r="AZ55" s="68">
        <v>0.92185155900000004</v>
      </c>
      <c r="BA55" s="68">
        <v>0.75797718400000003</v>
      </c>
      <c r="BB55" s="68">
        <v>0.88065031999999999</v>
      </c>
      <c r="BC55" s="68">
        <v>0.88537618600000001</v>
      </c>
      <c r="BD55" s="68">
        <v>0.90249297500000003</v>
      </c>
      <c r="BE55" s="68">
        <v>0.90775454799999999</v>
      </c>
      <c r="BF55" s="68">
        <v>0.96770125100000004</v>
      </c>
      <c r="BG55" s="330">
        <v>1.0580940000000001</v>
      </c>
      <c r="BH55" s="330">
        <v>1.194167</v>
      </c>
      <c r="BI55" s="330">
        <v>1.3343039999999999</v>
      </c>
      <c r="BJ55" s="330">
        <v>1.493652</v>
      </c>
      <c r="BK55" s="330">
        <v>1.6953339999999999</v>
      </c>
      <c r="BL55" s="330">
        <v>1.8758379999999999</v>
      </c>
      <c r="BM55" s="330">
        <v>2.05829</v>
      </c>
      <c r="BN55" s="330">
        <v>1.8763799999999999</v>
      </c>
      <c r="BO55" s="330">
        <v>1.8741159999999999</v>
      </c>
      <c r="BP55" s="330">
        <v>1.8705309999999999</v>
      </c>
      <c r="BQ55" s="330">
        <v>1.854409</v>
      </c>
      <c r="BR55" s="330">
        <v>1.856619</v>
      </c>
      <c r="BS55" s="330">
        <v>1.865893</v>
      </c>
      <c r="BT55" s="330">
        <v>1.916577</v>
      </c>
      <c r="BU55" s="330">
        <v>1.9141079999999999</v>
      </c>
      <c r="BV55" s="330">
        <v>1.892984</v>
      </c>
    </row>
    <row r="56" spans="1:74" ht="11.1" customHeight="1" x14ac:dyDescent="0.2">
      <c r="A56" s="16"/>
      <c r="B56" s="25"/>
      <c r="C56" s="221"/>
      <c r="D56" s="221"/>
      <c r="E56" s="221"/>
      <c r="F56" s="221"/>
      <c r="G56" s="221"/>
      <c r="H56" s="221"/>
      <c r="I56" s="221"/>
      <c r="J56" s="221"/>
      <c r="K56" s="221"/>
      <c r="L56" s="221"/>
      <c r="M56" s="221"/>
      <c r="N56" s="221"/>
      <c r="O56" s="221"/>
      <c r="P56" s="221"/>
      <c r="Q56" s="221"/>
      <c r="R56" s="221"/>
      <c r="S56" s="221"/>
      <c r="T56" s="221"/>
      <c r="U56" s="221"/>
      <c r="V56" s="221"/>
      <c r="W56" s="221"/>
      <c r="X56" s="221"/>
      <c r="Y56" s="221"/>
      <c r="Z56" s="221"/>
      <c r="AA56" s="221"/>
      <c r="AB56" s="221"/>
      <c r="AC56" s="221"/>
      <c r="AD56" s="221"/>
      <c r="AE56" s="221"/>
      <c r="AF56" s="221"/>
      <c r="AG56" s="221"/>
      <c r="AH56" s="221"/>
      <c r="AI56" s="221"/>
      <c r="AJ56" s="221"/>
      <c r="AK56" s="221"/>
      <c r="AL56" s="221"/>
      <c r="AM56" s="221"/>
      <c r="AN56" s="221"/>
      <c r="AO56" s="221"/>
      <c r="AP56" s="221"/>
      <c r="AQ56" s="221"/>
      <c r="AR56" s="221"/>
      <c r="AS56" s="221"/>
      <c r="AT56" s="221"/>
      <c r="AU56" s="221"/>
      <c r="AV56" s="221"/>
      <c r="AW56" s="221"/>
      <c r="AX56" s="221"/>
      <c r="AY56" s="221"/>
      <c r="AZ56" s="221"/>
      <c r="BA56" s="221"/>
      <c r="BB56" s="221"/>
      <c r="BC56" s="221"/>
      <c r="BD56" s="221"/>
      <c r="BE56" s="221"/>
      <c r="BF56" s="221"/>
      <c r="BG56" s="335"/>
      <c r="BH56" s="335"/>
      <c r="BI56" s="335"/>
      <c r="BJ56" s="335"/>
      <c r="BK56" s="335"/>
      <c r="BL56" s="335"/>
      <c r="BM56" s="335"/>
      <c r="BN56" s="335"/>
      <c r="BO56" s="335"/>
      <c r="BP56" s="335"/>
      <c r="BQ56" s="335"/>
      <c r="BR56" s="335"/>
      <c r="BS56" s="335"/>
      <c r="BT56" s="335"/>
      <c r="BU56" s="335"/>
      <c r="BV56" s="335"/>
    </row>
    <row r="57" spans="1:74" ht="11.1" customHeight="1" x14ac:dyDescent="0.2">
      <c r="A57" s="35"/>
      <c r="B57" s="36" t="s">
        <v>733</v>
      </c>
      <c r="C57" s="220"/>
      <c r="D57" s="220"/>
      <c r="E57" s="220"/>
      <c r="F57" s="220"/>
      <c r="G57" s="220"/>
      <c r="H57" s="220"/>
      <c r="I57" s="220"/>
      <c r="J57" s="220"/>
      <c r="K57" s="220"/>
      <c r="L57" s="220"/>
      <c r="M57" s="220"/>
      <c r="N57" s="220"/>
      <c r="O57" s="220"/>
      <c r="P57" s="220"/>
      <c r="Q57" s="220"/>
      <c r="R57" s="220"/>
      <c r="S57" s="220"/>
      <c r="T57" s="220"/>
      <c r="U57" s="220"/>
      <c r="V57" s="220"/>
      <c r="W57" s="220"/>
      <c r="X57" s="220"/>
      <c r="Y57" s="220"/>
      <c r="Z57" s="220"/>
      <c r="AA57" s="220"/>
      <c r="AB57" s="220"/>
      <c r="AC57" s="220"/>
      <c r="AD57" s="220"/>
      <c r="AE57" s="220"/>
      <c r="AF57" s="220"/>
      <c r="AG57" s="220"/>
      <c r="AH57" s="220"/>
      <c r="AI57" s="220"/>
      <c r="AJ57" s="220"/>
      <c r="AK57" s="220"/>
      <c r="AL57" s="220"/>
      <c r="AM57" s="220"/>
      <c r="AN57" s="220"/>
      <c r="AO57" s="220"/>
      <c r="AP57" s="220"/>
      <c r="AQ57" s="220"/>
      <c r="AR57" s="220"/>
      <c r="AS57" s="220"/>
      <c r="AT57" s="220"/>
      <c r="AU57" s="220"/>
      <c r="AV57" s="220"/>
      <c r="AW57" s="220"/>
      <c r="AX57" s="220"/>
      <c r="AY57" s="220"/>
      <c r="AZ57" s="220"/>
      <c r="BA57" s="220"/>
      <c r="BB57" s="220"/>
      <c r="BC57" s="220"/>
      <c r="BD57" s="220"/>
      <c r="BE57" s="220"/>
      <c r="BF57" s="220"/>
      <c r="BG57" s="333"/>
      <c r="BH57" s="333"/>
      <c r="BI57" s="333"/>
      <c r="BJ57" s="333"/>
      <c r="BK57" s="333"/>
      <c r="BL57" s="333"/>
      <c r="BM57" s="333"/>
      <c r="BN57" s="333"/>
      <c r="BO57" s="333"/>
      <c r="BP57" s="333"/>
      <c r="BQ57" s="333"/>
      <c r="BR57" s="333"/>
      <c r="BS57" s="333"/>
      <c r="BT57" s="333"/>
      <c r="BU57" s="333"/>
      <c r="BV57" s="333"/>
    </row>
    <row r="58" spans="1:74" ht="11.1" customHeight="1" x14ac:dyDescent="0.2">
      <c r="A58" s="37" t="s">
        <v>734</v>
      </c>
      <c r="B58" s="38" t="s">
        <v>1176</v>
      </c>
      <c r="C58" s="241">
        <v>11297.4</v>
      </c>
      <c r="D58" s="241">
        <v>11329</v>
      </c>
      <c r="E58" s="241">
        <v>11312.4</v>
      </c>
      <c r="F58" s="241">
        <v>11282.8</v>
      </c>
      <c r="G58" s="241">
        <v>11277.1</v>
      </c>
      <c r="H58" s="241">
        <v>11325.8</v>
      </c>
      <c r="I58" s="241">
        <v>11371.2</v>
      </c>
      <c r="J58" s="241">
        <v>11363.5</v>
      </c>
      <c r="K58" s="241">
        <v>11330.8</v>
      </c>
      <c r="L58" s="241">
        <v>11340.8</v>
      </c>
      <c r="M58" s="241">
        <v>11329.3</v>
      </c>
      <c r="N58" s="241">
        <v>11416</v>
      </c>
      <c r="O58" s="241">
        <v>11500.3</v>
      </c>
      <c r="P58" s="241">
        <v>11562.5</v>
      </c>
      <c r="Q58" s="241">
        <v>11586.8</v>
      </c>
      <c r="R58" s="241">
        <v>11609.4</v>
      </c>
      <c r="S58" s="241">
        <v>11611.6</v>
      </c>
      <c r="T58" s="241">
        <v>11627.6</v>
      </c>
      <c r="U58" s="241">
        <v>11597.1</v>
      </c>
      <c r="V58" s="241">
        <v>11576.6</v>
      </c>
      <c r="W58" s="241">
        <v>11638.5</v>
      </c>
      <c r="X58" s="241">
        <v>11709.1</v>
      </c>
      <c r="Y58" s="241">
        <v>11877.2</v>
      </c>
      <c r="Z58" s="241">
        <v>12214.1</v>
      </c>
      <c r="AA58" s="241">
        <v>11487.6</v>
      </c>
      <c r="AB58" s="241">
        <v>11543.5</v>
      </c>
      <c r="AC58" s="241">
        <v>11584.7</v>
      </c>
      <c r="AD58" s="241">
        <v>11612.5</v>
      </c>
      <c r="AE58" s="241">
        <v>11653.5</v>
      </c>
      <c r="AF58" s="241">
        <v>11675.1</v>
      </c>
      <c r="AG58" s="241">
        <v>11665.6</v>
      </c>
      <c r="AH58" s="241">
        <v>11709.3</v>
      </c>
      <c r="AI58" s="241">
        <v>11742.7</v>
      </c>
      <c r="AJ58" s="241">
        <v>11713</v>
      </c>
      <c r="AK58" s="241">
        <v>11725.6</v>
      </c>
      <c r="AL58" s="241">
        <v>11696.6</v>
      </c>
      <c r="AM58" s="241">
        <v>11753.2</v>
      </c>
      <c r="AN58" s="241">
        <v>11811.5</v>
      </c>
      <c r="AO58" s="241">
        <v>11865.4</v>
      </c>
      <c r="AP58" s="241">
        <v>11879.5</v>
      </c>
      <c r="AQ58" s="241">
        <v>11897.7</v>
      </c>
      <c r="AR58" s="241">
        <v>11923.8</v>
      </c>
      <c r="AS58" s="241">
        <v>11939.4</v>
      </c>
      <c r="AT58" s="241">
        <v>11981.7</v>
      </c>
      <c r="AU58" s="241">
        <v>11989.8</v>
      </c>
      <c r="AV58" s="241">
        <v>12027.9</v>
      </c>
      <c r="AW58" s="241">
        <v>12090.7</v>
      </c>
      <c r="AX58" s="241">
        <v>12159.4</v>
      </c>
      <c r="AY58" s="241">
        <v>12236.7</v>
      </c>
      <c r="AZ58" s="241">
        <v>12268.9</v>
      </c>
      <c r="BA58" s="241">
        <v>12247.7</v>
      </c>
      <c r="BB58" s="241">
        <v>12295.4</v>
      </c>
      <c r="BC58" s="241">
        <v>12317.1</v>
      </c>
      <c r="BD58" s="241">
        <v>12324.464819999999</v>
      </c>
      <c r="BE58" s="241">
        <v>12386.004440000001</v>
      </c>
      <c r="BF58" s="241">
        <v>12419.751109999999</v>
      </c>
      <c r="BG58" s="334">
        <v>12446.53</v>
      </c>
      <c r="BH58" s="334">
        <v>12451.16</v>
      </c>
      <c r="BI58" s="334">
        <v>12475.41</v>
      </c>
      <c r="BJ58" s="334">
        <v>12504.1</v>
      </c>
      <c r="BK58" s="334">
        <v>12548.82</v>
      </c>
      <c r="BL58" s="334">
        <v>12577.68</v>
      </c>
      <c r="BM58" s="334">
        <v>12602.28</v>
      </c>
      <c r="BN58" s="334">
        <v>12610.5</v>
      </c>
      <c r="BO58" s="334">
        <v>12635.65</v>
      </c>
      <c r="BP58" s="334">
        <v>12665.6</v>
      </c>
      <c r="BQ58" s="334">
        <v>12706.83</v>
      </c>
      <c r="BR58" s="334">
        <v>12741.58</v>
      </c>
      <c r="BS58" s="334">
        <v>12776.3</v>
      </c>
      <c r="BT58" s="334">
        <v>12803.44</v>
      </c>
      <c r="BU58" s="334">
        <v>12843.76</v>
      </c>
      <c r="BV58" s="334">
        <v>12889.71</v>
      </c>
    </row>
    <row r="59" spans="1:74" ht="11.1" customHeight="1" x14ac:dyDescent="0.2">
      <c r="A59" s="37" t="s">
        <v>31</v>
      </c>
      <c r="B59" s="39" t="s">
        <v>13</v>
      </c>
      <c r="C59" s="68">
        <v>3.5822017659999998</v>
      </c>
      <c r="D59" s="68">
        <v>4.0551090700000003</v>
      </c>
      <c r="E59" s="68">
        <v>3.6693548389999999</v>
      </c>
      <c r="F59" s="68">
        <v>2.6343557839999998</v>
      </c>
      <c r="G59" s="68">
        <v>1.898436794</v>
      </c>
      <c r="H59" s="68">
        <v>2.298736372</v>
      </c>
      <c r="I59" s="68">
        <v>2.623527819</v>
      </c>
      <c r="J59" s="68">
        <v>2.238476972</v>
      </c>
      <c r="K59" s="68">
        <v>2.0682448739999999</v>
      </c>
      <c r="L59" s="68">
        <v>1.9095459319999999</v>
      </c>
      <c r="M59" s="68">
        <v>1.5097484050000001</v>
      </c>
      <c r="N59" s="68">
        <v>1.5748732089999999</v>
      </c>
      <c r="O59" s="68">
        <v>1.7959884580000001</v>
      </c>
      <c r="P59" s="68">
        <v>2.061082179</v>
      </c>
      <c r="Q59" s="68">
        <v>2.4256568010000001</v>
      </c>
      <c r="R59" s="68">
        <v>2.8946715350000001</v>
      </c>
      <c r="S59" s="68">
        <v>2.9661881160000001</v>
      </c>
      <c r="T59" s="68">
        <v>2.664712427</v>
      </c>
      <c r="U59" s="68">
        <v>1.9865977210000001</v>
      </c>
      <c r="V59" s="68">
        <v>1.875302504</v>
      </c>
      <c r="W59" s="68">
        <v>2.715607018</v>
      </c>
      <c r="X59" s="68">
        <v>3.2475663090000002</v>
      </c>
      <c r="Y59" s="68">
        <v>4.8361328590000001</v>
      </c>
      <c r="Z59" s="68">
        <v>6.9910651719999999</v>
      </c>
      <c r="AA59" s="68">
        <v>-0.110431902</v>
      </c>
      <c r="AB59" s="68">
        <v>-0.16432432399999999</v>
      </c>
      <c r="AC59" s="68">
        <v>-1.8124072000000001E-2</v>
      </c>
      <c r="AD59" s="68">
        <v>2.6702500000000001E-2</v>
      </c>
      <c r="AE59" s="68">
        <v>0.360846051</v>
      </c>
      <c r="AF59" s="68">
        <v>0.40851078499999999</v>
      </c>
      <c r="AG59" s="68">
        <v>0.59066490800000004</v>
      </c>
      <c r="AH59" s="68">
        <v>1.1462778360000001</v>
      </c>
      <c r="AI59" s="68">
        <v>0.89530437799999996</v>
      </c>
      <c r="AJ59" s="68">
        <v>3.3307428E-2</v>
      </c>
      <c r="AK59" s="68">
        <v>-1.2763951099999999</v>
      </c>
      <c r="AL59" s="68">
        <v>-4.2369065260000003</v>
      </c>
      <c r="AM59" s="68">
        <v>2.3120582189999999</v>
      </c>
      <c r="AN59" s="68">
        <v>2.3216528780000001</v>
      </c>
      <c r="AO59" s="68">
        <v>2.423023471</v>
      </c>
      <c r="AP59" s="68">
        <v>2.2992465019999999</v>
      </c>
      <c r="AQ59" s="68">
        <v>2.0955077869999998</v>
      </c>
      <c r="AR59" s="68">
        <v>2.1301744739999999</v>
      </c>
      <c r="AS59" s="68">
        <v>2.3470717319999999</v>
      </c>
      <c r="AT59" s="68">
        <v>2.3263559740000002</v>
      </c>
      <c r="AU59" s="68">
        <v>2.1042860669999999</v>
      </c>
      <c r="AV59" s="68">
        <v>2.688465807</v>
      </c>
      <c r="AW59" s="68">
        <v>3.113699939</v>
      </c>
      <c r="AX59" s="68">
        <v>3.9567053670000001</v>
      </c>
      <c r="AY59" s="68">
        <v>4.1137732700000003</v>
      </c>
      <c r="AZ59" s="68">
        <v>3.8724971429999999</v>
      </c>
      <c r="BA59" s="68">
        <v>3.221973132</v>
      </c>
      <c r="BB59" s="68">
        <v>3.5009890989999999</v>
      </c>
      <c r="BC59" s="68">
        <v>3.52505106</v>
      </c>
      <c r="BD59" s="68">
        <v>3.360210795</v>
      </c>
      <c r="BE59" s="68">
        <v>3.740593702</v>
      </c>
      <c r="BF59" s="68">
        <v>3.6560013279999999</v>
      </c>
      <c r="BG59" s="330">
        <v>3.809358</v>
      </c>
      <c r="BH59" s="330">
        <v>3.5189629999999998</v>
      </c>
      <c r="BI59" s="330">
        <v>3.1818819999999999</v>
      </c>
      <c r="BJ59" s="330">
        <v>2.8348499999999999</v>
      </c>
      <c r="BK59" s="330">
        <v>2.5507089999999999</v>
      </c>
      <c r="BL59" s="330">
        <v>2.5167820000000001</v>
      </c>
      <c r="BM59" s="330">
        <v>2.895041</v>
      </c>
      <c r="BN59" s="330">
        <v>2.5627529999999998</v>
      </c>
      <c r="BO59" s="330">
        <v>2.5862029999999998</v>
      </c>
      <c r="BP59" s="330">
        <v>2.7679840000000002</v>
      </c>
      <c r="BQ59" s="330">
        <v>2.5902560000000001</v>
      </c>
      <c r="BR59" s="330">
        <v>2.5912609999999998</v>
      </c>
      <c r="BS59" s="330">
        <v>2.6494330000000001</v>
      </c>
      <c r="BT59" s="330">
        <v>2.8293430000000002</v>
      </c>
      <c r="BU59" s="330">
        <v>2.95262</v>
      </c>
      <c r="BV59" s="330">
        <v>3.0838890000000001</v>
      </c>
    </row>
    <row r="60" spans="1:74" ht="11.1" customHeight="1" x14ac:dyDescent="0.2">
      <c r="A60" s="26"/>
      <c r="B60" s="34"/>
      <c r="C60" s="218"/>
      <c r="D60" s="218"/>
      <c r="E60" s="218"/>
      <c r="F60" s="218"/>
      <c r="G60" s="218"/>
      <c r="H60" s="218"/>
      <c r="I60" s="218"/>
      <c r="J60" s="218"/>
      <c r="K60" s="218"/>
      <c r="L60" s="218"/>
      <c r="M60" s="218"/>
      <c r="N60" s="218"/>
      <c r="O60" s="218"/>
      <c r="P60" s="218"/>
      <c r="Q60" s="218"/>
      <c r="R60" s="218"/>
      <c r="S60" s="218"/>
      <c r="T60" s="218"/>
      <c r="U60" s="218"/>
      <c r="V60" s="218"/>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218"/>
      <c r="BF60" s="218"/>
      <c r="BG60" s="329"/>
      <c r="BH60" s="329"/>
      <c r="BI60" s="329"/>
      <c r="BJ60" s="329"/>
      <c r="BK60" s="329"/>
      <c r="BL60" s="329"/>
      <c r="BM60" s="329"/>
      <c r="BN60" s="329"/>
      <c r="BO60" s="329"/>
      <c r="BP60" s="329"/>
      <c r="BQ60" s="329"/>
      <c r="BR60" s="329"/>
      <c r="BS60" s="329"/>
      <c r="BT60" s="329"/>
      <c r="BU60" s="329"/>
      <c r="BV60" s="329"/>
    </row>
    <row r="61" spans="1:74" ht="11.1" customHeight="1" x14ac:dyDescent="0.2">
      <c r="A61" s="35"/>
      <c r="B61" s="36" t="s">
        <v>1039</v>
      </c>
      <c r="C61" s="218"/>
      <c r="D61" s="218"/>
      <c r="E61" s="218"/>
      <c r="F61" s="218"/>
      <c r="G61" s="218"/>
      <c r="H61" s="218"/>
      <c r="I61" s="218"/>
      <c r="J61" s="218"/>
      <c r="K61" s="218"/>
      <c r="L61" s="218"/>
      <c r="M61" s="218"/>
      <c r="N61" s="218"/>
      <c r="O61" s="218"/>
      <c r="P61" s="218"/>
      <c r="Q61" s="218"/>
      <c r="R61" s="218"/>
      <c r="S61" s="218"/>
      <c r="T61" s="218"/>
      <c r="U61" s="218"/>
      <c r="V61" s="218"/>
      <c r="W61" s="218"/>
      <c r="X61" s="218"/>
      <c r="Y61" s="218"/>
      <c r="Z61" s="218"/>
      <c r="AA61" s="218"/>
      <c r="AB61" s="218"/>
      <c r="AC61" s="218"/>
      <c r="AD61" s="218"/>
      <c r="AE61" s="218"/>
      <c r="AF61" s="218"/>
      <c r="AG61" s="218"/>
      <c r="AH61" s="218"/>
      <c r="AI61" s="218"/>
      <c r="AJ61" s="218"/>
      <c r="AK61" s="218"/>
      <c r="AL61" s="218"/>
      <c r="AM61" s="218"/>
      <c r="AN61" s="218"/>
      <c r="AO61" s="218"/>
      <c r="AP61" s="218"/>
      <c r="AQ61" s="218"/>
      <c r="AR61" s="218"/>
      <c r="AS61" s="218"/>
      <c r="AT61" s="218"/>
      <c r="AU61" s="218"/>
      <c r="AV61" s="218"/>
      <c r="AW61" s="218"/>
      <c r="AX61" s="218"/>
      <c r="AY61" s="218"/>
      <c r="AZ61" s="218"/>
      <c r="BA61" s="218"/>
      <c r="BB61" s="218"/>
      <c r="BC61" s="218"/>
      <c r="BD61" s="218"/>
      <c r="BE61" s="218"/>
      <c r="BF61" s="218"/>
      <c r="BG61" s="329"/>
      <c r="BH61" s="329"/>
      <c r="BI61" s="329"/>
      <c r="BJ61" s="329"/>
      <c r="BK61" s="329"/>
      <c r="BL61" s="329"/>
      <c r="BM61" s="329"/>
      <c r="BN61" s="329"/>
      <c r="BO61" s="329"/>
      <c r="BP61" s="329"/>
      <c r="BQ61" s="329"/>
      <c r="BR61" s="329"/>
      <c r="BS61" s="329"/>
      <c r="BT61" s="329"/>
      <c r="BU61" s="329"/>
      <c r="BV61" s="329"/>
    </row>
    <row r="62" spans="1:74" ht="11.1" customHeight="1" x14ac:dyDescent="0.2">
      <c r="A62" s="37" t="s">
        <v>735</v>
      </c>
      <c r="B62" s="40" t="s">
        <v>985</v>
      </c>
      <c r="C62" s="68">
        <v>90.012200000000007</v>
      </c>
      <c r="D62" s="68">
        <v>90.010199999999998</v>
      </c>
      <c r="E62" s="68">
        <v>90.656999999999996</v>
      </c>
      <c r="F62" s="68">
        <v>90.064400000000006</v>
      </c>
      <c r="G62" s="68">
        <v>90.273899999999998</v>
      </c>
      <c r="H62" s="68">
        <v>90.395899999999997</v>
      </c>
      <c r="I62" s="68">
        <v>91.158100000000005</v>
      </c>
      <c r="J62" s="68">
        <v>91.417599999999993</v>
      </c>
      <c r="K62" s="68">
        <v>91.735200000000006</v>
      </c>
      <c r="L62" s="68">
        <v>92.221999999999994</v>
      </c>
      <c r="M62" s="68">
        <v>92.177300000000002</v>
      </c>
      <c r="N62" s="68">
        <v>92.815799999999996</v>
      </c>
      <c r="O62" s="68">
        <v>93.832099999999997</v>
      </c>
      <c r="P62" s="68">
        <v>94.366699999999994</v>
      </c>
      <c r="Q62" s="68">
        <v>94.093000000000004</v>
      </c>
      <c r="R62" s="68">
        <v>94.861800000000002</v>
      </c>
      <c r="S62" s="68">
        <v>94.697999999999993</v>
      </c>
      <c r="T62" s="68">
        <v>95.117999999999995</v>
      </c>
      <c r="U62" s="68">
        <v>95.581900000000005</v>
      </c>
      <c r="V62" s="68">
        <v>95.106800000000007</v>
      </c>
      <c r="W62" s="68">
        <v>95.303899999999999</v>
      </c>
      <c r="X62" s="68">
        <v>94.899600000000007</v>
      </c>
      <c r="Y62" s="68">
        <v>96.1404</v>
      </c>
      <c r="Z62" s="68">
        <v>96.868899999999996</v>
      </c>
      <c r="AA62" s="68">
        <v>96.646799999999999</v>
      </c>
      <c r="AB62" s="68">
        <v>97.274699999999996</v>
      </c>
      <c r="AC62" s="68">
        <v>97.387100000000004</v>
      </c>
      <c r="AD62" s="68">
        <v>97.178899999999999</v>
      </c>
      <c r="AE62" s="68">
        <v>97.441999999999993</v>
      </c>
      <c r="AF62" s="68">
        <v>97.767600000000002</v>
      </c>
      <c r="AG62" s="68">
        <v>97.3339</v>
      </c>
      <c r="AH62" s="68">
        <v>98.032499999999999</v>
      </c>
      <c r="AI62" s="68">
        <v>98.257900000000006</v>
      </c>
      <c r="AJ62" s="68">
        <v>98.709800000000001</v>
      </c>
      <c r="AK62" s="68">
        <v>99.059100000000001</v>
      </c>
      <c r="AL62" s="68">
        <v>99.2577</v>
      </c>
      <c r="AM62" s="68">
        <v>98.235299999999995</v>
      </c>
      <c r="AN62" s="68">
        <v>99.548900000000003</v>
      </c>
      <c r="AO62" s="68">
        <v>100.4307</v>
      </c>
      <c r="AP62" s="68">
        <v>100.75830000000001</v>
      </c>
      <c r="AQ62" s="68">
        <v>101.14960000000001</v>
      </c>
      <c r="AR62" s="68">
        <v>101.58</v>
      </c>
      <c r="AS62" s="68">
        <v>102.48050000000001</v>
      </c>
      <c r="AT62" s="68">
        <v>102.1778</v>
      </c>
      <c r="AU62" s="68">
        <v>102.45959999999999</v>
      </c>
      <c r="AV62" s="68">
        <v>102.65649999999999</v>
      </c>
      <c r="AW62" s="68">
        <v>103.8947</v>
      </c>
      <c r="AX62" s="68">
        <v>103.85809999999999</v>
      </c>
      <c r="AY62" s="68">
        <v>103.2567</v>
      </c>
      <c r="AZ62" s="68">
        <v>103.1392</v>
      </c>
      <c r="BA62" s="68">
        <v>103.4605</v>
      </c>
      <c r="BB62" s="68">
        <v>103.5889</v>
      </c>
      <c r="BC62" s="68">
        <v>103.6228</v>
      </c>
      <c r="BD62" s="68">
        <v>103.6794</v>
      </c>
      <c r="BE62" s="68">
        <v>103.5716482</v>
      </c>
      <c r="BF62" s="68">
        <v>103.64993699999999</v>
      </c>
      <c r="BG62" s="330">
        <v>103.7928</v>
      </c>
      <c r="BH62" s="330">
        <v>104.1613</v>
      </c>
      <c r="BI62" s="330">
        <v>104.3126</v>
      </c>
      <c r="BJ62" s="330">
        <v>104.40770000000001</v>
      </c>
      <c r="BK62" s="330">
        <v>104.2535</v>
      </c>
      <c r="BL62" s="330">
        <v>104.3811</v>
      </c>
      <c r="BM62" s="330">
        <v>104.59739999999999</v>
      </c>
      <c r="BN62" s="330">
        <v>104.9975</v>
      </c>
      <c r="BO62" s="330">
        <v>105.32</v>
      </c>
      <c r="BP62" s="330">
        <v>105.6598</v>
      </c>
      <c r="BQ62" s="330">
        <v>106.0197</v>
      </c>
      <c r="BR62" s="330">
        <v>106.39239999999999</v>
      </c>
      <c r="BS62" s="330">
        <v>106.7805</v>
      </c>
      <c r="BT62" s="330">
        <v>107.2103</v>
      </c>
      <c r="BU62" s="330">
        <v>107.6096</v>
      </c>
      <c r="BV62" s="330">
        <v>108.0046</v>
      </c>
    </row>
    <row r="63" spans="1:74" ht="11.1" customHeight="1" x14ac:dyDescent="0.2">
      <c r="A63" s="37" t="s">
        <v>32</v>
      </c>
      <c r="B63" s="39" t="s">
        <v>13</v>
      </c>
      <c r="C63" s="68">
        <v>6.0254332320000001</v>
      </c>
      <c r="D63" s="68">
        <v>6.0605560709999997</v>
      </c>
      <c r="E63" s="68">
        <v>5.3841137430000003</v>
      </c>
      <c r="F63" s="68">
        <v>3.6435737449999999</v>
      </c>
      <c r="G63" s="68">
        <v>2.3508963679999999</v>
      </c>
      <c r="H63" s="68">
        <v>2.496538884</v>
      </c>
      <c r="I63" s="68">
        <v>2.4926608730000002</v>
      </c>
      <c r="J63" s="68">
        <v>2.6034254419999998</v>
      </c>
      <c r="K63" s="68">
        <v>2.8567968760000002</v>
      </c>
      <c r="L63" s="68">
        <v>3.3153862869999999</v>
      </c>
      <c r="M63" s="68">
        <v>3.0956441990000001</v>
      </c>
      <c r="N63" s="68">
        <v>3.3803403620000001</v>
      </c>
      <c r="O63" s="68">
        <v>4.243758068</v>
      </c>
      <c r="P63" s="68">
        <v>4.8400070209999999</v>
      </c>
      <c r="Q63" s="68">
        <v>3.790109975</v>
      </c>
      <c r="R63" s="68">
        <v>5.3266329429999999</v>
      </c>
      <c r="S63" s="68">
        <v>4.9007520449999999</v>
      </c>
      <c r="T63" s="68">
        <v>5.2237988670000002</v>
      </c>
      <c r="U63" s="68">
        <v>4.8528874560000004</v>
      </c>
      <c r="V63" s="68">
        <v>4.0355467660000004</v>
      </c>
      <c r="W63" s="68">
        <v>3.8902188039999999</v>
      </c>
      <c r="X63" s="68">
        <v>2.903428683</v>
      </c>
      <c r="Y63" s="68">
        <v>4.2994316389999998</v>
      </c>
      <c r="Z63" s="68">
        <v>4.3668211660000003</v>
      </c>
      <c r="AA63" s="68">
        <v>2.9997197120000001</v>
      </c>
      <c r="AB63" s="68">
        <v>3.0815955210000001</v>
      </c>
      <c r="AC63" s="68">
        <v>3.5008980479999998</v>
      </c>
      <c r="AD63" s="68">
        <v>2.4426059809999998</v>
      </c>
      <c r="AE63" s="68">
        <v>2.8976324739999999</v>
      </c>
      <c r="AF63" s="68">
        <v>2.7855926320000002</v>
      </c>
      <c r="AG63" s="68">
        <v>1.8329830229999999</v>
      </c>
      <c r="AH63" s="68">
        <v>3.0762258849999999</v>
      </c>
      <c r="AI63" s="68">
        <v>3.0995583600000001</v>
      </c>
      <c r="AJ63" s="68">
        <v>4.0149800420000004</v>
      </c>
      <c r="AK63" s="68">
        <v>3.0358725359999998</v>
      </c>
      <c r="AL63" s="68">
        <v>2.4660133439999998</v>
      </c>
      <c r="AM63" s="68">
        <v>1.6436136530000001</v>
      </c>
      <c r="AN63" s="68">
        <v>2.3379152030000001</v>
      </c>
      <c r="AO63" s="68">
        <v>3.1252599160000001</v>
      </c>
      <c r="AP63" s="68">
        <v>3.683309854</v>
      </c>
      <c r="AQ63" s="68">
        <v>3.8049301120000001</v>
      </c>
      <c r="AR63" s="68">
        <v>3.8994513519999998</v>
      </c>
      <c r="AS63" s="68">
        <v>5.2875719559999999</v>
      </c>
      <c r="AT63" s="68">
        <v>4.2284956520000003</v>
      </c>
      <c r="AU63" s="68">
        <v>4.2761956039999998</v>
      </c>
      <c r="AV63" s="68">
        <v>3.998285885</v>
      </c>
      <c r="AW63" s="68">
        <v>4.8815303190000003</v>
      </c>
      <c r="AX63" s="68">
        <v>4.634804151</v>
      </c>
      <c r="AY63" s="68">
        <v>5.1116044839999999</v>
      </c>
      <c r="AZ63" s="68">
        <v>3.6065692340000002</v>
      </c>
      <c r="BA63" s="68">
        <v>3.0168066140000001</v>
      </c>
      <c r="BB63" s="68">
        <v>2.8092971000000002</v>
      </c>
      <c r="BC63" s="68">
        <v>2.4450912310000001</v>
      </c>
      <c r="BD63" s="68">
        <v>2.0667454219999999</v>
      </c>
      <c r="BE63" s="68">
        <v>1.0647373389999999</v>
      </c>
      <c r="BF63" s="68">
        <v>1.4407601619999999</v>
      </c>
      <c r="BG63" s="330">
        <v>1.30121</v>
      </c>
      <c r="BH63" s="330">
        <v>1.4658629999999999</v>
      </c>
      <c r="BI63" s="330">
        <v>0.4022271</v>
      </c>
      <c r="BJ63" s="330">
        <v>0.52918710000000002</v>
      </c>
      <c r="BK63" s="330">
        <v>0.96532879999999999</v>
      </c>
      <c r="BL63" s="330">
        <v>1.2041010000000001</v>
      </c>
      <c r="BM63" s="330">
        <v>1.0989059999999999</v>
      </c>
      <c r="BN63" s="330">
        <v>1.3598159999999999</v>
      </c>
      <c r="BO63" s="330">
        <v>1.6378280000000001</v>
      </c>
      <c r="BP63" s="330">
        <v>1.910137</v>
      </c>
      <c r="BQ63" s="330">
        <v>2.363667</v>
      </c>
      <c r="BR63" s="330">
        <v>2.645915</v>
      </c>
      <c r="BS63" s="330">
        <v>2.8785440000000002</v>
      </c>
      <c r="BT63" s="330">
        <v>2.9271940000000001</v>
      </c>
      <c r="BU63" s="330">
        <v>3.160685</v>
      </c>
      <c r="BV63" s="330">
        <v>3.4450560000000001</v>
      </c>
    </row>
    <row r="64" spans="1:74" ht="11.1" customHeight="1" x14ac:dyDescent="0.2">
      <c r="A64" s="26"/>
      <c r="B64" s="29"/>
      <c r="C64" s="218"/>
      <c r="D64" s="218"/>
      <c r="E64" s="218"/>
      <c r="F64" s="218"/>
      <c r="G64" s="218"/>
      <c r="H64" s="218"/>
      <c r="I64" s="218"/>
      <c r="J64" s="218"/>
      <c r="K64" s="218"/>
      <c r="L64" s="218"/>
      <c r="M64" s="218"/>
      <c r="N64" s="218"/>
      <c r="O64" s="218"/>
      <c r="P64" s="218"/>
      <c r="Q64" s="218"/>
      <c r="R64" s="218"/>
      <c r="S64" s="218"/>
      <c r="T64" s="218"/>
      <c r="U64" s="218"/>
      <c r="V64" s="218"/>
      <c r="W64" s="218"/>
      <c r="X64" s="218"/>
      <c r="Y64" s="218"/>
      <c r="Z64" s="218"/>
      <c r="AA64" s="218"/>
      <c r="AB64" s="218"/>
      <c r="AC64" s="218"/>
      <c r="AD64" s="218"/>
      <c r="AE64" s="218"/>
      <c r="AF64" s="218"/>
      <c r="AG64" s="218"/>
      <c r="AH64" s="218"/>
      <c r="AI64" s="218"/>
      <c r="AJ64" s="218"/>
      <c r="AK64" s="218"/>
      <c r="AL64" s="218"/>
      <c r="AM64" s="218"/>
      <c r="AN64" s="218"/>
      <c r="AO64" s="218"/>
      <c r="AP64" s="218"/>
      <c r="AQ64" s="218"/>
      <c r="AR64" s="218"/>
      <c r="AS64" s="218"/>
      <c r="AT64" s="218"/>
      <c r="AU64" s="218"/>
      <c r="AV64" s="218"/>
      <c r="AW64" s="218"/>
      <c r="AX64" s="218"/>
      <c r="AY64" s="218"/>
      <c r="AZ64" s="218"/>
      <c r="BA64" s="218"/>
      <c r="BB64" s="218"/>
      <c r="BC64" s="218"/>
      <c r="BD64" s="218"/>
      <c r="BE64" s="218"/>
      <c r="BF64" s="218"/>
      <c r="BG64" s="329"/>
      <c r="BH64" s="329"/>
      <c r="BI64" s="329"/>
      <c r="BJ64" s="329"/>
      <c r="BK64" s="329"/>
      <c r="BL64" s="329"/>
      <c r="BM64" s="329"/>
      <c r="BN64" s="329"/>
      <c r="BO64" s="329"/>
      <c r="BP64" s="329"/>
      <c r="BQ64" s="329"/>
      <c r="BR64" s="329"/>
      <c r="BS64" s="329"/>
      <c r="BT64" s="329"/>
      <c r="BU64" s="329"/>
      <c r="BV64" s="329"/>
    </row>
    <row r="65" spans="1:74" ht="11.1" customHeight="1" x14ac:dyDescent="0.2">
      <c r="A65" s="19"/>
      <c r="B65" s="20" t="s">
        <v>1040</v>
      </c>
      <c r="C65" s="218"/>
      <c r="D65" s="218"/>
      <c r="E65" s="218"/>
      <c r="F65" s="218"/>
      <c r="G65" s="218"/>
      <c r="H65" s="218"/>
      <c r="I65" s="218"/>
      <c r="J65" s="218"/>
      <c r="K65" s="218"/>
      <c r="L65" s="218"/>
      <c r="M65" s="218"/>
      <c r="N65" s="218"/>
      <c r="O65" s="218"/>
      <c r="P65" s="218"/>
      <c r="Q65" s="218"/>
      <c r="R65" s="218"/>
      <c r="S65" s="218"/>
      <c r="T65" s="218"/>
      <c r="U65" s="218"/>
      <c r="V65" s="218"/>
      <c r="W65" s="218"/>
      <c r="X65" s="218"/>
      <c r="Y65" s="218"/>
      <c r="Z65" s="218"/>
      <c r="AA65" s="218"/>
      <c r="AB65" s="218"/>
      <c r="AC65" s="218"/>
      <c r="AD65" s="218"/>
      <c r="AE65" s="218"/>
      <c r="AF65" s="218"/>
      <c r="AG65" s="218"/>
      <c r="AH65" s="218"/>
      <c r="AI65" s="218"/>
      <c r="AJ65" s="218"/>
      <c r="AK65" s="218"/>
      <c r="AL65" s="218"/>
      <c r="AM65" s="218"/>
      <c r="AN65" s="218"/>
      <c r="AO65" s="218"/>
      <c r="AP65" s="218"/>
      <c r="AQ65" s="218"/>
      <c r="AR65" s="218"/>
      <c r="AS65" s="218"/>
      <c r="AT65" s="218"/>
      <c r="AU65" s="218"/>
      <c r="AV65" s="218"/>
      <c r="AW65" s="218"/>
      <c r="AX65" s="218"/>
      <c r="AY65" s="218"/>
      <c r="AZ65" s="218"/>
      <c r="BA65" s="218"/>
      <c r="BB65" s="218"/>
      <c r="BC65" s="218"/>
      <c r="BD65" s="218"/>
      <c r="BE65" s="218"/>
      <c r="BF65" s="218"/>
      <c r="BG65" s="329"/>
      <c r="BH65" s="329"/>
      <c r="BI65" s="329"/>
      <c r="BJ65" s="329"/>
      <c r="BK65" s="329"/>
      <c r="BL65" s="329"/>
      <c r="BM65" s="329"/>
      <c r="BN65" s="329"/>
      <c r="BO65" s="329"/>
      <c r="BP65" s="329"/>
      <c r="BQ65" s="329"/>
      <c r="BR65" s="329"/>
      <c r="BS65" s="329"/>
      <c r="BT65" s="329"/>
      <c r="BU65" s="329"/>
      <c r="BV65" s="329"/>
    </row>
    <row r="66" spans="1:74" ht="11.1" customHeight="1" x14ac:dyDescent="0.2">
      <c r="A66" s="19"/>
      <c r="B66" s="22"/>
      <c r="C66" s="218"/>
      <c r="D66" s="218"/>
      <c r="E66" s="218"/>
      <c r="F66" s="218"/>
      <c r="G66" s="218"/>
      <c r="H66" s="218"/>
      <c r="I66" s="218"/>
      <c r="J66" s="218"/>
      <c r="K66" s="218"/>
      <c r="L66" s="218"/>
      <c r="M66" s="218"/>
      <c r="N66" s="218"/>
      <c r="O66" s="218"/>
      <c r="P66" s="218"/>
      <c r="Q66" s="218"/>
      <c r="R66" s="218"/>
      <c r="S66" s="218"/>
      <c r="T66" s="218"/>
      <c r="U66" s="218"/>
      <c r="V66" s="218"/>
      <c r="W66" s="218"/>
      <c r="X66" s="218"/>
      <c r="Y66" s="218"/>
      <c r="Z66" s="218"/>
      <c r="AA66" s="218"/>
      <c r="AB66" s="218"/>
      <c r="AC66" s="218"/>
      <c r="AD66" s="218"/>
      <c r="AE66" s="218"/>
      <c r="AF66" s="218"/>
      <c r="AG66" s="218"/>
      <c r="AH66" s="218"/>
      <c r="AI66" s="218"/>
      <c r="AJ66" s="218"/>
      <c r="AK66" s="218"/>
      <c r="AL66" s="218"/>
      <c r="AM66" s="218"/>
      <c r="AN66" s="218"/>
      <c r="AO66" s="218"/>
      <c r="AP66" s="218"/>
      <c r="AQ66" s="218"/>
      <c r="AR66" s="218"/>
      <c r="AS66" s="218"/>
      <c r="AT66" s="218"/>
      <c r="AU66" s="218"/>
      <c r="AV66" s="218"/>
      <c r="AW66" s="218"/>
      <c r="AX66" s="218"/>
      <c r="AY66" s="218"/>
      <c r="AZ66" s="218"/>
      <c r="BA66" s="218"/>
      <c r="BB66" s="218"/>
      <c r="BC66" s="218"/>
      <c r="BD66" s="218"/>
      <c r="BE66" s="218"/>
      <c r="BF66" s="218"/>
      <c r="BG66" s="329"/>
      <c r="BH66" s="329"/>
      <c r="BI66" s="329"/>
      <c r="BJ66" s="329"/>
      <c r="BK66" s="329"/>
      <c r="BL66" s="329"/>
      <c r="BM66" s="329"/>
      <c r="BN66" s="329"/>
      <c r="BO66" s="329"/>
      <c r="BP66" s="329"/>
      <c r="BQ66" s="329"/>
      <c r="BR66" s="329"/>
      <c r="BS66" s="329"/>
      <c r="BT66" s="329"/>
      <c r="BU66" s="329"/>
      <c r="BV66" s="329"/>
    </row>
    <row r="67" spans="1:74" ht="11.1" customHeight="1" x14ac:dyDescent="0.2">
      <c r="A67" s="37" t="s">
        <v>736</v>
      </c>
      <c r="B67" s="41" t="s">
        <v>1041</v>
      </c>
      <c r="C67" s="241">
        <v>953.32668109999997</v>
      </c>
      <c r="D67" s="241">
        <v>741.3862206</v>
      </c>
      <c r="E67" s="241">
        <v>580.7075347</v>
      </c>
      <c r="F67" s="241">
        <v>313.80869050000001</v>
      </c>
      <c r="G67" s="241">
        <v>157.5136875</v>
      </c>
      <c r="H67" s="241">
        <v>38.93794621</v>
      </c>
      <c r="I67" s="241">
        <v>6.9552250569999998</v>
      </c>
      <c r="J67" s="241">
        <v>9.2931517289999999</v>
      </c>
      <c r="K67" s="241">
        <v>57.426649189999999</v>
      </c>
      <c r="L67" s="241">
        <v>255.99660940000001</v>
      </c>
      <c r="M67" s="241">
        <v>472.9226481</v>
      </c>
      <c r="N67" s="241">
        <v>723.62512240000001</v>
      </c>
      <c r="O67" s="241">
        <v>761.96784309999998</v>
      </c>
      <c r="P67" s="241">
        <v>628.7338274</v>
      </c>
      <c r="Q67" s="241">
        <v>380.986085</v>
      </c>
      <c r="R67" s="241">
        <v>292.05558180000003</v>
      </c>
      <c r="S67" s="241">
        <v>98.770841379999993</v>
      </c>
      <c r="T67" s="241">
        <v>31.53868769</v>
      </c>
      <c r="U67" s="241">
        <v>4.962199172</v>
      </c>
      <c r="V67" s="241">
        <v>8.7174872099999998</v>
      </c>
      <c r="W67" s="241">
        <v>60.855798890000003</v>
      </c>
      <c r="X67" s="241">
        <v>261.80768799999998</v>
      </c>
      <c r="Y67" s="241">
        <v>540.28554650000001</v>
      </c>
      <c r="Z67" s="241">
        <v>698.67248689999997</v>
      </c>
      <c r="AA67" s="241">
        <v>827.89641649999999</v>
      </c>
      <c r="AB67" s="241">
        <v>733.00900969999998</v>
      </c>
      <c r="AC67" s="241">
        <v>659.57134399999995</v>
      </c>
      <c r="AD67" s="241">
        <v>347.87961869999998</v>
      </c>
      <c r="AE67" s="241">
        <v>136.08216999999999</v>
      </c>
      <c r="AF67" s="241">
        <v>26.402313410000001</v>
      </c>
      <c r="AG67" s="241">
        <v>5.1482997419999998</v>
      </c>
      <c r="AH67" s="241">
        <v>11.551899199999999</v>
      </c>
      <c r="AI67" s="241">
        <v>59.482879939999997</v>
      </c>
      <c r="AJ67" s="241">
        <v>257.27694000000002</v>
      </c>
      <c r="AK67" s="241">
        <v>571.87190239999995</v>
      </c>
      <c r="AL67" s="241">
        <v>828.99988059999998</v>
      </c>
      <c r="AM67" s="241">
        <v>968.80471720000003</v>
      </c>
      <c r="AN67" s="241">
        <v>797.439975</v>
      </c>
      <c r="AO67" s="241">
        <v>683.05185819999997</v>
      </c>
      <c r="AP67" s="241">
        <v>324.9190375</v>
      </c>
      <c r="AQ67" s="241">
        <v>126.76387459999999</v>
      </c>
      <c r="AR67" s="241">
        <v>27.84025157</v>
      </c>
      <c r="AS67" s="241">
        <v>9.8513874710000007</v>
      </c>
      <c r="AT67" s="241">
        <v>13.16965087</v>
      </c>
      <c r="AU67" s="241">
        <v>57.573961140000002</v>
      </c>
      <c r="AV67" s="241">
        <v>220.58635659999999</v>
      </c>
      <c r="AW67" s="241">
        <v>614.49723830000005</v>
      </c>
      <c r="AX67" s="241">
        <v>706.07860149999999</v>
      </c>
      <c r="AY67" s="241">
        <v>890.54450959999997</v>
      </c>
      <c r="AZ67" s="241">
        <v>867.09111870000004</v>
      </c>
      <c r="BA67" s="241">
        <v>583.89637530000005</v>
      </c>
      <c r="BB67" s="241">
        <v>300.03683649999999</v>
      </c>
      <c r="BC67" s="241">
        <v>119.174723</v>
      </c>
      <c r="BD67" s="241">
        <v>24.178950319999998</v>
      </c>
      <c r="BE67" s="241">
        <v>6.9969688830000001</v>
      </c>
      <c r="BF67" s="241">
        <v>10.66142707</v>
      </c>
      <c r="BG67" s="334">
        <v>58.359079680000001</v>
      </c>
      <c r="BH67" s="334">
        <v>250.50751869999999</v>
      </c>
      <c r="BI67" s="334">
        <v>494.53643240000002</v>
      </c>
      <c r="BJ67" s="334">
        <v>782.85768880000001</v>
      </c>
      <c r="BK67" s="334">
        <v>858.18132960000003</v>
      </c>
      <c r="BL67" s="334">
        <v>692.84163779999994</v>
      </c>
      <c r="BM67" s="334">
        <v>562.84760140000003</v>
      </c>
      <c r="BN67" s="334">
        <v>309.95627639999998</v>
      </c>
      <c r="BO67" s="334">
        <v>137.03782469999999</v>
      </c>
      <c r="BP67" s="334">
        <v>29.759509690000002</v>
      </c>
      <c r="BQ67" s="334">
        <v>6.692281317</v>
      </c>
      <c r="BR67" s="334">
        <v>10.33547053</v>
      </c>
      <c r="BS67" s="334">
        <v>58.970114430000002</v>
      </c>
      <c r="BT67" s="334">
        <v>251.66964870000001</v>
      </c>
      <c r="BU67" s="334">
        <v>495.7540497</v>
      </c>
      <c r="BV67" s="334">
        <v>781.94210139999996</v>
      </c>
    </row>
    <row r="68" spans="1:74" ht="11.1" customHeight="1" x14ac:dyDescent="0.2">
      <c r="A68" s="19"/>
      <c r="B68" s="22"/>
      <c r="C68" s="218"/>
      <c r="D68" s="218"/>
      <c r="E68" s="218"/>
      <c r="F68" s="218"/>
      <c r="G68" s="218"/>
      <c r="H68" s="218"/>
      <c r="I68" s="218"/>
      <c r="J68" s="218"/>
      <c r="K68" s="218"/>
      <c r="L68" s="218"/>
      <c r="M68" s="218"/>
      <c r="N68" s="218"/>
      <c r="O68" s="218"/>
      <c r="P68" s="218"/>
      <c r="Q68" s="218"/>
      <c r="R68" s="218"/>
      <c r="S68" s="218"/>
      <c r="T68" s="218"/>
      <c r="U68" s="218"/>
      <c r="V68" s="218"/>
      <c r="W68" s="218"/>
      <c r="X68" s="218"/>
      <c r="Y68" s="218"/>
      <c r="Z68" s="218"/>
      <c r="AA68" s="218"/>
      <c r="AB68" s="218"/>
      <c r="AC68" s="218"/>
      <c r="AD68" s="218"/>
      <c r="AE68" s="218"/>
      <c r="AF68" s="218"/>
      <c r="AG68" s="218"/>
      <c r="AH68" s="218"/>
      <c r="AI68" s="218"/>
      <c r="AJ68" s="218"/>
      <c r="AK68" s="218"/>
      <c r="AL68" s="218"/>
      <c r="AM68" s="218"/>
      <c r="AN68" s="218"/>
      <c r="AO68" s="218"/>
      <c r="AP68" s="218"/>
      <c r="AQ68" s="218"/>
      <c r="AR68" s="218"/>
      <c r="AS68" s="218"/>
      <c r="AT68" s="218"/>
      <c r="AU68" s="218"/>
      <c r="AV68" s="218"/>
      <c r="AW68" s="218"/>
      <c r="AX68" s="218"/>
      <c r="AY68" s="218"/>
      <c r="AZ68" s="218"/>
      <c r="BA68" s="218"/>
      <c r="BB68" s="218"/>
      <c r="BC68" s="218"/>
      <c r="BD68" s="218"/>
      <c r="BE68" s="218"/>
      <c r="BF68" s="218"/>
      <c r="BG68" s="329"/>
      <c r="BH68" s="329"/>
      <c r="BI68" s="329"/>
      <c r="BJ68" s="329"/>
      <c r="BK68" s="329"/>
      <c r="BL68" s="329"/>
      <c r="BM68" s="329"/>
      <c r="BN68" s="329"/>
      <c r="BO68" s="329"/>
      <c r="BP68" s="329"/>
      <c r="BQ68" s="329"/>
      <c r="BR68" s="329"/>
      <c r="BS68" s="329"/>
      <c r="BT68" s="329"/>
      <c r="BU68" s="329"/>
      <c r="BV68" s="329"/>
    </row>
    <row r="69" spans="1:74" ht="11.1" customHeight="1" x14ac:dyDescent="0.2">
      <c r="A69" s="37" t="s">
        <v>743</v>
      </c>
      <c r="B69" s="42" t="s">
        <v>6</v>
      </c>
      <c r="C69" s="271">
        <v>5.8762196419999997</v>
      </c>
      <c r="D69" s="271">
        <v>9.5740068960000002</v>
      </c>
      <c r="E69" s="271">
        <v>25.17376732</v>
      </c>
      <c r="F69" s="271">
        <v>54.183734629999996</v>
      </c>
      <c r="G69" s="271">
        <v>106.89375939999999</v>
      </c>
      <c r="H69" s="271">
        <v>259.19333719999997</v>
      </c>
      <c r="I69" s="271">
        <v>404.31112180000002</v>
      </c>
      <c r="J69" s="271">
        <v>349.65631070000001</v>
      </c>
      <c r="K69" s="271">
        <v>175.50976270000001</v>
      </c>
      <c r="L69" s="271">
        <v>49.621836809999998</v>
      </c>
      <c r="M69" s="271">
        <v>18.390768340000001</v>
      </c>
      <c r="N69" s="271">
        <v>11.27835954</v>
      </c>
      <c r="O69" s="271">
        <v>12.00940022</v>
      </c>
      <c r="P69" s="271">
        <v>13.28638089</v>
      </c>
      <c r="Q69" s="271">
        <v>48.853311169999998</v>
      </c>
      <c r="R69" s="271">
        <v>48.844316120000002</v>
      </c>
      <c r="S69" s="271">
        <v>154.7869116</v>
      </c>
      <c r="T69" s="271">
        <v>233.00224059999999</v>
      </c>
      <c r="U69" s="271">
        <v>401.07851140000002</v>
      </c>
      <c r="V69" s="271">
        <v>327.95085119999999</v>
      </c>
      <c r="W69" s="271">
        <v>173.92661659999999</v>
      </c>
      <c r="X69" s="271">
        <v>55.380569020000003</v>
      </c>
      <c r="Y69" s="271">
        <v>14.015315319999999</v>
      </c>
      <c r="Z69" s="271">
        <v>11.417258800000001</v>
      </c>
      <c r="AA69" s="271">
        <v>14.978270889999999</v>
      </c>
      <c r="AB69" s="271">
        <v>10.79935598</v>
      </c>
      <c r="AC69" s="271">
        <v>11.117632049999999</v>
      </c>
      <c r="AD69" s="271">
        <v>34.107490679999998</v>
      </c>
      <c r="AE69" s="271">
        <v>99.545187240000004</v>
      </c>
      <c r="AF69" s="271">
        <v>244.6636278</v>
      </c>
      <c r="AG69" s="271">
        <v>338.51783999999998</v>
      </c>
      <c r="AH69" s="271">
        <v>288.35988040000001</v>
      </c>
      <c r="AI69" s="271">
        <v>177.19471200000001</v>
      </c>
      <c r="AJ69" s="271">
        <v>56.082435930000003</v>
      </c>
      <c r="AK69" s="271">
        <v>17.710616859999998</v>
      </c>
      <c r="AL69" s="271">
        <v>13.32831889</v>
      </c>
      <c r="AM69" s="271">
        <v>7.185374715</v>
      </c>
      <c r="AN69" s="271">
        <v>12.063226330000001</v>
      </c>
      <c r="AO69" s="271">
        <v>15.294494309999999</v>
      </c>
      <c r="AP69" s="271">
        <v>37.432929379999997</v>
      </c>
      <c r="AQ69" s="271">
        <v>113.8546</v>
      </c>
      <c r="AR69" s="271">
        <v>242.64509459999999</v>
      </c>
      <c r="AS69" s="271">
        <v>300.4439122</v>
      </c>
      <c r="AT69" s="271">
        <v>291.68581280000001</v>
      </c>
      <c r="AU69" s="271">
        <v>182.66981089999999</v>
      </c>
      <c r="AV69" s="271">
        <v>74.401756680000005</v>
      </c>
      <c r="AW69" s="271">
        <v>10.92587475</v>
      </c>
      <c r="AX69" s="271">
        <v>10.28791204</v>
      </c>
      <c r="AY69" s="271">
        <v>9.3457510480000003</v>
      </c>
      <c r="AZ69" s="271">
        <v>7.4138980989999999</v>
      </c>
      <c r="BA69" s="271">
        <v>30.048442359999999</v>
      </c>
      <c r="BB69" s="271">
        <v>53.446961799999997</v>
      </c>
      <c r="BC69" s="271">
        <v>125.05802559999999</v>
      </c>
      <c r="BD69" s="271">
        <v>255.98347899999999</v>
      </c>
      <c r="BE69" s="271">
        <v>332.87842289999998</v>
      </c>
      <c r="BF69" s="271">
        <v>326.7907778</v>
      </c>
      <c r="BG69" s="336">
        <v>175.58646659999999</v>
      </c>
      <c r="BH69" s="336">
        <v>63.15551627</v>
      </c>
      <c r="BI69" s="336">
        <v>19.178389419999998</v>
      </c>
      <c r="BJ69" s="336">
        <v>9.3223613729999997</v>
      </c>
      <c r="BK69" s="336">
        <v>9.4466290999999991</v>
      </c>
      <c r="BL69" s="336">
        <v>9.2387072379999999</v>
      </c>
      <c r="BM69" s="336">
        <v>19.43233601</v>
      </c>
      <c r="BN69" s="336">
        <v>36.896245610000001</v>
      </c>
      <c r="BO69" s="336">
        <v>116.3382313</v>
      </c>
      <c r="BP69" s="336">
        <v>237.5718364</v>
      </c>
      <c r="BQ69" s="336">
        <v>346.51591989999997</v>
      </c>
      <c r="BR69" s="336">
        <v>322.8452949</v>
      </c>
      <c r="BS69" s="336">
        <v>177.03899469999999</v>
      </c>
      <c r="BT69" s="336">
        <v>64.54305789</v>
      </c>
      <c r="BU69" s="336">
        <v>20.157232780000001</v>
      </c>
      <c r="BV69" s="336">
        <v>9.3819503750000006</v>
      </c>
    </row>
    <row r="70" spans="1:74" s="277" customFormat="1" ht="11.1" customHeight="1" x14ac:dyDescent="0.2">
      <c r="A70" s="16"/>
      <c r="C70" s="278"/>
      <c r="D70" s="278"/>
      <c r="E70" s="278"/>
      <c r="F70" s="278"/>
      <c r="G70" s="278"/>
      <c r="H70" s="278"/>
      <c r="I70" s="278"/>
      <c r="J70" s="278"/>
      <c r="K70" s="278"/>
      <c r="L70" s="278"/>
      <c r="M70" s="278"/>
      <c r="N70" s="278"/>
      <c r="O70" s="278"/>
      <c r="P70" s="278"/>
      <c r="Q70" s="278"/>
      <c r="R70" s="278"/>
      <c r="S70" s="278"/>
      <c r="T70" s="278"/>
      <c r="U70" s="278"/>
      <c r="V70" s="278"/>
      <c r="W70" s="278"/>
      <c r="X70" s="278"/>
      <c r="Y70" s="278"/>
      <c r="Z70" s="278"/>
      <c r="AA70" s="278"/>
      <c r="AB70" s="278"/>
      <c r="AC70" s="278"/>
      <c r="AD70" s="278"/>
      <c r="AE70" s="278"/>
      <c r="AF70" s="278"/>
      <c r="AG70" s="278"/>
      <c r="AH70" s="278"/>
      <c r="AI70" s="278"/>
      <c r="AJ70" s="278"/>
      <c r="AK70" s="278"/>
      <c r="AL70" s="278"/>
      <c r="AM70" s="278"/>
      <c r="AN70" s="278"/>
      <c r="AO70" s="278"/>
      <c r="AP70" s="278"/>
      <c r="AQ70" s="278"/>
      <c r="AR70" s="278"/>
      <c r="AS70" s="278"/>
      <c r="AT70" s="278"/>
      <c r="AU70" s="278"/>
      <c r="AV70" s="278"/>
      <c r="AW70" s="278"/>
      <c r="AX70" s="278"/>
      <c r="AY70" s="337"/>
      <c r="AZ70" s="337"/>
      <c r="BA70" s="337"/>
      <c r="BB70" s="337"/>
      <c r="BC70" s="337"/>
      <c r="BD70" s="337"/>
      <c r="BE70" s="337"/>
      <c r="BF70" s="669"/>
      <c r="BG70" s="337"/>
      <c r="BH70" s="337"/>
      <c r="BI70" s="337"/>
      <c r="BJ70" s="337"/>
      <c r="BK70" s="337"/>
      <c r="BL70" s="337"/>
      <c r="BM70" s="337"/>
      <c r="BN70" s="337"/>
      <c r="BO70" s="337"/>
      <c r="BP70" s="337"/>
      <c r="BQ70" s="337"/>
      <c r="BR70" s="337"/>
      <c r="BS70" s="337"/>
      <c r="BT70" s="337"/>
      <c r="BU70" s="337"/>
      <c r="BV70" s="337"/>
    </row>
    <row r="71" spans="1:74" s="277" customFormat="1" ht="12" customHeight="1" x14ac:dyDescent="0.2">
      <c r="A71" s="16"/>
      <c r="B71" s="746" t="s">
        <v>1068</v>
      </c>
      <c r="C71" s="747"/>
      <c r="D71" s="747"/>
      <c r="E71" s="747"/>
      <c r="F71" s="747"/>
      <c r="G71" s="747"/>
      <c r="H71" s="747"/>
      <c r="I71" s="747"/>
      <c r="J71" s="747"/>
      <c r="K71" s="747"/>
      <c r="L71" s="747"/>
      <c r="M71" s="747"/>
      <c r="N71" s="747"/>
      <c r="O71" s="747"/>
      <c r="P71" s="747"/>
      <c r="Q71" s="747"/>
      <c r="AY71" s="498"/>
      <c r="AZ71" s="498"/>
      <c r="BA71" s="498"/>
      <c r="BB71" s="498"/>
      <c r="BC71" s="498"/>
      <c r="BD71" s="498"/>
      <c r="BE71" s="498"/>
      <c r="BF71" s="670"/>
      <c r="BG71" s="498"/>
      <c r="BH71" s="498"/>
      <c r="BI71" s="498"/>
      <c r="BJ71" s="498"/>
    </row>
    <row r="72" spans="1:74" s="277" customFormat="1" ht="12" customHeight="1" x14ac:dyDescent="0.2">
      <c r="A72" s="16"/>
      <c r="B72" s="755" t="s">
        <v>140</v>
      </c>
      <c r="C72" s="747"/>
      <c r="D72" s="747"/>
      <c r="E72" s="747"/>
      <c r="F72" s="747"/>
      <c r="G72" s="747"/>
      <c r="H72" s="747"/>
      <c r="I72" s="747"/>
      <c r="J72" s="747"/>
      <c r="K72" s="747"/>
      <c r="L72" s="747"/>
      <c r="M72" s="747"/>
      <c r="N72" s="747"/>
      <c r="O72" s="747"/>
      <c r="P72" s="747"/>
      <c r="Q72" s="747"/>
      <c r="AY72" s="498"/>
      <c r="AZ72" s="498"/>
      <c r="BA72" s="498"/>
      <c r="BB72" s="498"/>
      <c r="BC72" s="498"/>
      <c r="BD72" s="498"/>
      <c r="BE72" s="498"/>
      <c r="BF72" s="670"/>
      <c r="BG72" s="498"/>
      <c r="BH72" s="498"/>
      <c r="BI72" s="498"/>
      <c r="BJ72" s="498"/>
    </row>
    <row r="73" spans="1:74" s="433" customFormat="1" ht="12" customHeight="1" x14ac:dyDescent="0.2">
      <c r="A73" s="432"/>
      <c r="B73" s="748" t="s">
        <v>1069</v>
      </c>
      <c r="C73" s="749"/>
      <c r="D73" s="749"/>
      <c r="E73" s="749"/>
      <c r="F73" s="749"/>
      <c r="G73" s="749"/>
      <c r="H73" s="749"/>
      <c r="I73" s="749"/>
      <c r="J73" s="749"/>
      <c r="K73" s="749"/>
      <c r="L73" s="749"/>
      <c r="M73" s="749"/>
      <c r="N73" s="749"/>
      <c r="O73" s="749"/>
      <c r="P73" s="749"/>
      <c r="Q73" s="750"/>
      <c r="AY73" s="499"/>
      <c r="AZ73" s="499"/>
      <c r="BA73" s="499"/>
      <c r="BB73" s="499"/>
      <c r="BC73" s="499"/>
      <c r="BD73" s="499"/>
      <c r="BE73" s="499"/>
      <c r="BF73" s="618"/>
      <c r="BG73" s="499"/>
      <c r="BH73" s="499"/>
      <c r="BI73" s="499"/>
      <c r="BJ73" s="499"/>
    </row>
    <row r="74" spans="1:74" s="433" customFormat="1" ht="12" customHeight="1" x14ac:dyDescent="0.2">
      <c r="A74" s="432"/>
      <c r="B74" s="748" t="s">
        <v>1070</v>
      </c>
      <c r="C74" s="754"/>
      <c r="D74" s="754"/>
      <c r="E74" s="754"/>
      <c r="F74" s="754"/>
      <c r="G74" s="754"/>
      <c r="H74" s="754"/>
      <c r="I74" s="754"/>
      <c r="J74" s="754"/>
      <c r="K74" s="754"/>
      <c r="L74" s="754"/>
      <c r="M74" s="754"/>
      <c r="N74" s="754"/>
      <c r="O74" s="754"/>
      <c r="P74" s="754"/>
      <c r="Q74" s="750"/>
      <c r="AY74" s="499"/>
      <c r="AZ74" s="499"/>
      <c r="BA74" s="499"/>
      <c r="BB74" s="499"/>
      <c r="BC74" s="499"/>
      <c r="BD74" s="499"/>
      <c r="BE74" s="499"/>
      <c r="BF74" s="618"/>
      <c r="BG74" s="499"/>
      <c r="BH74" s="499"/>
      <c r="BI74" s="499"/>
      <c r="BJ74" s="499"/>
    </row>
    <row r="75" spans="1:74" s="433" customFormat="1" ht="12" customHeight="1" x14ac:dyDescent="0.2">
      <c r="A75" s="432"/>
      <c r="B75" s="748" t="s">
        <v>1071</v>
      </c>
      <c r="C75" s="754"/>
      <c r="D75" s="754"/>
      <c r="E75" s="754"/>
      <c r="F75" s="754"/>
      <c r="G75" s="754"/>
      <c r="H75" s="754"/>
      <c r="I75" s="754"/>
      <c r="J75" s="754"/>
      <c r="K75" s="754"/>
      <c r="L75" s="754"/>
      <c r="M75" s="754"/>
      <c r="N75" s="754"/>
      <c r="O75" s="754"/>
      <c r="P75" s="754"/>
      <c r="Q75" s="750"/>
      <c r="AY75" s="499"/>
      <c r="AZ75" s="499"/>
      <c r="BA75" s="499"/>
      <c r="BB75" s="499"/>
      <c r="BC75" s="499"/>
      <c r="BD75" s="499"/>
      <c r="BE75" s="499"/>
      <c r="BF75" s="618"/>
      <c r="BG75" s="499"/>
      <c r="BH75" s="499"/>
      <c r="BI75" s="499"/>
      <c r="BJ75" s="499"/>
    </row>
    <row r="76" spans="1:74" s="433" customFormat="1" ht="12" customHeight="1" x14ac:dyDescent="0.2">
      <c r="A76" s="432"/>
      <c r="B76" s="748" t="s">
        <v>1082</v>
      </c>
      <c r="C76" s="750"/>
      <c r="D76" s="750"/>
      <c r="E76" s="750"/>
      <c r="F76" s="750"/>
      <c r="G76" s="750"/>
      <c r="H76" s="750"/>
      <c r="I76" s="750"/>
      <c r="J76" s="750"/>
      <c r="K76" s="750"/>
      <c r="L76" s="750"/>
      <c r="M76" s="750"/>
      <c r="N76" s="750"/>
      <c r="O76" s="750"/>
      <c r="P76" s="750"/>
      <c r="Q76" s="750"/>
      <c r="AY76" s="499"/>
      <c r="AZ76" s="499"/>
      <c r="BA76" s="499"/>
      <c r="BB76" s="499"/>
      <c r="BC76" s="499"/>
      <c r="BD76" s="499"/>
      <c r="BE76" s="499"/>
      <c r="BF76" s="618"/>
      <c r="BG76" s="499"/>
      <c r="BH76" s="499"/>
      <c r="BI76" s="499"/>
      <c r="BJ76" s="499"/>
    </row>
    <row r="77" spans="1:74" s="433" customFormat="1" ht="12" customHeight="1" x14ac:dyDescent="0.2">
      <c r="A77" s="432"/>
      <c r="B77" s="748" t="s">
        <v>1087</v>
      </c>
      <c r="C77" s="754"/>
      <c r="D77" s="754"/>
      <c r="E77" s="754"/>
      <c r="F77" s="754"/>
      <c r="G77" s="754"/>
      <c r="H77" s="754"/>
      <c r="I77" s="754"/>
      <c r="J77" s="754"/>
      <c r="K77" s="754"/>
      <c r="L77" s="754"/>
      <c r="M77" s="754"/>
      <c r="N77" s="754"/>
      <c r="O77" s="754"/>
      <c r="P77" s="754"/>
      <c r="Q77" s="750"/>
      <c r="AY77" s="499"/>
      <c r="AZ77" s="499"/>
      <c r="BA77" s="499"/>
      <c r="BB77" s="499"/>
      <c r="BC77" s="499"/>
      <c r="BD77" s="499"/>
      <c r="BE77" s="499"/>
      <c r="BF77" s="618"/>
      <c r="BG77" s="499"/>
      <c r="BH77" s="499"/>
      <c r="BI77" s="499"/>
      <c r="BJ77" s="499"/>
    </row>
    <row r="78" spans="1:74" s="433" customFormat="1" ht="12" customHeight="1" x14ac:dyDescent="0.2">
      <c r="A78" s="432"/>
      <c r="B78" s="748" t="s">
        <v>1088</v>
      </c>
      <c r="C78" s="750"/>
      <c r="D78" s="750"/>
      <c r="E78" s="750"/>
      <c r="F78" s="750"/>
      <c r="G78" s="750"/>
      <c r="H78" s="750"/>
      <c r="I78" s="750"/>
      <c r="J78" s="750"/>
      <c r="K78" s="750"/>
      <c r="L78" s="750"/>
      <c r="M78" s="750"/>
      <c r="N78" s="750"/>
      <c r="O78" s="750"/>
      <c r="P78" s="750"/>
      <c r="Q78" s="750"/>
      <c r="AY78" s="499"/>
      <c r="AZ78" s="499"/>
      <c r="BA78" s="499"/>
      <c r="BB78" s="499"/>
      <c r="BC78" s="499"/>
      <c r="BD78" s="499"/>
      <c r="BE78" s="499"/>
      <c r="BF78" s="618"/>
      <c r="BG78" s="499"/>
      <c r="BH78" s="499"/>
      <c r="BI78" s="499"/>
      <c r="BJ78" s="499"/>
    </row>
    <row r="79" spans="1:74" s="433" customFormat="1" ht="12" customHeight="1" x14ac:dyDescent="0.2">
      <c r="A79" s="432"/>
      <c r="B79" s="748" t="s">
        <v>1094</v>
      </c>
      <c r="C79" s="754"/>
      <c r="D79" s="754"/>
      <c r="E79" s="754"/>
      <c r="F79" s="754"/>
      <c r="G79" s="754"/>
      <c r="H79" s="754"/>
      <c r="I79" s="754"/>
      <c r="J79" s="754"/>
      <c r="K79" s="754"/>
      <c r="L79" s="754"/>
      <c r="M79" s="754"/>
      <c r="N79" s="754"/>
      <c r="O79" s="754"/>
      <c r="P79" s="754"/>
      <c r="Q79" s="750"/>
      <c r="AY79" s="499"/>
      <c r="AZ79" s="499"/>
      <c r="BA79" s="499"/>
      <c r="BB79" s="499"/>
      <c r="BC79" s="499"/>
      <c r="BD79" s="499"/>
      <c r="BE79" s="499"/>
      <c r="BF79" s="618"/>
      <c r="BG79" s="499"/>
      <c r="BH79" s="499"/>
      <c r="BI79" s="499"/>
      <c r="BJ79" s="499"/>
    </row>
    <row r="80" spans="1:74" s="433" customFormat="1" ht="12" customHeight="1" x14ac:dyDescent="0.2">
      <c r="A80" s="432"/>
      <c r="B80" s="768" t="s">
        <v>1095</v>
      </c>
      <c r="C80" s="769"/>
      <c r="D80" s="769"/>
      <c r="E80" s="769"/>
      <c r="F80" s="769"/>
      <c r="G80" s="769"/>
      <c r="H80" s="769"/>
      <c r="I80" s="769"/>
      <c r="J80" s="769"/>
      <c r="K80" s="769"/>
      <c r="L80" s="769"/>
      <c r="M80" s="769"/>
      <c r="N80" s="769"/>
      <c r="O80" s="769"/>
      <c r="P80" s="769"/>
      <c r="Q80" s="765"/>
      <c r="AY80" s="499"/>
      <c r="AZ80" s="499"/>
      <c r="BA80" s="499"/>
      <c r="BB80" s="499"/>
      <c r="BC80" s="499"/>
      <c r="BD80" s="499"/>
      <c r="BE80" s="499"/>
      <c r="BF80" s="618"/>
      <c r="BG80" s="499"/>
      <c r="BH80" s="499"/>
      <c r="BI80" s="499"/>
      <c r="BJ80" s="499"/>
    </row>
    <row r="81" spans="1:74" s="433" customFormat="1" ht="12" customHeight="1" x14ac:dyDescent="0.2">
      <c r="A81" s="432"/>
      <c r="B81" s="768" t="s">
        <v>1096</v>
      </c>
      <c r="C81" s="769"/>
      <c r="D81" s="769"/>
      <c r="E81" s="769"/>
      <c r="F81" s="769"/>
      <c r="G81" s="769"/>
      <c r="H81" s="769"/>
      <c r="I81" s="769"/>
      <c r="J81" s="769"/>
      <c r="K81" s="769"/>
      <c r="L81" s="769"/>
      <c r="M81" s="769"/>
      <c r="N81" s="769"/>
      <c r="O81" s="769"/>
      <c r="P81" s="769"/>
      <c r="Q81" s="765"/>
      <c r="AY81" s="499"/>
      <c r="AZ81" s="499"/>
      <c r="BA81" s="499"/>
      <c r="BB81" s="499"/>
      <c r="BC81" s="499"/>
      <c r="BD81" s="499"/>
      <c r="BE81" s="499"/>
      <c r="BF81" s="618"/>
      <c r="BG81" s="499"/>
      <c r="BH81" s="499"/>
      <c r="BI81" s="499"/>
      <c r="BJ81" s="499"/>
    </row>
    <row r="82" spans="1:74" s="433" customFormat="1" ht="12" customHeight="1" x14ac:dyDescent="0.2">
      <c r="A82" s="432"/>
      <c r="B82" s="770" t="s">
        <v>1097</v>
      </c>
      <c r="C82" s="765"/>
      <c r="D82" s="765"/>
      <c r="E82" s="765"/>
      <c r="F82" s="765"/>
      <c r="G82" s="765"/>
      <c r="H82" s="765"/>
      <c r="I82" s="765"/>
      <c r="J82" s="765"/>
      <c r="K82" s="765"/>
      <c r="L82" s="765"/>
      <c r="M82" s="765"/>
      <c r="N82" s="765"/>
      <c r="O82" s="765"/>
      <c r="P82" s="765"/>
      <c r="Q82" s="765"/>
      <c r="AY82" s="499"/>
      <c r="AZ82" s="499"/>
      <c r="BA82" s="499"/>
      <c r="BB82" s="499"/>
      <c r="BC82" s="499"/>
      <c r="BD82" s="499"/>
      <c r="BE82" s="499"/>
      <c r="BF82" s="618"/>
      <c r="BG82" s="499"/>
      <c r="BH82" s="499"/>
      <c r="BI82" s="499"/>
      <c r="BJ82" s="499"/>
    </row>
    <row r="83" spans="1:74" s="433" customFormat="1" ht="12" customHeight="1" x14ac:dyDescent="0.2">
      <c r="A83" s="432"/>
      <c r="B83" s="770" t="s">
        <v>1098</v>
      </c>
      <c r="C83" s="765"/>
      <c r="D83" s="765"/>
      <c r="E83" s="765"/>
      <c r="F83" s="765"/>
      <c r="G83" s="765"/>
      <c r="H83" s="765"/>
      <c r="I83" s="765"/>
      <c r="J83" s="765"/>
      <c r="K83" s="765"/>
      <c r="L83" s="765"/>
      <c r="M83" s="765"/>
      <c r="N83" s="765"/>
      <c r="O83" s="765"/>
      <c r="P83" s="765"/>
      <c r="Q83" s="765"/>
      <c r="AY83" s="499"/>
      <c r="AZ83" s="499"/>
      <c r="BA83" s="499"/>
      <c r="BB83" s="499"/>
      <c r="BC83" s="499"/>
      <c r="BD83" s="499"/>
      <c r="BE83" s="499"/>
      <c r="BF83" s="618"/>
      <c r="BG83" s="499"/>
      <c r="BH83" s="499"/>
      <c r="BI83" s="499"/>
      <c r="BJ83" s="499"/>
    </row>
    <row r="84" spans="1:74" s="433" customFormat="1" ht="12" customHeight="1" x14ac:dyDescent="0.2">
      <c r="A84" s="432"/>
      <c r="B84" s="763" t="s">
        <v>1099</v>
      </c>
      <c r="C84" s="764"/>
      <c r="D84" s="764"/>
      <c r="E84" s="764"/>
      <c r="F84" s="764"/>
      <c r="G84" s="764"/>
      <c r="H84" s="764"/>
      <c r="I84" s="764"/>
      <c r="J84" s="764"/>
      <c r="K84" s="764"/>
      <c r="L84" s="764"/>
      <c r="M84" s="764"/>
      <c r="N84" s="764"/>
      <c r="O84" s="764"/>
      <c r="P84" s="764"/>
      <c r="Q84" s="765"/>
      <c r="AY84" s="499"/>
      <c r="AZ84" s="499"/>
      <c r="BA84" s="499"/>
      <c r="BB84" s="499"/>
      <c r="BC84" s="499"/>
      <c r="BD84" s="499"/>
      <c r="BE84" s="499"/>
      <c r="BF84" s="618"/>
      <c r="BG84" s="499"/>
      <c r="BH84" s="499"/>
      <c r="BI84" s="499"/>
      <c r="BJ84" s="499"/>
    </row>
    <row r="85" spans="1:74" s="434" customFormat="1" ht="12" customHeight="1" x14ac:dyDescent="0.2">
      <c r="A85" s="432"/>
      <c r="B85" s="766" t="s">
        <v>1215</v>
      </c>
      <c r="C85" s="765"/>
      <c r="D85" s="765"/>
      <c r="E85" s="765"/>
      <c r="F85" s="765"/>
      <c r="G85" s="765"/>
      <c r="H85" s="765"/>
      <c r="I85" s="765"/>
      <c r="J85" s="765"/>
      <c r="K85" s="765"/>
      <c r="L85" s="765"/>
      <c r="M85" s="765"/>
      <c r="N85" s="765"/>
      <c r="O85" s="765"/>
      <c r="P85" s="765"/>
      <c r="Q85" s="765"/>
      <c r="AY85" s="500"/>
      <c r="AZ85" s="500"/>
      <c r="BA85" s="500"/>
      <c r="BB85" s="500"/>
      <c r="BC85" s="500"/>
      <c r="BD85" s="500"/>
      <c r="BE85" s="500"/>
      <c r="BF85" s="671"/>
      <c r="BG85" s="500"/>
      <c r="BH85" s="500"/>
      <c r="BI85" s="500"/>
      <c r="BJ85" s="500"/>
    </row>
    <row r="86" spans="1:74" s="434" customFormat="1" ht="12" customHeight="1" x14ac:dyDescent="0.2">
      <c r="A86" s="432"/>
      <c r="B86" s="767" t="s">
        <v>1100</v>
      </c>
      <c r="C86" s="765"/>
      <c r="D86" s="765"/>
      <c r="E86" s="765"/>
      <c r="F86" s="765"/>
      <c r="G86" s="765"/>
      <c r="H86" s="765"/>
      <c r="I86" s="765"/>
      <c r="J86" s="765"/>
      <c r="K86" s="765"/>
      <c r="L86" s="765"/>
      <c r="M86" s="765"/>
      <c r="N86" s="765"/>
      <c r="O86" s="765"/>
      <c r="P86" s="765"/>
      <c r="Q86" s="765"/>
      <c r="AY86" s="500"/>
      <c r="AZ86" s="500"/>
      <c r="BA86" s="500"/>
      <c r="BB86" s="500"/>
      <c r="BC86" s="500"/>
      <c r="BD86" s="500"/>
      <c r="BE86" s="500"/>
      <c r="BF86" s="671"/>
      <c r="BG86" s="500"/>
      <c r="BH86" s="500"/>
      <c r="BI86" s="500"/>
      <c r="BJ86" s="500"/>
    </row>
    <row r="87" spans="1:74" x14ac:dyDescent="0.2">
      <c r="BK87" s="338"/>
      <c r="BL87" s="338"/>
      <c r="BM87" s="338"/>
      <c r="BN87" s="338"/>
      <c r="BO87" s="338"/>
      <c r="BP87" s="338"/>
      <c r="BQ87" s="338"/>
      <c r="BR87" s="338"/>
      <c r="BS87" s="338"/>
      <c r="BT87" s="338"/>
      <c r="BU87" s="338"/>
      <c r="BV87" s="338"/>
    </row>
    <row r="88" spans="1:74" x14ac:dyDescent="0.2">
      <c r="BK88" s="338"/>
      <c r="BL88" s="338"/>
      <c r="BM88" s="338"/>
      <c r="BN88" s="338"/>
      <c r="BO88" s="338"/>
      <c r="BP88" s="338"/>
      <c r="BQ88" s="338"/>
      <c r="BR88" s="338"/>
      <c r="BS88" s="338"/>
      <c r="BT88" s="338"/>
      <c r="BU88" s="338"/>
      <c r="BV88" s="338"/>
    </row>
    <row r="89" spans="1:74" x14ac:dyDescent="0.2">
      <c r="BK89" s="338"/>
      <c r="BL89" s="338"/>
      <c r="BM89" s="338"/>
      <c r="BN89" s="338"/>
      <c r="BO89" s="338"/>
      <c r="BP89" s="338"/>
      <c r="BQ89" s="338"/>
      <c r="BR89" s="338"/>
      <c r="BS89" s="338"/>
      <c r="BT89" s="338"/>
      <c r="BU89" s="338"/>
      <c r="BV89" s="338"/>
    </row>
    <row r="90" spans="1:74" x14ac:dyDescent="0.2">
      <c r="BK90" s="338"/>
      <c r="BL90" s="338"/>
      <c r="BM90" s="338"/>
      <c r="BN90" s="338"/>
      <c r="BO90" s="338"/>
      <c r="BP90" s="338"/>
      <c r="BQ90" s="338"/>
      <c r="BR90" s="338"/>
      <c r="BS90" s="338"/>
      <c r="BT90" s="338"/>
      <c r="BU90" s="338"/>
      <c r="BV90" s="338"/>
    </row>
    <row r="91" spans="1:74" x14ac:dyDescent="0.2">
      <c r="BK91" s="338"/>
      <c r="BL91" s="338"/>
      <c r="BM91" s="338"/>
      <c r="BN91" s="338"/>
      <c r="BO91" s="338"/>
      <c r="BP91" s="338"/>
      <c r="BQ91" s="338"/>
      <c r="BR91" s="338"/>
      <c r="BS91" s="338"/>
      <c r="BT91" s="338"/>
      <c r="BU91" s="338"/>
      <c r="BV91" s="338"/>
    </row>
    <row r="92" spans="1:74" x14ac:dyDescent="0.2">
      <c r="BK92" s="338"/>
      <c r="BL92" s="338"/>
      <c r="BM92" s="338"/>
      <c r="BN92" s="338"/>
      <c r="BO92" s="338"/>
      <c r="BP92" s="338"/>
      <c r="BQ92" s="338"/>
      <c r="BR92" s="338"/>
      <c r="BS92" s="338"/>
      <c r="BT92" s="338"/>
      <c r="BU92" s="338"/>
      <c r="BV92" s="338"/>
    </row>
    <row r="93" spans="1:74" x14ac:dyDescent="0.2">
      <c r="BK93" s="338"/>
      <c r="BL93" s="338"/>
      <c r="BM93" s="338"/>
      <c r="BN93" s="338"/>
      <c r="BO93" s="338"/>
      <c r="BP93" s="338"/>
      <c r="BQ93" s="338"/>
      <c r="BR93" s="338"/>
      <c r="BS93" s="338"/>
      <c r="BT93" s="338"/>
      <c r="BU93" s="338"/>
      <c r="BV93" s="338"/>
    </row>
    <row r="94" spans="1:74" x14ac:dyDescent="0.2">
      <c r="BK94" s="338"/>
      <c r="BL94" s="338"/>
      <c r="BM94" s="338"/>
      <c r="BN94" s="338"/>
      <c r="BO94" s="338"/>
      <c r="BP94" s="338"/>
      <c r="BQ94" s="338"/>
      <c r="BR94" s="338"/>
      <c r="BS94" s="338"/>
      <c r="BT94" s="338"/>
      <c r="BU94" s="338"/>
      <c r="BV94" s="338"/>
    </row>
    <row r="95" spans="1:74" x14ac:dyDescent="0.2">
      <c r="BK95" s="338"/>
      <c r="BL95" s="338"/>
      <c r="BM95" s="338"/>
      <c r="BN95" s="338"/>
      <c r="BO95" s="338"/>
      <c r="BP95" s="338"/>
      <c r="BQ95" s="338"/>
      <c r="BR95" s="338"/>
      <c r="BS95" s="338"/>
      <c r="BT95" s="338"/>
      <c r="BU95" s="338"/>
      <c r="BV95" s="338"/>
    </row>
    <row r="96" spans="1:74" x14ac:dyDescent="0.2">
      <c r="BK96" s="338"/>
      <c r="BL96" s="338"/>
      <c r="BM96" s="338"/>
      <c r="BN96" s="338"/>
      <c r="BO96" s="338"/>
      <c r="BP96" s="338"/>
      <c r="BQ96" s="338"/>
      <c r="BR96" s="338"/>
      <c r="BS96" s="338"/>
      <c r="BT96" s="338"/>
      <c r="BU96" s="338"/>
      <c r="BV96" s="338"/>
    </row>
    <row r="97" spans="63:74" x14ac:dyDescent="0.2">
      <c r="BK97" s="338"/>
      <c r="BL97" s="338"/>
      <c r="BM97" s="338"/>
      <c r="BN97" s="338"/>
      <c r="BO97" s="338"/>
      <c r="BP97" s="338"/>
      <c r="BQ97" s="338"/>
      <c r="BR97" s="338"/>
      <c r="BS97" s="338"/>
      <c r="BT97" s="338"/>
      <c r="BU97" s="338"/>
      <c r="BV97" s="338"/>
    </row>
    <row r="98" spans="63:74" x14ac:dyDescent="0.2">
      <c r="BK98" s="338"/>
      <c r="BL98" s="338"/>
      <c r="BM98" s="338"/>
      <c r="BN98" s="338"/>
      <c r="BO98" s="338"/>
      <c r="BP98" s="338"/>
      <c r="BQ98" s="338"/>
      <c r="BR98" s="338"/>
      <c r="BS98" s="338"/>
      <c r="BT98" s="338"/>
      <c r="BU98" s="338"/>
      <c r="BV98" s="338"/>
    </row>
    <row r="99" spans="63:74" x14ac:dyDescent="0.2">
      <c r="BK99" s="338"/>
      <c r="BL99" s="338"/>
      <c r="BM99" s="338"/>
      <c r="BN99" s="338"/>
      <c r="BO99" s="338"/>
      <c r="BP99" s="338"/>
      <c r="BQ99" s="338"/>
      <c r="BR99" s="338"/>
      <c r="BS99" s="338"/>
      <c r="BT99" s="338"/>
      <c r="BU99" s="338"/>
      <c r="BV99" s="338"/>
    </row>
    <row r="100" spans="63:74" x14ac:dyDescent="0.2">
      <c r="BK100" s="338"/>
      <c r="BL100" s="338"/>
      <c r="BM100" s="338"/>
      <c r="BN100" s="338"/>
      <c r="BO100" s="338"/>
      <c r="BP100" s="338"/>
      <c r="BQ100" s="338"/>
      <c r="BR100" s="338"/>
      <c r="BS100" s="338"/>
      <c r="BT100" s="338"/>
      <c r="BU100" s="338"/>
      <c r="BV100" s="338"/>
    </row>
    <row r="101" spans="63:74" x14ac:dyDescent="0.2">
      <c r="BK101" s="338"/>
      <c r="BL101" s="338"/>
      <c r="BM101" s="338"/>
      <c r="BN101" s="338"/>
      <c r="BO101" s="338"/>
      <c r="BP101" s="338"/>
      <c r="BQ101" s="338"/>
      <c r="BR101" s="338"/>
      <c r="BS101" s="338"/>
      <c r="BT101" s="338"/>
      <c r="BU101" s="338"/>
      <c r="BV101" s="338"/>
    </row>
    <row r="102" spans="63:74" x14ac:dyDescent="0.2">
      <c r="BK102" s="338"/>
      <c r="BL102" s="338"/>
      <c r="BM102" s="338"/>
      <c r="BN102" s="338"/>
      <c r="BO102" s="338"/>
      <c r="BP102" s="338"/>
      <c r="BQ102" s="338"/>
      <c r="BR102" s="338"/>
      <c r="BS102" s="338"/>
      <c r="BT102" s="338"/>
      <c r="BU102" s="338"/>
      <c r="BV102" s="338"/>
    </row>
    <row r="103" spans="63:74" x14ac:dyDescent="0.2">
      <c r="BK103" s="338"/>
      <c r="BL103" s="338"/>
      <c r="BM103" s="338"/>
      <c r="BN103" s="338"/>
      <c r="BO103" s="338"/>
      <c r="BP103" s="338"/>
      <c r="BQ103" s="338"/>
      <c r="BR103" s="338"/>
      <c r="BS103" s="338"/>
      <c r="BT103" s="338"/>
      <c r="BU103" s="338"/>
      <c r="BV103" s="338"/>
    </row>
    <row r="104" spans="63:74" x14ac:dyDescent="0.2">
      <c r="BK104" s="338"/>
      <c r="BL104" s="338"/>
      <c r="BM104" s="338"/>
      <c r="BN104" s="338"/>
      <c r="BO104" s="338"/>
      <c r="BP104" s="338"/>
      <c r="BQ104" s="338"/>
      <c r="BR104" s="338"/>
      <c r="BS104" s="338"/>
      <c r="BT104" s="338"/>
      <c r="BU104" s="338"/>
      <c r="BV104" s="338"/>
    </row>
    <row r="105" spans="63:74" x14ac:dyDescent="0.2">
      <c r="BK105" s="338"/>
      <c r="BL105" s="338"/>
      <c r="BM105" s="338"/>
      <c r="BN105" s="338"/>
      <c r="BO105" s="338"/>
      <c r="BP105" s="338"/>
      <c r="BQ105" s="338"/>
      <c r="BR105" s="338"/>
      <c r="BS105" s="338"/>
      <c r="BT105" s="338"/>
      <c r="BU105" s="338"/>
      <c r="BV105" s="338"/>
    </row>
    <row r="106" spans="63:74" x14ac:dyDescent="0.2">
      <c r="BK106" s="338"/>
      <c r="BL106" s="338"/>
      <c r="BM106" s="338"/>
      <c r="BN106" s="338"/>
      <c r="BO106" s="338"/>
      <c r="BP106" s="338"/>
      <c r="BQ106" s="338"/>
      <c r="BR106" s="338"/>
      <c r="BS106" s="338"/>
      <c r="BT106" s="338"/>
      <c r="BU106" s="338"/>
      <c r="BV106" s="338"/>
    </row>
    <row r="107" spans="63:74" x14ac:dyDescent="0.2">
      <c r="BK107" s="338"/>
      <c r="BL107" s="338"/>
      <c r="BM107" s="338"/>
      <c r="BN107" s="338"/>
      <c r="BO107" s="338"/>
      <c r="BP107" s="338"/>
      <c r="BQ107" s="338"/>
      <c r="BR107" s="338"/>
      <c r="BS107" s="338"/>
      <c r="BT107" s="338"/>
      <c r="BU107" s="338"/>
      <c r="BV107" s="338"/>
    </row>
    <row r="108" spans="63:74" x14ac:dyDescent="0.2">
      <c r="BK108" s="338"/>
      <c r="BL108" s="338"/>
      <c r="BM108" s="338"/>
      <c r="BN108" s="338"/>
      <c r="BO108" s="338"/>
      <c r="BP108" s="338"/>
      <c r="BQ108" s="338"/>
      <c r="BR108" s="338"/>
      <c r="BS108" s="338"/>
      <c r="BT108" s="338"/>
      <c r="BU108" s="338"/>
      <c r="BV108" s="338"/>
    </row>
    <row r="109" spans="63:74" x14ac:dyDescent="0.2">
      <c r="BK109" s="338"/>
      <c r="BL109" s="338"/>
      <c r="BM109" s="338"/>
      <c r="BN109" s="338"/>
      <c r="BO109" s="338"/>
      <c r="BP109" s="338"/>
      <c r="BQ109" s="338"/>
      <c r="BR109" s="338"/>
      <c r="BS109" s="338"/>
      <c r="BT109" s="338"/>
      <c r="BU109" s="338"/>
      <c r="BV109" s="338"/>
    </row>
    <row r="110" spans="63:74" x14ac:dyDescent="0.2">
      <c r="BK110" s="338"/>
      <c r="BL110" s="338"/>
      <c r="BM110" s="338"/>
      <c r="BN110" s="338"/>
      <c r="BO110" s="338"/>
      <c r="BP110" s="338"/>
      <c r="BQ110" s="338"/>
      <c r="BR110" s="338"/>
      <c r="BS110" s="338"/>
      <c r="BT110" s="338"/>
      <c r="BU110" s="338"/>
      <c r="BV110" s="338"/>
    </row>
    <row r="111" spans="63:74" x14ac:dyDescent="0.2">
      <c r="BK111" s="338"/>
      <c r="BL111" s="338"/>
      <c r="BM111" s="338"/>
      <c r="BN111" s="338"/>
      <c r="BO111" s="338"/>
      <c r="BP111" s="338"/>
      <c r="BQ111" s="338"/>
      <c r="BR111" s="338"/>
      <c r="BS111" s="338"/>
      <c r="BT111" s="338"/>
      <c r="BU111" s="338"/>
      <c r="BV111" s="338"/>
    </row>
    <row r="112" spans="63:74" x14ac:dyDescent="0.2">
      <c r="BK112" s="338"/>
      <c r="BL112" s="338"/>
      <c r="BM112" s="338"/>
      <c r="BN112" s="338"/>
      <c r="BO112" s="338"/>
      <c r="BP112" s="338"/>
      <c r="BQ112" s="338"/>
      <c r="BR112" s="338"/>
      <c r="BS112" s="338"/>
      <c r="BT112" s="338"/>
      <c r="BU112" s="338"/>
      <c r="BV112" s="338"/>
    </row>
    <row r="113" spans="63:74" x14ac:dyDescent="0.2">
      <c r="BK113" s="338"/>
      <c r="BL113" s="338"/>
      <c r="BM113" s="338"/>
      <c r="BN113" s="338"/>
      <c r="BO113" s="338"/>
      <c r="BP113" s="338"/>
      <c r="BQ113" s="338"/>
      <c r="BR113" s="338"/>
      <c r="BS113" s="338"/>
      <c r="BT113" s="338"/>
      <c r="BU113" s="338"/>
      <c r="BV113" s="338"/>
    </row>
    <row r="114" spans="63:74" x14ac:dyDescent="0.2">
      <c r="BK114" s="338"/>
      <c r="BL114" s="338"/>
      <c r="BM114" s="338"/>
      <c r="BN114" s="338"/>
      <c r="BO114" s="338"/>
      <c r="BP114" s="338"/>
      <c r="BQ114" s="338"/>
      <c r="BR114" s="338"/>
      <c r="BS114" s="338"/>
      <c r="BT114" s="338"/>
      <c r="BU114" s="338"/>
      <c r="BV114" s="338"/>
    </row>
    <row r="115" spans="63:74" x14ac:dyDescent="0.2">
      <c r="BK115" s="338"/>
      <c r="BL115" s="338"/>
      <c r="BM115" s="338"/>
      <c r="BN115" s="338"/>
      <c r="BO115" s="338"/>
      <c r="BP115" s="338"/>
      <c r="BQ115" s="338"/>
      <c r="BR115" s="338"/>
      <c r="BS115" s="338"/>
      <c r="BT115" s="338"/>
      <c r="BU115" s="338"/>
      <c r="BV115" s="338"/>
    </row>
    <row r="116" spans="63:74" x14ac:dyDescent="0.2">
      <c r="BK116" s="338"/>
      <c r="BL116" s="338"/>
      <c r="BM116" s="338"/>
      <c r="BN116" s="338"/>
      <c r="BO116" s="338"/>
      <c r="BP116" s="338"/>
      <c r="BQ116" s="338"/>
      <c r="BR116" s="338"/>
      <c r="BS116" s="338"/>
      <c r="BT116" s="338"/>
      <c r="BU116" s="338"/>
      <c r="BV116" s="338"/>
    </row>
    <row r="117" spans="63:74" x14ac:dyDescent="0.2">
      <c r="BK117" s="338"/>
      <c r="BL117" s="338"/>
      <c r="BM117" s="338"/>
      <c r="BN117" s="338"/>
      <c r="BO117" s="338"/>
      <c r="BP117" s="338"/>
      <c r="BQ117" s="338"/>
      <c r="BR117" s="338"/>
      <c r="BS117" s="338"/>
      <c r="BT117" s="338"/>
      <c r="BU117" s="338"/>
      <c r="BV117" s="338"/>
    </row>
    <row r="118" spans="63:74" x14ac:dyDescent="0.2">
      <c r="BK118" s="338"/>
      <c r="BL118" s="338"/>
      <c r="BM118" s="338"/>
      <c r="BN118" s="338"/>
      <c r="BO118" s="338"/>
      <c r="BP118" s="338"/>
      <c r="BQ118" s="338"/>
      <c r="BR118" s="338"/>
      <c r="BS118" s="338"/>
      <c r="BT118" s="338"/>
      <c r="BU118" s="338"/>
      <c r="BV118" s="338"/>
    </row>
    <row r="119" spans="63:74" x14ac:dyDescent="0.2">
      <c r="BK119" s="338"/>
      <c r="BL119" s="338"/>
      <c r="BM119" s="338"/>
      <c r="BN119" s="338"/>
      <c r="BO119" s="338"/>
      <c r="BP119" s="338"/>
      <c r="BQ119" s="338"/>
      <c r="BR119" s="338"/>
      <c r="BS119" s="338"/>
      <c r="BT119" s="338"/>
      <c r="BU119" s="338"/>
      <c r="BV119" s="338"/>
    </row>
    <row r="120" spans="63:74" x14ac:dyDescent="0.2">
      <c r="BK120" s="338"/>
      <c r="BL120" s="338"/>
      <c r="BM120" s="338"/>
      <c r="BN120" s="338"/>
      <c r="BO120" s="338"/>
      <c r="BP120" s="338"/>
      <c r="BQ120" s="338"/>
      <c r="BR120" s="338"/>
      <c r="BS120" s="338"/>
      <c r="BT120" s="338"/>
      <c r="BU120" s="338"/>
      <c r="BV120" s="338"/>
    </row>
    <row r="121" spans="63:74" x14ac:dyDescent="0.2">
      <c r="BK121" s="338"/>
      <c r="BL121" s="338"/>
      <c r="BM121" s="338"/>
      <c r="BN121" s="338"/>
      <c r="BO121" s="338"/>
      <c r="BP121" s="338"/>
      <c r="BQ121" s="338"/>
      <c r="BR121" s="338"/>
      <c r="BS121" s="338"/>
      <c r="BT121" s="338"/>
      <c r="BU121" s="338"/>
      <c r="BV121" s="338"/>
    </row>
    <row r="122" spans="63:74" x14ac:dyDescent="0.2">
      <c r="BK122" s="338"/>
      <c r="BL122" s="338"/>
      <c r="BM122" s="338"/>
      <c r="BN122" s="338"/>
      <c r="BO122" s="338"/>
      <c r="BP122" s="338"/>
      <c r="BQ122" s="338"/>
      <c r="BR122" s="338"/>
      <c r="BS122" s="338"/>
      <c r="BT122" s="338"/>
      <c r="BU122" s="338"/>
      <c r="BV122" s="338"/>
    </row>
    <row r="123" spans="63:74" x14ac:dyDescent="0.2">
      <c r="BK123" s="338"/>
      <c r="BL123" s="338"/>
      <c r="BM123" s="338"/>
      <c r="BN123" s="338"/>
      <c r="BO123" s="338"/>
      <c r="BP123" s="338"/>
      <c r="BQ123" s="338"/>
      <c r="BR123" s="338"/>
      <c r="BS123" s="338"/>
      <c r="BT123" s="338"/>
      <c r="BU123" s="338"/>
      <c r="BV123" s="338"/>
    </row>
    <row r="124" spans="63:74" x14ac:dyDescent="0.2">
      <c r="BK124" s="338"/>
      <c r="BL124" s="338"/>
      <c r="BM124" s="338"/>
      <c r="BN124" s="338"/>
      <c r="BO124" s="338"/>
      <c r="BP124" s="338"/>
      <c r="BQ124" s="338"/>
      <c r="BR124" s="338"/>
      <c r="BS124" s="338"/>
      <c r="BT124" s="338"/>
      <c r="BU124" s="338"/>
      <c r="BV124" s="338"/>
    </row>
    <row r="125" spans="63:74" x14ac:dyDescent="0.2">
      <c r="BK125" s="338"/>
      <c r="BL125" s="338"/>
      <c r="BM125" s="338"/>
      <c r="BN125" s="338"/>
      <c r="BO125" s="338"/>
      <c r="BP125" s="338"/>
      <c r="BQ125" s="338"/>
      <c r="BR125" s="338"/>
      <c r="BS125" s="338"/>
      <c r="BT125" s="338"/>
      <c r="BU125" s="338"/>
      <c r="BV125" s="338"/>
    </row>
    <row r="126" spans="63:74" x14ac:dyDescent="0.2">
      <c r="BK126" s="338"/>
      <c r="BL126" s="338"/>
      <c r="BM126" s="338"/>
      <c r="BN126" s="338"/>
      <c r="BO126" s="338"/>
      <c r="BP126" s="338"/>
      <c r="BQ126" s="338"/>
      <c r="BR126" s="338"/>
      <c r="BS126" s="338"/>
      <c r="BT126" s="338"/>
      <c r="BU126" s="338"/>
      <c r="BV126" s="338"/>
    </row>
    <row r="127" spans="63:74" x14ac:dyDescent="0.2">
      <c r="BK127" s="338"/>
      <c r="BL127" s="338"/>
      <c r="BM127" s="338"/>
      <c r="BN127" s="338"/>
      <c r="BO127" s="338"/>
      <c r="BP127" s="338"/>
      <c r="BQ127" s="338"/>
      <c r="BR127" s="338"/>
      <c r="BS127" s="338"/>
      <c r="BT127" s="338"/>
      <c r="BU127" s="338"/>
      <c r="BV127" s="338"/>
    </row>
    <row r="128" spans="63:74" x14ac:dyDescent="0.2">
      <c r="BK128" s="338"/>
      <c r="BL128" s="338"/>
      <c r="BM128" s="338"/>
      <c r="BN128" s="338"/>
      <c r="BO128" s="338"/>
      <c r="BP128" s="338"/>
      <c r="BQ128" s="338"/>
      <c r="BR128" s="338"/>
      <c r="BS128" s="338"/>
      <c r="BT128" s="338"/>
      <c r="BU128" s="338"/>
      <c r="BV128" s="338"/>
    </row>
    <row r="129" spans="63:74" x14ac:dyDescent="0.2">
      <c r="BK129" s="338"/>
      <c r="BL129" s="338"/>
      <c r="BM129" s="338"/>
      <c r="BN129" s="338"/>
      <c r="BO129" s="338"/>
      <c r="BP129" s="338"/>
      <c r="BQ129" s="338"/>
      <c r="BR129" s="338"/>
      <c r="BS129" s="338"/>
      <c r="BT129" s="338"/>
      <c r="BU129" s="338"/>
      <c r="BV129" s="338"/>
    </row>
    <row r="130" spans="63:74" x14ac:dyDescent="0.2">
      <c r="BK130" s="338"/>
      <c r="BL130" s="338"/>
      <c r="BM130" s="338"/>
      <c r="BN130" s="338"/>
      <c r="BO130" s="338"/>
      <c r="BP130" s="338"/>
      <c r="BQ130" s="338"/>
      <c r="BR130" s="338"/>
      <c r="BS130" s="338"/>
      <c r="BT130" s="338"/>
      <c r="BU130" s="338"/>
      <c r="BV130" s="338"/>
    </row>
    <row r="131" spans="63:74" x14ac:dyDescent="0.2">
      <c r="BK131" s="338"/>
      <c r="BL131" s="338"/>
      <c r="BM131" s="338"/>
      <c r="BN131" s="338"/>
      <c r="BO131" s="338"/>
      <c r="BP131" s="338"/>
      <c r="BQ131" s="338"/>
      <c r="BR131" s="338"/>
      <c r="BS131" s="338"/>
      <c r="BT131" s="338"/>
      <c r="BU131" s="338"/>
      <c r="BV131" s="338"/>
    </row>
    <row r="132" spans="63:74" x14ac:dyDescent="0.2">
      <c r="BK132" s="338"/>
      <c r="BL132" s="338"/>
      <c r="BM132" s="338"/>
      <c r="BN132" s="338"/>
      <c r="BO132" s="338"/>
      <c r="BP132" s="338"/>
      <c r="BQ132" s="338"/>
      <c r="BR132" s="338"/>
      <c r="BS132" s="338"/>
      <c r="BT132" s="338"/>
      <c r="BU132" s="338"/>
      <c r="BV132" s="338"/>
    </row>
    <row r="133" spans="63:74" x14ac:dyDescent="0.2">
      <c r="BK133" s="338"/>
      <c r="BL133" s="338"/>
      <c r="BM133" s="338"/>
      <c r="BN133" s="338"/>
      <c r="BO133" s="338"/>
      <c r="BP133" s="338"/>
      <c r="BQ133" s="338"/>
      <c r="BR133" s="338"/>
      <c r="BS133" s="338"/>
      <c r="BT133" s="338"/>
      <c r="BU133" s="338"/>
      <c r="BV133" s="338"/>
    </row>
    <row r="134" spans="63:74" x14ac:dyDescent="0.2">
      <c r="BK134" s="338"/>
      <c r="BL134" s="338"/>
      <c r="BM134" s="338"/>
      <c r="BN134" s="338"/>
      <c r="BO134" s="338"/>
      <c r="BP134" s="338"/>
      <c r="BQ134" s="338"/>
      <c r="BR134" s="338"/>
      <c r="BS134" s="338"/>
      <c r="BT134" s="338"/>
      <c r="BU134" s="338"/>
      <c r="BV134" s="338"/>
    </row>
    <row r="135" spans="63:74" x14ac:dyDescent="0.2">
      <c r="BK135" s="338"/>
      <c r="BL135" s="338"/>
      <c r="BM135" s="338"/>
      <c r="BN135" s="338"/>
      <c r="BO135" s="338"/>
      <c r="BP135" s="338"/>
      <c r="BQ135" s="338"/>
      <c r="BR135" s="338"/>
      <c r="BS135" s="338"/>
      <c r="BT135" s="338"/>
      <c r="BU135" s="338"/>
      <c r="BV135" s="338"/>
    </row>
    <row r="136" spans="63:74" x14ac:dyDescent="0.2">
      <c r="BK136" s="338"/>
      <c r="BL136" s="338"/>
      <c r="BM136" s="338"/>
      <c r="BN136" s="338"/>
      <c r="BO136" s="338"/>
      <c r="BP136" s="338"/>
      <c r="BQ136" s="338"/>
      <c r="BR136" s="338"/>
      <c r="BS136" s="338"/>
      <c r="BT136" s="338"/>
      <c r="BU136" s="338"/>
      <c r="BV136" s="338"/>
    </row>
    <row r="137" spans="63:74" x14ac:dyDescent="0.2">
      <c r="BK137" s="338"/>
      <c r="BL137" s="338"/>
      <c r="BM137" s="338"/>
      <c r="BN137" s="338"/>
      <c r="BO137" s="338"/>
      <c r="BP137" s="338"/>
      <c r="BQ137" s="338"/>
      <c r="BR137" s="338"/>
      <c r="BS137" s="338"/>
      <c r="BT137" s="338"/>
      <c r="BU137" s="338"/>
      <c r="BV137" s="338"/>
    </row>
    <row r="138" spans="63:74" x14ac:dyDescent="0.2">
      <c r="BK138" s="338"/>
      <c r="BL138" s="338"/>
      <c r="BM138" s="338"/>
      <c r="BN138" s="338"/>
      <c r="BO138" s="338"/>
      <c r="BP138" s="338"/>
      <c r="BQ138" s="338"/>
      <c r="BR138" s="338"/>
      <c r="BS138" s="338"/>
      <c r="BT138" s="338"/>
      <c r="BU138" s="338"/>
      <c r="BV138" s="338"/>
    </row>
    <row r="139" spans="63:74" x14ac:dyDescent="0.2">
      <c r="BK139" s="338"/>
      <c r="BL139" s="338"/>
      <c r="BM139" s="338"/>
      <c r="BN139" s="338"/>
      <c r="BO139" s="338"/>
      <c r="BP139" s="338"/>
      <c r="BQ139" s="338"/>
      <c r="BR139" s="338"/>
      <c r="BS139" s="338"/>
      <c r="BT139" s="338"/>
      <c r="BU139" s="338"/>
      <c r="BV139" s="338"/>
    </row>
    <row r="140" spans="63:74" x14ac:dyDescent="0.2">
      <c r="BK140" s="338"/>
      <c r="BL140" s="338"/>
      <c r="BM140" s="338"/>
      <c r="BN140" s="338"/>
      <c r="BO140" s="338"/>
      <c r="BP140" s="338"/>
      <c r="BQ140" s="338"/>
      <c r="BR140" s="338"/>
      <c r="BS140" s="338"/>
      <c r="BT140" s="338"/>
      <c r="BU140" s="338"/>
      <c r="BV140" s="338"/>
    </row>
    <row r="141" spans="63:74" x14ac:dyDescent="0.2">
      <c r="BK141" s="338"/>
      <c r="BL141" s="338"/>
      <c r="BM141" s="338"/>
      <c r="BN141" s="338"/>
      <c r="BO141" s="338"/>
      <c r="BP141" s="338"/>
      <c r="BQ141" s="338"/>
      <c r="BR141" s="338"/>
      <c r="BS141" s="338"/>
      <c r="BT141" s="338"/>
      <c r="BU141" s="338"/>
      <c r="BV141" s="338"/>
    </row>
    <row r="142" spans="63:74" x14ac:dyDescent="0.2">
      <c r="BK142" s="338"/>
      <c r="BL142" s="338"/>
      <c r="BM142" s="338"/>
      <c r="BN142" s="338"/>
      <c r="BO142" s="338"/>
      <c r="BP142" s="338"/>
      <c r="BQ142" s="338"/>
      <c r="BR142" s="338"/>
      <c r="BS142" s="338"/>
      <c r="BT142" s="338"/>
      <c r="BU142" s="338"/>
      <c r="BV142" s="338"/>
    </row>
    <row r="143" spans="63:74" x14ac:dyDescent="0.2">
      <c r="BK143" s="338"/>
      <c r="BL143" s="338"/>
      <c r="BM143" s="338"/>
      <c r="BN143" s="338"/>
      <c r="BO143" s="338"/>
      <c r="BP143" s="338"/>
      <c r="BQ143" s="338"/>
      <c r="BR143" s="338"/>
      <c r="BS143" s="338"/>
      <c r="BT143" s="338"/>
      <c r="BU143" s="338"/>
      <c r="BV143" s="338"/>
    </row>
    <row r="144" spans="63:74" x14ac:dyDescent="0.2">
      <c r="BK144" s="338"/>
      <c r="BL144" s="338"/>
      <c r="BM144" s="338"/>
      <c r="BN144" s="338"/>
      <c r="BO144" s="338"/>
      <c r="BP144" s="338"/>
      <c r="BQ144" s="338"/>
      <c r="BR144" s="338"/>
      <c r="BS144" s="338"/>
      <c r="BT144" s="338"/>
      <c r="BU144" s="338"/>
      <c r="BV144" s="338"/>
    </row>
  </sheetData>
  <mergeCells count="24">
    <mergeCell ref="B79:Q79"/>
    <mergeCell ref="B78:Q78"/>
    <mergeCell ref="B84:Q84"/>
    <mergeCell ref="B85:Q85"/>
    <mergeCell ref="B86:Q86"/>
    <mergeCell ref="B80:Q80"/>
    <mergeCell ref="B81:Q81"/>
    <mergeCell ref="B82:Q82"/>
    <mergeCell ref="B83:Q83"/>
    <mergeCell ref="A1:A2"/>
    <mergeCell ref="AY3:BJ3"/>
    <mergeCell ref="BK3:BV3"/>
    <mergeCell ref="B1:AL1"/>
    <mergeCell ref="C3:N3"/>
    <mergeCell ref="O3:Z3"/>
    <mergeCell ref="B71:Q71"/>
    <mergeCell ref="B73:Q73"/>
    <mergeCell ref="AA3:AL3"/>
    <mergeCell ref="AM3:AX3"/>
    <mergeCell ref="B77:Q77"/>
    <mergeCell ref="B74:Q74"/>
    <mergeCell ref="B75:Q75"/>
    <mergeCell ref="B72:Q72"/>
    <mergeCell ref="B76:Q76"/>
  </mergeCells>
  <phoneticPr fontId="5" type="noConversion"/>
  <hyperlinks>
    <hyperlink ref="A1:A2" location="Contents!A1" display="Table of Contents"/>
  </hyperlinks>
  <pageMargins left="0.25" right="0.25" top="0.25" bottom="0.25" header="0.54" footer="0.5"/>
  <pageSetup scale="80"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1">
    <pageSetUpPr fitToPage="1"/>
  </sheetPr>
  <dimension ref="A1:BV143"/>
  <sheetViews>
    <sheetView showGridLines="0" zoomScaleNormal="100" workbookViewId="0">
      <pane xSplit="2" ySplit="4" topLeftCell="AZ5" activePane="bottomRight" state="frozen"/>
      <selection activeCell="AV7" sqref="AV7"/>
      <selection pane="topRight" activeCell="AV7" sqref="AV7"/>
      <selection pane="bottomLeft" activeCell="AV7" sqref="AV7"/>
      <selection pane="bottomRight" activeCell="BE50" sqref="BE50"/>
    </sheetView>
  </sheetViews>
  <sheetFormatPr defaultColWidth="9.5703125" defaultRowHeight="11.25" x14ac:dyDescent="0.2"/>
  <cols>
    <col min="1" max="1" width="8.5703125" style="13" customWidth="1"/>
    <col min="2" max="2" width="40.140625" style="13" customWidth="1"/>
    <col min="3" max="3" width="8.5703125" style="13" bestFit="1" customWidth="1"/>
    <col min="4" max="50" width="6.5703125" style="13" customWidth="1"/>
    <col min="51" max="57" width="6.5703125" style="416" customWidth="1"/>
    <col min="58" max="58" width="6.5703125" style="660" customWidth="1"/>
    <col min="59" max="62" width="6.5703125" style="416" customWidth="1"/>
    <col min="63" max="74" width="6.5703125" style="13" customWidth="1"/>
    <col min="75" max="16384" width="9.5703125" style="13"/>
  </cols>
  <sheetData>
    <row r="1" spans="1:74" ht="13.35" customHeight="1" x14ac:dyDescent="0.2">
      <c r="A1" s="756" t="s">
        <v>1043</v>
      </c>
      <c r="B1" s="773" t="s">
        <v>1290</v>
      </c>
      <c r="C1" s="747"/>
      <c r="D1" s="747"/>
      <c r="E1" s="747"/>
      <c r="F1" s="747"/>
      <c r="G1" s="747"/>
      <c r="H1" s="747"/>
      <c r="I1" s="747"/>
      <c r="J1" s="747"/>
      <c r="K1" s="747"/>
      <c r="L1" s="747"/>
      <c r="M1" s="747"/>
      <c r="N1" s="747"/>
      <c r="O1" s="747"/>
      <c r="P1" s="747"/>
      <c r="Q1" s="747"/>
      <c r="R1" s="747"/>
      <c r="S1" s="747"/>
      <c r="T1" s="747"/>
      <c r="U1" s="747"/>
      <c r="V1" s="747"/>
      <c r="W1" s="747"/>
      <c r="X1" s="747"/>
      <c r="Y1" s="747"/>
      <c r="Z1" s="747"/>
      <c r="AA1" s="747"/>
      <c r="AB1" s="747"/>
      <c r="AC1" s="747"/>
      <c r="AD1" s="747"/>
      <c r="AE1" s="747"/>
      <c r="AF1" s="747"/>
      <c r="AG1" s="747"/>
      <c r="AH1" s="747"/>
      <c r="AI1" s="747"/>
      <c r="AJ1" s="747"/>
      <c r="AK1" s="747"/>
      <c r="AL1" s="747"/>
      <c r="AM1" s="263"/>
    </row>
    <row r="2" spans="1:74" ht="12.75" x14ac:dyDescent="0.2">
      <c r="A2" s="757"/>
      <c r="B2" s="543" t="str">
        <f>"U.S. Energy Information Administration  |  Short-Term Energy Outlook  - "&amp;Dates!D1</f>
        <v>U.S. Energy Information Administration  |  Short-Term Energy Outlook  - September 2015</v>
      </c>
      <c r="C2" s="545"/>
      <c r="D2" s="545"/>
      <c r="E2" s="545"/>
      <c r="F2" s="545"/>
      <c r="G2" s="545"/>
      <c r="H2" s="545"/>
      <c r="I2" s="545"/>
      <c r="J2" s="545"/>
      <c r="K2" s="545"/>
      <c r="L2" s="545"/>
      <c r="M2" s="545"/>
      <c r="N2" s="545"/>
      <c r="O2" s="545"/>
      <c r="P2" s="545"/>
      <c r="Q2" s="545"/>
      <c r="R2" s="545"/>
      <c r="S2" s="545"/>
      <c r="T2" s="545"/>
      <c r="U2" s="545"/>
      <c r="V2" s="545"/>
      <c r="W2" s="545"/>
      <c r="X2" s="545"/>
      <c r="Y2" s="545"/>
      <c r="Z2" s="545"/>
      <c r="AA2" s="545"/>
      <c r="AB2" s="545"/>
      <c r="AC2" s="545"/>
      <c r="AD2" s="545"/>
      <c r="AE2" s="545"/>
      <c r="AF2" s="545"/>
      <c r="AG2" s="545"/>
      <c r="AH2" s="545"/>
      <c r="AI2" s="545"/>
      <c r="AJ2" s="545"/>
      <c r="AK2" s="545"/>
      <c r="AL2" s="545"/>
      <c r="AM2" s="263"/>
    </row>
    <row r="3" spans="1:74" s="12" customFormat="1" ht="12.75" x14ac:dyDescent="0.2">
      <c r="A3" s="14"/>
      <c r="B3" s="15"/>
      <c r="C3" s="761">
        <f>Dates!D3</f>
        <v>2011</v>
      </c>
      <c r="D3" s="752"/>
      <c r="E3" s="752"/>
      <c r="F3" s="752"/>
      <c r="G3" s="752"/>
      <c r="H3" s="752"/>
      <c r="I3" s="752"/>
      <c r="J3" s="752"/>
      <c r="K3" s="752"/>
      <c r="L3" s="752"/>
      <c r="M3" s="752"/>
      <c r="N3" s="753"/>
      <c r="O3" s="761">
        <f>C3+1</f>
        <v>2012</v>
      </c>
      <c r="P3" s="762"/>
      <c r="Q3" s="762"/>
      <c r="R3" s="762"/>
      <c r="S3" s="762"/>
      <c r="T3" s="762"/>
      <c r="U3" s="762"/>
      <c r="V3" s="762"/>
      <c r="W3" s="762"/>
      <c r="X3" s="752"/>
      <c r="Y3" s="752"/>
      <c r="Z3" s="753"/>
      <c r="AA3" s="751">
        <f>O3+1</f>
        <v>2013</v>
      </c>
      <c r="AB3" s="752"/>
      <c r="AC3" s="752"/>
      <c r="AD3" s="752"/>
      <c r="AE3" s="752"/>
      <c r="AF3" s="752"/>
      <c r="AG3" s="752"/>
      <c r="AH3" s="752"/>
      <c r="AI3" s="752"/>
      <c r="AJ3" s="752"/>
      <c r="AK3" s="752"/>
      <c r="AL3" s="753"/>
      <c r="AM3" s="751">
        <f>AA3+1</f>
        <v>2014</v>
      </c>
      <c r="AN3" s="752"/>
      <c r="AO3" s="752"/>
      <c r="AP3" s="752"/>
      <c r="AQ3" s="752"/>
      <c r="AR3" s="752"/>
      <c r="AS3" s="752"/>
      <c r="AT3" s="752"/>
      <c r="AU3" s="752"/>
      <c r="AV3" s="752"/>
      <c r="AW3" s="752"/>
      <c r="AX3" s="753"/>
      <c r="AY3" s="751">
        <f>AM3+1</f>
        <v>2015</v>
      </c>
      <c r="AZ3" s="758"/>
      <c r="BA3" s="758"/>
      <c r="BB3" s="758"/>
      <c r="BC3" s="758"/>
      <c r="BD3" s="758"/>
      <c r="BE3" s="758"/>
      <c r="BF3" s="758"/>
      <c r="BG3" s="758"/>
      <c r="BH3" s="758"/>
      <c r="BI3" s="758"/>
      <c r="BJ3" s="759"/>
      <c r="BK3" s="751">
        <f>AY3+1</f>
        <v>2016</v>
      </c>
      <c r="BL3" s="752"/>
      <c r="BM3" s="752"/>
      <c r="BN3" s="752"/>
      <c r="BO3" s="752"/>
      <c r="BP3" s="752"/>
      <c r="BQ3" s="752"/>
      <c r="BR3" s="752"/>
      <c r="BS3" s="752"/>
      <c r="BT3" s="752"/>
      <c r="BU3" s="752"/>
      <c r="BV3" s="753"/>
    </row>
    <row r="4" spans="1:74" s="12" customFormat="1" x14ac:dyDescent="0.2">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 customHeight="1" x14ac:dyDescent="0.2">
      <c r="A5" s="49"/>
      <c r="B5" s="50" t="s">
        <v>118</v>
      </c>
      <c r="C5" s="51"/>
      <c r="D5" s="51"/>
      <c r="E5" s="51"/>
      <c r="F5" s="51"/>
      <c r="G5" s="51"/>
      <c r="H5" s="51"/>
      <c r="I5" s="51"/>
      <c r="J5" s="51"/>
      <c r="K5" s="51"/>
      <c r="L5" s="51"/>
      <c r="M5" s="51"/>
      <c r="N5" s="51"/>
      <c r="O5" s="51"/>
      <c r="P5" s="51"/>
      <c r="Q5" s="51"/>
      <c r="R5" s="51"/>
      <c r="S5" s="51"/>
      <c r="T5" s="51"/>
      <c r="U5" s="51"/>
      <c r="V5" s="51"/>
      <c r="W5" s="51"/>
      <c r="X5" s="51"/>
      <c r="Y5" s="51"/>
      <c r="Z5" s="51"/>
      <c r="AA5" s="51"/>
      <c r="AB5" s="51"/>
      <c r="AC5" s="51"/>
      <c r="AD5" s="51"/>
      <c r="AE5" s="51"/>
      <c r="AF5" s="51"/>
      <c r="AG5" s="51"/>
      <c r="AH5" s="51"/>
      <c r="AI5" s="51"/>
      <c r="AJ5" s="51"/>
      <c r="AK5" s="51"/>
      <c r="AL5" s="51"/>
      <c r="AM5" s="51"/>
      <c r="AN5" s="51"/>
      <c r="AO5" s="51"/>
      <c r="AP5" s="51"/>
      <c r="AQ5" s="51"/>
      <c r="AR5" s="51"/>
      <c r="AS5" s="51"/>
      <c r="AT5" s="51"/>
      <c r="AU5" s="51"/>
      <c r="AV5" s="51"/>
      <c r="AW5" s="51"/>
      <c r="AX5" s="51"/>
      <c r="AY5" s="51"/>
      <c r="AZ5" s="51"/>
      <c r="BA5" s="51"/>
      <c r="BB5" s="51"/>
      <c r="BC5" s="51"/>
      <c r="BD5" s="51"/>
      <c r="BE5" s="51"/>
      <c r="BF5" s="661"/>
      <c r="BG5" s="51"/>
      <c r="BH5" s="51"/>
      <c r="BI5" s="51"/>
      <c r="BJ5" s="51"/>
      <c r="BK5" s="51"/>
      <c r="BL5" s="51"/>
      <c r="BM5" s="51"/>
      <c r="BN5" s="51"/>
      <c r="BO5" s="51"/>
      <c r="BP5" s="51"/>
      <c r="BQ5" s="51"/>
      <c r="BR5" s="51"/>
      <c r="BS5" s="51"/>
      <c r="BT5" s="51"/>
      <c r="BU5" s="51"/>
      <c r="BV5" s="51"/>
    </row>
    <row r="6" spans="1:74" ht="11.1" customHeight="1" x14ac:dyDescent="0.2">
      <c r="A6" s="52" t="s">
        <v>687</v>
      </c>
      <c r="B6" s="151" t="s">
        <v>635</v>
      </c>
      <c r="C6" s="217">
        <v>89.171000000000006</v>
      </c>
      <c r="D6" s="217">
        <v>88.578000000000003</v>
      </c>
      <c r="E6" s="217">
        <v>102.857</v>
      </c>
      <c r="F6" s="217">
        <v>109.533</v>
      </c>
      <c r="G6" s="217">
        <v>100.9</v>
      </c>
      <c r="H6" s="217">
        <v>96.263999999999996</v>
      </c>
      <c r="I6" s="217">
        <v>97.304000000000002</v>
      </c>
      <c r="J6" s="217">
        <v>86.332999999999998</v>
      </c>
      <c r="K6" s="217">
        <v>85.515000000000001</v>
      </c>
      <c r="L6" s="217">
        <v>86.322000000000003</v>
      </c>
      <c r="M6" s="217">
        <v>97.16</v>
      </c>
      <c r="N6" s="217">
        <v>98.563000000000002</v>
      </c>
      <c r="O6" s="217">
        <v>100.274</v>
      </c>
      <c r="P6" s="217">
        <v>102.20399999999999</v>
      </c>
      <c r="Q6" s="217">
        <v>106.158</v>
      </c>
      <c r="R6" s="217">
        <v>103.321</v>
      </c>
      <c r="S6" s="217">
        <v>94.655000000000001</v>
      </c>
      <c r="T6" s="217">
        <v>82.302999999999997</v>
      </c>
      <c r="U6" s="217">
        <v>87.894999999999996</v>
      </c>
      <c r="V6" s="217">
        <v>94.131</v>
      </c>
      <c r="W6" s="217">
        <v>94.513999999999996</v>
      </c>
      <c r="X6" s="217">
        <v>89.491</v>
      </c>
      <c r="Y6" s="217">
        <v>86.531000000000006</v>
      </c>
      <c r="Z6" s="217">
        <v>87.86</v>
      </c>
      <c r="AA6" s="217">
        <v>94.757000000000005</v>
      </c>
      <c r="AB6" s="217">
        <v>95.308999999999997</v>
      </c>
      <c r="AC6" s="217">
        <v>92.938999999999993</v>
      </c>
      <c r="AD6" s="217">
        <v>92.021000000000001</v>
      </c>
      <c r="AE6" s="217">
        <v>94.51</v>
      </c>
      <c r="AF6" s="217">
        <v>95.772999999999996</v>
      </c>
      <c r="AG6" s="217">
        <v>104.67100000000001</v>
      </c>
      <c r="AH6" s="217">
        <v>106.57299999999999</v>
      </c>
      <c r="AI6" s="217">
        <v>106.29</v>
      </c>
      <c r="AJ6" s="217">
        <v>100.538</v>
      </c>
      <c r="AK6" s="217">
        <v>93.864000000000004</v>
      </c>
      <c r="AL6" s="217">
        <v>97.625</v>
      </c>
      <c r="AM6" s="217">
        <v>94.617000000000004</v>
      </c>
      <c r="AN6" s="217">
        <v>100.81699999999999</v>
      </c>
      <c r="AO6" s="217">
        <v>100.804</v>
      </c>
      <c r="AP6" s="217">
        <v>102.069</v>
      </c>
      <c r="AQ6" s="217">
        <v>102.17700000000001</v>
      </c>
      <c r="AR6" s="217">
        <v>105.794</v>
      </c>
      <c r="AS6" s="217">
        <v>103.58799999999999</v>
      </c>
      <c r="AT6" s="217">
        <v>96.534999999999997</v>
      </c>
      <c r="AU6" s="217">
        <v>93.212000000000003</v>
      </c>
      <c r="AV6" s="217">
        <v>84.397000000000006</v>
      </c>
      <c r="AW6" s="217">
        <v>75.789000000000001</v>
      </c>
      <c r="AX6" s="217">
        <v>59.29</v>
      </c>
      <c r="AY6" s="217">
        <v>47.216999999999999</v>
      </c>
      <c r="AZ6" s="217">
        <v>50.584000000000003</v>
      </c>
      <c r="BA6" s="217">
        <v>47.823</v>
      </c>
      <c r="BB6" s="217">
        <v>54.453000000000003</v>
      </c>
      <c r="BC6" s="217">
        <v>59.265000000000001</v>
      </c>
      <c r="BD6" s="217">
        <v>59.819000000000003</v>
      </c>
      <c r="BE6" s="217">
        <v>50.9</v>
      </c>
      <c r="BF6" s="217">
        <v>42.87</v>
      </c>
      <c r="BG6" s="328">
        <v>43</v>
      </c>
      <c r="BH6" s="328">
        <v>44</v>
      </c>
      <c r="BI6" s="328">
        <v>45</v>
      </c>
      <c r="BJ6" s="328">
        <v>46</v>
      </c>
      <c r="BK6" s="328">
        <v>48</v>
      </c>
      <c r="BL6" s="328">
        <v>49</v>
      </c>
      <c r="BM6" s="328">
        <v>50</v>
      </c>
      <c r="BN6" s="328">
        <v>52</v>
      </c>
      <c r="BO6" s="328">
        <v>54</v>
      </c>
      <c r="BP6" s="328">
        <v>57</v>
      </c>
      <c r="BQ6" s="328">
        <v>57</v>
      </c>
      <c r="BR6" s="328">
        <v>56</v>
      </c>
      <c r="BS6" s="328">
        <v>56</v>
      </c>
      <c r="BT6" s="328">
        <v>55</v>
      </c>
      <c r="BU6" s="328">
        <v>54</v>
      </c>
      <c r="BV6" s="328">
        <v>54</v>
      </c>
    </row>
    <row r="7" spans="1:74" ht="11.1" customHeight="1" x14ac:dyDescent="0.2">
      <c r="A7" s="52" t="s">
        <v>105</v>
      </c>
      <c r="B7" s="151" t="s">
        <v>104</v>
      </c>
      <c r="C7" s="217">
        <v>96.524000000000001</v>
      </c>
      <c r="D7" s="217">
        <v>103.71599999999999</v>
      </c>
      <c r="E7" s="217">
        <v>114.643</v>
      </c>
      <c r="F7" s="217">
        <v>123.259</v>
      </c>
      <c r="G7" s="217">
        <v>114.989</v>
      </c>
      <c r="H7" s="217">
        <v>113.833</v>
      </c>
      <c r="I7" s="217">
        <v>116.974</v>
      </c>
      <c r="J7" s="217">
        <v>110.22</v>
      </c>
      <c r="K7" s="217">
        <v>112.834</v>
      </c>
      <c r="L7" s="217">
        <v>109.55</v>
      </c>
      <c r="M7" s="217">
        <v>110.768</v>
      </c>
      <c r="N7" s="217">
        <v>107.871</v>
      </c>
      <c r="O7" s="217">
        <v>110.68600000000001</v>
      </c>
      <c r="P7" s="217">
        <v>119.327</v>
      </c>
      <c r="Q7" s="217">
        <v>125.44499999999999</v>
      </c>
      <c r="R7" s="217">
        <v>119.75</v>
      </c>
      <c r="S7" s="217">
        <v>110.34</v>
      </c>
      <c r="T7" s="217">
        <v>95.156000000000006</v>
      </c>
      <c r="U7" s="217">
        <v>102.619</v>
      </c>
      <c r="V7" s="217">
        <v>113.35599999999999</v>
      </c>
      <c r="W7" s="217">
        <v>112.864</v>
      </c>
      <c r="X7" s="217">
        <v>111.711</v>
      </c>
      <c r="Y7" s="217">
        <v>109.059</v>
      </c>
      <c r="Z7" s="217">
        <v>109.494</v>
      </c>
      <c r="AA7" s="217">
        <v>112.96</v>
      </c>
      <c r="AB7" s="217">
        <v>116.051</v>
      </c>
      <c r="AC7" s="217">
        <v>108.474</v>
      </c>
      <c r="AD7" s="217">
        <v>102.248</v>
      </c>
      <c r="AE7" s="217">
        <v>102.559</v>
      </c>
      <c r="AF7" s="217">
        <v>102.92</v>
      </c>
      <c r="AG7" s="217">
        <v>107.93300000000001</v>
      </c>
      <c r="AH7" s="217">
        <v>111.28</v>
      </c>
      <c r="AI7" s="217">
        <v>111.59699999999999</v>
      </c>
      <c r="AJ7" s="217">
        <v>109.077</v>
      </c>
      <c r="AK7" s="217">
        <v>107.792</v>
      </c>
      <c r="AL7" s="217">
        <v>110.75700000000001</v>
      </c>
      <c r="AM7" s="217">
        <v>108.11799999999999</v>
      </c>
      <c r="AN7" s="217">
        <v>108.901</v>
      </c>
      <c r="AO7" s="217">
        <v>107.48099999999999</v>
      </c>
      <c r="AP7" s="217">
        <v>107.755</v>
      </c>
      <c r="AQ7" s="217">
        <v>109.539</v>
      </c>
      <c r="AR7" s="217">
        <v>111.795</v>
      </c>
      <c r="AS7" s="217">
        <v>106.768</v>
      </c>
      <c r="AT7" s="217">
        <v>101.608</v>
      </c>
      <c r="AU7" s="217">
        <v>97.090999999999994</v>
      </c>
      <c r="AV7" s="217">
        <v>87.424999999999997</v>
      </c>
      <c r="AW7" s="217">
        <v>79.438000000000002</v>
      </c>
      <c r="AX7" s="217">
        <v>62.335000000000001</v>
      </c>
      <c r="AY7" s="217">
        <v>47.76</v>
      </c>
      <c r="AZ7" s="217">
        <v>58.095999999999997</v>
      </c>
      <c r="BA7" s="217">
        <v>55.884999999999998</v>
      </c>
      <c r="BB7" s="217">
        <v>59.524000000000001</v>
      </c>
      <c r="BC7" s="217">
        <v>64.075000000000003</v>
      </c>
      <c r="BD7" s="217">
        <v>61.478000000000002</v>
      </c>
      <c r="BE7" s="217">
        <v>56.56</v>
      </c>
      <c r="BF7" s="217">
        <v>46.58</v>
      </c>
      <c r="BG7" s="328">
        <v>49</v>
      </c>
      <c r="BH7" s="328">
        <v>49</v>
      </c>
      <c r="BI7" s="328">
        <v>50</v>
      </c>
      <c r="BJ7" s="328">
        <v>51</v>
      </c>
      <c r="BK7" s="328">
        <v>53</v>
      </c>
      <c r="BL7" s="328">
        <v>54</v>
      </c>
      <c r="BM7" s="328">
        <v>55</v>
      </c>
      <c r="BN7" s="328">
        <v>57</v>
      </c>
      <c r="BO7" s="328">
        <v>59</v>
      </c>
      <c r="BP7" s="328">
        <v>62</v>
      </c>
      <c r="BQ7" s="328">
        <v>62</v>
      </c>
      <c r="BR7" s="328">
        <v>61</v>
      </c>
      <c r="BS7" s="328">
        <v>61</v>
      </c>
      <c r="BT7" s="328">
        <v>60</v>
      </c>
      <c r="BU7" s="328">
        <v>59</v>
      </c>
      <c r="BV7" s="328">
        <v>59</v>
      </c>
    </row>
    <row r="8" spans="1:74" ht="11.1" customHeight="1" x14ac:dyDescent="0.2">
      <c r="A8" s="52" t="s">
        <v>686</v>
      </c>
      <c r="B8" s="657" t="s">
        <v>1293</v>
      </c>
      <c r="C8" s="217">
        <v>87.61</v>
      </c>
      <c r="D8" s="217">
        <v>91.42</v>
      </c>
      <c r="E8" s="217">
        <v>102.43</v>
      </c>
      <c r="F8" s="217">
        <v>113.02</v>
      </c>
      <c r="G8" s="217">
        <v>107.98</v>
      </c>
      <c r="H8" s="217">
        <v>105.38</v>
      </c>
      <c r="I8" s="217">
        <v>105.94</v>
      </c>
      <c r="J8" s="217">
        <v>99</v>
      </c>
      <c r="K8" s="217">
        <v>101.05</v>
      </c>
      <c r="L8" s="217">
        <v>101.99</v>
      </c>
      <c r="M8" s="217">
        <v>107.67</v>
      </c>
      <c r="N8" s="217">
        <v>106.52</v>
      </c>
      <c r="O8" s="217">
        <v>105.25</v>
      </c>
      <c r="P8" s="217">
        <v>108.08</v>
      </c>
      <c r="Q8" s="217">
        <v>111</v>
      </c>
      <c r="R8" s="217">
        <v>108.54</v>
      </c>
      <c r="S8" s="217">
        <v>103.26</v>
      </c>
      <c r="T8" s="217">
        <v>92.18</v>
      </c>
      <c r="U8" s="217">
        <v>92.99</v>
      </c>
      <c r="V8" s="217">
        <v>97.04</v>
      </c>
      <c r="W8" s="217">
        <v>101.82</v>
      </c>
      <c r="X8" s="217">
        <v>100.92</v>
      </c>
      <c r="Y8" s="217">
        <v>98.07</v>
      </c>
      <c r="Z8" s="217">
        <v>93.7</v>
      </c>
      <c r="AA8" s="217">
        <v>97.91</v>
      </c>
      <c r="AB8" s="217">
        <v>99.23</v>
      </c>
      <c r="AC8" s="217">
        <v>99.11</v>
      </c>
      <c r="AD8" s="217">
        <v>96.45</v>
      </c>
      <c r="AE8" s="217">
        <v>98.5</v>
      </c>
      <c r="AF8" s="217">
        <v>97.17</v>
      </c>
      <c r="AG8" s="217">
        <v>101.56</v>
      </c>
      <c r="AH8" s="217">
        <v>104.16</v>
      </c>
      <c r="AI8" s="217">
        <v>103.49</v>
      </c>
      <c r="AJ8" s="217">
        <v>97.84</v>
      </c>
      <c r="AK8" s="217">
        <v>90.36</v>
      </c>
      <c r="AL8" s="217">
        <v>90.57</v>
      </c>
      <c r="AM8" s="217">
        <v>89.71</v>
      </c>
      <c r="AN8" s="217">
        <v>96.1</v>
      </c>
      <c r="AO8" s="217">
        <v>97.13</v>
      </c>
      <c r="AP8" s="217">
        <v>97.33</v>
      </c>
      <c r="AQ8" s="217">
        <v>98.46</v>
      </c>
      <c r="AR8" s="217">
        <v>100.26</v>
      </c>
      <c r="AS8" s="217">
        <v>98.75</v>
      </c>
      <c r="AT8" s="217">
        <v>93.23</v>
      </c>
      <c r="AU8" s="217">
        <v>89.38</v>
      </c>
      <c r="AV8" s="217">
        <v>82.75</v>
      </c>
      <c r="AW8" s="217">
        <v>74.34</v>
      </c>
      <c r="AX8" s="217">
        <v>57.36</v>
      </c>
      <c r="AY8" s="217">
        <v>44.74</v>
      </c>
      <c r="AZ8" s="217">
        <v>47.2</v>
      </c>
      <c r="BA8" s="217">
        <v>47.27</v>
      </c>
      <c r="BB8" s="217">
        <v>51.63</v>
      </c>
      <c r="BC8" s="217">
        <v>57.66</v>
      </c>
      <c r="BD8" s="217">
        <v>58.69</v>
      </c>
      <c r="BE8" s="217">
        <v>47.4</v>
      </c>
      <c r="BF8" s="217">
        <v>39.369999999999997</v>
      </c>
      <c r="BG8" s="328">
        <v>39.5</v>
      </c>
      <c r="BH8" s="328">
        <v>40.5</v>
      </c>
      <c r="BI8" s="328">
        <v>41.5</v>
      </c>
      <c r="BJ8" s="328">
        <v>42.5</v>
      </c>
      <c r="BK8" s="328">
        <v>44.5</v>
      </c>
      <c r="BL8" s="328">
        <v>45.5</v>
      </c>
      <c r="BM8" s="328">
        <v>46.5</v>
      </c>
      <c r="BN8" s="328">
        <v>48.5</v>
      </c>
      <c r="BO8" s="328">
        <v>50.5</v>
      </c>
      <c r="BP8" s="328">
        <v>53.5</v>
      </c>
      <c r="BQ8" s="328">
        <v>53.5</v>
      </c>
      <c r="BR8" s="328">
        <v>52.5</v>
      </c>
      <c r="BS8" s="328">
        <v>52.5</v>
      </c>
      <c r="BT8" s="328">
        <v>51.5</v>
      </c>
      <c r="BU8" s="328">
        <v>50.5</v>
      </c>
      <c r="BV8" s="328">
        <v>50.5</v>
      </c>
    </row>
    <row r="9" spans="1:74" ht="11.1" customHeight="1" x14ac:dyDescent="0.2">
      <c r="A9" s="52" t="s">
        <v>1029</v>
      </c>
      <c r="B9" s="657" t="s">
        <v>1292</v>
      </c>
      <c r="C9" s="217">
        <v>88.04</v>
      </c>
      <c r="D9" s="217">
        <v>90.66</v>
      </c>
      <c r="E9" s="217">
        <v>102.43</v>
      </c>
      <c r="F9" s="217">
        <v>112.51</v>
      </c>
      <c r="G9" s="217">
        <v>107.84</v>
      </c>
      <c r="H9" s="217">
        <v>104.23</v>
      </c>
      <c r="I9" s="217">
        <v>104.68</v>
      </c>
      <c r="J9" s="217">
        <v>97.7</v>
      </c>
      <c r="K9" s="217">
        <v>99.39</v>
      </c>
      <c r="L9" s="217">
        <v>100.57</v>
      </c>
      <c r="M9" s="217">
        <v>107.28</v>
      </c>
      <c r="N9" s="217">
        <v>105.69</v>
      </c>
      <c r="O9" s="217">
        <v>104.71</v>
      </c>
      <c r="P9" s="217">
        <v>107.18</v>
      </c>
      <c r="Q9" s="217">
        <v>110.92</v>
      </c>
      <c r="R9" s="217">
        <v>109.68</v>
      </c>
      <c r="S9" s="217">
        <v>103.17</v>
      </c>
      <c r="T9" s="217">
        <v>91.96</v>
      </c>
      <c r="U9" s="217">
        <v>92.84</v>
      </c>
      <c r="V9" s="217">
        <v>97.7</v>
      </c>
      <c r="W9" s="217">
        <v>101.97</v>
      </c>
      <c r="X9" s="217">
        <v>100.02</v>
      </c>
      <c r="Y9" s="217">
        <v>96.78</v>
      </c>
      <c r="Z9" s="217">
        <v>95.06</v>
      </c>
      <c r="AA9" s="217">
        <v>100.78</v>
      </c>
      <c r="AB9" s="217">
        <v>101.45</v>
      </c>
      <c r="AC9" s="217">
        <v>101.23</v>
      </c>
      <c r="AD9" s="217">
        <v>99.5</v>
      </c>
      <c r="AE9" s="217">
        <v>100.17</v>
      </c>
      <c r="AF9" s="217">
        <v>98.67</v>
      </c>
      <c r="AG9" s="217">
        <v>103.85</v>
      </c>
      <c r="AH9" s="217">
        <v>106.2</v>
      </c>
      <c r="AI9" s="217">
        <v>105.7</v>
      </c>
      <c r="AJ9" s="217">
        <v>100.41</v>
      </c>
      <c r="AK9" s="217">
        <v>93.32</v>
      </c>
      <c r="AL9" s="217">
        <v>94.32</v>
      </c>
      <c r="AM9" s="217">
        <v>93.58</v>
      </c>
      <c r="AN9" s="217">
        <v>99.36</v>
      </c>
      <c r="AO9" s="217">
        <v>100.09</v>
      </c>
      <c r="AP9" s="217">
        <v>100.15</v>
      </c>
      <c r="AQ9" s="217">
        <v>100.61</v>
      </c>
      <c r="AR9" s="217">
        <v>102.51</v>
      </c>
      <c r="AS9" s="217">
        <v>101.22</v>
      </c>
      <c r="AT9" s="217">
        <v>95.61</v>
      </c>
      <c r="AU9" s="217">
        <v>92.26</v>
      </c>
      <c r="AV9" s="217">
        <v>84.99</v>
      </c>
      <c r="AW9" s="217">
        <v>75.66</v>
      </c>
      <c r="AX9" s="217">
        <v>60.7</v>
      </c>
      <c r="AY9" s="217">
        <v>47</v>
      </c>
      <c r="AZ9" s="217">
        <v>48.97</v>
      </c>
      <c r="BA9" s="217">
        <v>48.06</v>
      </c>
      <c r="BB9" s="217">
        <v>53.51</v>
      </c>
      <c r="BC9" s="217">
        <v>58.66</v>
      </c>
      <c r="BD9" s="217">
        <v>59.97</v>
      </c>
      <c r="BE9" s="217">
        <v>49.9</v>
      </c>
      <c r="BF9" s="217">
        <v>41.87</v>
      </c>
      <c r="BG9" s="328">
        <v>42</v>
      </c>
      <c r="BH9" s="328">
        <v>43</v>
      </c>
      <c r="BI9" s="328">
        <v>44</v>
      </c>
      <c r="BJ9" s="328">
        <v>45</v>
      </c>
      <c r="BK9" s="328">
        <v>47</v>
      </c>
      <c r="BL9" s="328">
        <v>48</v>
      </c>
      <c r="BM9" s="328">
        <v>49</v>
      </c>
      <c r="BN9" s="328">
        <v>51</v>
      </c>
      <c r="BO9" s="328">
        <v>53</v>
      </c>
      <c r="BP9" s="328">
        <v>56</v>
      </c>
      <c r="BQ9" s="328">
        <v>56</v>
      </c>
      <c r="BR9" s="328">
        <v>55</v>
      </c>
      <c r="BS9" s="328">
        <v>55</v>
      </c>
      <c r="BT9" s="328">
        <v>54</v>
      </c>
      <c r="BU9" s="328">
        <v>53</v>
      </c>
      <c r="BV9" s="328">
        <v>53</v>
      </c>
    </row>
    <row r="10" spans="1:74" ht="11.1" customHeight="1" x14ac:dyDescent="0.2">
      <c r="A10" s="49"/>
      <c r="B10" s="50" t="s">
        <v>1294</v>
      </c>
      <c r="C10" s="222"/>
      <c r="D10" s="222"/>
      <c r="E10" s="222"/>
      <c r="F10" s="222"/>
      <c r="G10" s="222"/>
      <c r="H10" s="222"/>
      <c r="I10" s="222"/>
      <c r="J10" s="222"/>
      <c r="K10" s="222"/>
      <c r="L10" s="222"/>
      <c r="M10" s="222"/>
      <c r="N10" s="222"/>
      <c r="O10" s="222"/>
      <c r="P10" s="222"/>
      <c r="Q10" s="222"/>
      <c r="R10" s="222"/>
      <c r="S10" s="222"/>
      <c r="T10" s="222"/>
      <c r="U10" s="222"/>
      <c r="V10" s="222"/>
      <c r="W10" s="222"/>
      <c r="X10" s="222"/>
      <c r="Y10" s="222"/>
      <c r="Z10" s="222"/>
      <c r="AA10" s="222"/>
      <c r="AB10" s="222"/>
      <c r="AC10" s="222"/>
      <c r="AD10" s="222"/>
      <c r="AE10" s="222"/>
      <c r="AF10" s="222"/>
      <c r="AG10" s="222"/>
      <c r="AH10" s="222"/>
      <c r="AI10" s="222"/>
      <c r="AJ10" s="222"/>
      <c r="AK10" s="222"/>
      <c r="AL10" s="222"/>
      <c r="AM10" s="222"/>
      <c r="AN10" s="222"/>
      <c r="AO10" s="222"/>
      <c r="AP10" s="222"/>
      <c r="AQ10" s="222"/>
      <c r="AR10" s="222"/>
      <c r="AS10" s="222"/>
      <c r="AT10" s="222"/>
      <c r="AU10" s="222"/>
      <c r="AV10" s="222"/>
      <c r="AW10" s="222"/>
      <c r="AX10" s="222"/>
      <c r="AY10" s="222"/>
      <c r="AZ10" s="222"/>
      <c r="BA10" s="222"/>
      <c r="BB10" s="222"/>
      <c r="BC10" s="222"/>
      <c r="BD10" s="222"/>
      <c r="BE10" s="222"/>
      <c r="BF10" s="222"/>
      <c r="BG10" s="413"/>
      <c r="BH10" s="413"/>
      <c r="BI10" s="413"/>
      <c r="BJ10" s="413"/>
      <c r="BK10" s="413"/>
      <c r="BL10" s="413"/>
      <c r="BM10" s="413"/>
      <c r="BN10" s="413"/>
      <c r="BO10" s="413"/>
      <c r="BP10" s="413"/>
      <c r="BQ10" s="413"/>
      <c r="BR10" s="413"/>
      <c r="BS10" s="413"/>
      <c r="BT10" s="413"/>
      <c r="BU10" s="413"/>
      <c r="BV10" s="413"/>
    </row>
    <row r="11" spans="1:74" ht="11.1" customHeight="1" x14ac:dyDescent="0.2">
      <c r="A11" s="49"/>
      <c r="B11" s="50" t="s">
        <v>714</v>
      </c>
      <c r="C11" s="222"/>
      <c r="D11" s="222"/>
      <c r="E11" s="222"/>
      <c r="F11" s="222"/>
      <c r="G11" s="222"/>
      <c r="H11" s="222"/>
      <c r="I11" s="222"/>
      <c r="J11" s="222"/>
      <c r="K11" s="222"/>
      <c r="L11" s="222"/>
      <c r="M11" s="222"/>
      <c r="N11" s="222"/>
      <c r="O11" s="222"/>
      <c r="P11" s="222"/>
      <c r="Q11" s="222"/>
      <c r="R11" s="222"/>
      <c r="S11" s="222"/>
      <c r="T11" s="222"/>
      <c r="U11" s="222"/>
      <c r="V11" s="222"/>
      <c r="W11" s="222"/>
      <c r="X11" s="222"/>
      <c r="Y11" s="222"/>
      <c r="Z11" s="222"/>
      <c r="AA11" s="222"/>
      <c r="AB11" s="222"/>
      <c r="AC11" s="222"/>
      <c r="AD11" s="222"/>
      <c r="AE11" s="222"/>
      <c r="AF11" s="222"/>
      <c r="AG11" s="222"/>
      <c r="AH11" s="222"/>
      <c r="AI11" s="222"/>
      <c r="AJ11" s="222"/>
      <c r="AK11" s="222"/>
      <c r="AL11" s="222"/>
      <c r="AM11" s="222"/>
      <c r="AN11" s="222"/>
      <c r="AO11" s="222"/>
      <c r="AP11" s="222"/>
      <c r="AQ11" s="222"/>
      <c r="AR11" s="222"/>
      <c r="AS11" s="222"/>
      <c r="AT11" s="222"/>
      <c r="AU11" s="222"/>
      <c r="AV11" s="222"/>
      <c r="AW11" s="222"/>
      <c r="AX11" s="222"/>
      <c r="AY11" s="222"/>
      <c r="AZ11" s="222"/>
      <c r="BA11" s="222"/>
      <c r="BB11" s="222"/>
      <c r="BC11" s="222"/>
      <c r="BD11" s="222"/>
      <c r="BE11" s="222"/>
      <c r="BF11" s="222"/>
      <c r="BG11" s="413"/>
      <c r="BH11" s="413"/>
      <c r="BI11" s="413"/>
      <c r="BJ11" s="413"/>
      <c r="BK11" s="413"/>
      <c r="BL11" s="413"/>
      <c r="BM11" s="413"/>
      <c r="BN11" s="413"/>
      <c r="BO11" s="413"/>
      <c r="BP11" s="413"/>
      <c r="BQ11" s="413"/>
      <c r="BR11" s="413"/>
      <c r="BS11" s="413"/>
      <c r="BT11" s="413"/>
      <c r="BU11" s="413"/>
      <c r="BV11" s="413"/>
    </row>
    <row r="12" spans="1:74" ht="11.1" customHeight="1" x14ac:dyDescent="0.2">
      <c r="A12" s="52" t="s">
        <v>1011</v>
      </c>
      <c r="B12" s="151" t="s">
        <v>715</v>
      </c>
      <c r="C12" s="241">
        <v>247.2</v>
      </c>
      <c r="D12" s="241">
        <v>258.39999999999998</v>
      </c>
      <c r="E12" s="241">
        <v>293.39999999999998</v>
      </c>
      <c r="F12" s="241">
        <v>321.8</v>
      </c>
      <c r="G12" s="241">
        <v>317.39999999999998</v>
      </c>
      <c r="H12" s="241">
        <v>297</v>
      </c>
      <c r="I12" s="241">
        <v>305.8</v>
      </c>
      <c r="J12" s="241">
        <v>294.89999999999998</v>
      </c>
      <c r="K12" s="241">
        <v>289.60000000000002</v>
      </c>
      <c r="L12" s="241">
        <v>280.5</v>
      </c>
      <c r="M12" s="241">
        <v>270.10000000000002</v>
      </c>
      <c r="N12" s="241">
        <v>261.39999999999998</v>
      </c>
      <c r="O12" s="241">
        <v>274.7</v>
      </c>
      <c r="P12" s="241">
        <v>293.60000000000002</v>
      </c>
      <c r="Q12" s="241">
        <v>320.3</v>
      </c>
      <c r="R12" s="241">
        <v>318.89999999999998</v>
      </c>
      <c r="S12" s="241">
        <v>301.60000000000002</v>
      </c>
      <c r="T12" s="241">
        <v>275.7</v>
      </c>
      <c r="U12" s="241">
        <v>280.60000000000002</v>
      </c>
      <c r="V12" s="241">
        <v>308.7</v>
      </c>
      <c r="W12" s="241">
        <v>316.3</v>
      </c>
      <c r="X12" s="241">
        <v>294.10000000000002</v>
      </c>
      <c r="Y12" s="241">
        <v>271.3</v>
      </c>
      <c r="Z12" s="241">
        <v>259</v>
      </c>
      <c r="AA12" s="241">
        <v>267.60000000000002</v>
      </c>
      <c r="AB12" s="241">
        <v>302</v>
      </c>
      <c r="AC12" s="241">
        <v>298.7</v>
      </c>
      <c r="AD12" s="241">
        <v>285.3</v>
      </c>
      <c r="AE12" s="241">
        <v>295.10000000000002</v>
      </c>
      <c r="AF12" s="241">
        <v>288.2</v>
      </c>
      <c r="AG12" s="241">
        <v>294.2</v>
      </c>
      <c r="AH12" s="241">
        <v>289</v>
      </c>
      <c r="AI12" s="241">
        <v>279.2</v>
      </c>
      <c r="AJ12" s="241">
        <v>263.2</v>
      </c>
      <c r="AK12" s="241">
        <v>254.4</v>
      </c>
      <c r="AL12" s="241">
        <v>258.10000000000002</v>
      </c>
      <c r="AM12" s="241">
        <v>260.39999999999998</v>
      </c>
      <c r="AN12" s="241">
        <v>269.89999999999998</v>
      </c>
      <c r="AO12" s="241">
        <v>285.5</v>
      </c>
      <c r="AP12" s="241">
        <v>298.10000000000002</v>
      </c>
      <c r="AQ12" s="241">
        <v>295.10000000000002</v>
      </c>
      <c r="AR12" s="241">
        <v>300.10000000000002</v>
      </c>
      <c r="AS12" s="241">
        <v>285.5</v>
      </c>
      <c r="AT12" s="241">
        <v>275.89999999999998</v>
      </c>
      <c r="AU12" s="241">
        <v>266.89999999999998</v>
      </c>
      <c r="AV12" s="241">
        <v>233.3</v>
      </c>
      <c r="AW12" s="241">
        <v>211.1</v>
      </c>
      <c r="AX12" s="241">
        <v>163.4</v>
      </c>
      <c r="AY12" s="241">
        <v>136.6</v>
      </c>
      <c r="AZ12" s="241">
        <v>163.69999999999999</v>
      </c>
      <c r="BA12" s="241">
        <v>177</v>
      </c>
      <c r="BB12" s="241">
        <v>183.5</v>
      </c>
      <c r="BC12" s="241">
        <v>208</v>
      </c>
      <c r="BD12" s="241">
        <v>212.1</v>
      </c>
      <c r="BE12" s="241">
        <v>209.36429999999999</v>
      </c>
      <c r="BF12" s="241">
        <v>176.03989999999999</v>
      </c>
      <c r="BG12" s="334">
        <v>151.75370000000001</v>
      </c>
      <c r="BH12" s="334">
        <v>143.0795</v>
      </c>
      <c r="BI12" s="334">
        <v>134.84190000000001</v>
      </c>
      <c r="BJ12" s="334">
        <v>129.2629</v>
      </c>
      <c r="BK12" s="334">
        <v>138.70359999999999</v>
      </c>
      <c r="BL12" s="334">
        <v>145.30189999999999</v>
      </c>
      <c r="BM12" s="334">
        <v>162.4288</v>
      </c>
      <c r="BN12" s="334">
        <v>178.22190000000001</v>
      </c>
      <c r="BO12" s="334">
        <v>184.37469999999999</v>
      </c>
      <c r="BP12" s="334">
        <v>188.40629999999999</v>
      </c>
      <c r="BQ12" s="334">
        <v>187.13820000000001</v>
      </c>
      <c r="BR12" s="334">
        <v>181.16380000000001</v>
      </c>
      <c r="BS12" s="334">
        <v>173.40870000000001</v>
      </c>
      <c r="BT12" s="334">
        <v>162.6634</v>
      </c>
      <c r="BU12" s="334">
        <v>152.74860000000001</v>
      </c>
      <c r="BV12" s="334">
        <v>148.44120000000001</v>
      </c>
    </row>
    <row r="13" spans="1:74" ht="11.1" customHeight="1" x14ac:dyDescent="0.2">
      <c r="A13" s="49" t="s">
        <v>1030</v>
      </c>
      <c r="B13" s="151" t="s">
        <v>727</v>
      </c>
      <c r="C13" s="241">
        <v>262.10000000000002</v>
      </c>
      <c r="D13" s="241">
        <v>282</v>
      </c>
      <c r="E13" s="241">
        <v>313.39999999999998</v>
      </c>
      <c r="F13" s="241">
        <v>329.6</v>
      </c>
      <c r="G13" s="241">
        <v>311.60000000000002</v>
      </c>
      <c r="H13" s="241">
        <v>307.89999999999998</v>
      </c>
      <c r="I13" s="241">
        <v>313.5</v>
      </c>
      <c r="J13" s="241">
        <v>303.2</v>
      </c>
      <c r="K13" s="241">
        <v>303.5</v>
      </c>
      <c r="L13" s="241">
        <v>303.5</v>
      </c>
      <c r="M13" s="241">
        <v>315.7</v>
      </c>
      <c r="N13" s="241">
        <v>292.7</v>
      </c>
      <c r="O13" s="241">
        <v>301.8</v>
      </c>
      <c r="P13" s="241">
        <v>316.3</v>
      </c>
      <c r="Q13" s="241">
        <v>330.8</v>
      </c>
      <c r="R13" s="241">
        <v>325.2</v>
      </c>
      <c r="S13" s="241">
        <v>303.89999999999998</v>
      </c>
      <c r="T13" s="241">
        <v>274.10000000000002</v>
      </c>
      <c r="U13" s="241">
        <v>290.7</v>
      </c>
      <c r="V13" s="241">
        <v>320.60000000000002</v>
      </c>
      <c r="W13" s="241">
        <v>327.8</v>
      </c>
      <c r="X13" s="241">
        <v>326.5</v>
      </c>
      <c r="Y13" s="241">
        <v>311.7</v>
      </c>
      <c r="Z13" s="241">
        <v>302.2</v>
      </c>
      <c r="AA13" s="241">
        <v>304.60000000000002</v>
      </c>
      <c r="AB13" s="241">
        <v>325.89999999999998</v>
      </c>
      <c r="AC13" s="241">
        <v>308.2</v>
      </c>
      <c r="AD13" s="241">
        <v>296.89999999999998</v>
      </c>
      <c r="AE13" s="241">
        <v>295.8</v>
      </c>
      <c r="AF13" s="241">
        <v>292.3</v>
      </c>
      <c r="AG13" s="241">
        <v>301.5</v>
      </c>
      <c r="AH13" s="241">
        <v>308.39999999999998</v>
      </c>
      <c r="AI13" s="241">
        <v>309.5</v>
      </c>
      <c r="AJ13" s="241">
        <v>300.60000000000002</v>
      </c>
      <c r="AK13" s="241">
        <v>294.89999999999998</v>
      </c>
      <c r="AL13" s="241">
        <v>299.8</v>
      </c>
      <c r="AM13" s="241">
        <v>298.10000000000002</v>
      </c>
      <c r="AN13" s="241">
        <v>309.10000000000002</v>
      </c>
      <c r="AO13" s="241">
        <v>303.10000000000002</v>
      </c>
      <c r="AP13" s="241">
        <v>302.7</v>
      </c>
      <c r="AQ13" s="241">
        <v>298.7</v>
      </c>
      <c r="AR13" s="241">
        <v>297.3</v>
      </c>
      <c r="AS13" s="241">
        <v>292.10000000000002</v>
      </c>
      <c r="AT13" s="241">
        <v>290</v>
      </c>
      <c r="AU13" s="241">
        <v>280.60000000000002</v>
      </c>
      <c r="AV13" s="241">
        <v>263.89999999999998</v>
      </c>
      <c r="AW13" s="241">
        <v>255.8</v>
      </c>
      <c r="AX13" s="241">
        <v>198</v>
      </c>
      <c r="AY13" s="241">
        <v>161.6</v>
      </c>
      <c r="AZ13" s="241">
        <v>186.1</v>
      </c>
      <c r="BA13" s="241">
        <v>181.5</v>
      </c>
      <c r="BB13" s="241">
        <v>180.5</v>
      </c>
      <c r="BC13" s="241">
        <v>197.3</v>
      </c>
      <c r="BD13" s="241">
        <v>188.1</v>
      </c>
      <c r="BE13" s="241">
        <v>168.0265</v>
      </c>
      <c r="BF13" s="241">
        <v>137.10409999999999</v>
      </c>
      <c r="BG13" s="334">
        <v>155.94149999999999</v>
      </c>
      <c r="BH13" s="334">
        <v>160.48949999999999</v>
      </c>
      <c r="BI13" s="334">
        <v>162.8629</v>
      </c>
      <c r="BJ13" s="334">
        <v>163.09309999999999</v>
      </c>
      <c r="BK13" s="334">
        <v>166.63900000000001</v>
      </c>
      <c r="BL13" s="334">
        <v>171.16399999999999</v>
      </c>
      <c r="BM13" s="334">
        <v>175.83269999999999</v>
      </c>
      <c r="BN13" s="334">
        <v>178.05090000000001</v>
      </c>
      <c r="BO13" s="334">
        <v>181.18549999999999</v>
      </c>
      <c r="BP13" s="334">
        <v>184.14340000000001</v>
      </c>
      <c r="BQ13" s="334">
        <v>184.36609999999999</v>
      </c>
      <c r="BR13" s="334">
        <v>188.4008</v>
      </c>
      <c r="BS13" s="334">
        <v>193.10230000000001</v>
      </c>
      <c r="BT13" s="334">
        <v>191.8194</v>
      </c>
      <c r="BU13" s="334">
        <v>187.52379999999999</v>
      </c>
      <c r="BV13" s="334">
        <v>183.8253</v>
      </c>
    </row>
    <row r="14" spans="1:74" ht="11.1" customHeight="1" x14ac:dyDescent="0.2">
      <c r="A14" s="52" t="s">
        <v>690</v>
      </c>
      <c r="B14" s="151" t="s">
        <v>716</v>
      </c>
      <c r="C14" s="241">
        <v>258.5</v>
      </c>
      <c r="D14" s="241">
        <v>273.7</v>
      </c>
      <c r="E14" s="241">
        <v>299.60000000000002</v>
      </c>
      <c r="F14" s="241">
        <v>316.7</v>
      </c>
      <c r="G14" s="241">
        <v>303.89999999999998</v>
      </c>
      <c r="H14" s="241">
        <v>295.60000000000002</v>
      </c>
      <c r="I14" s="241">
        <v>302.39999999999998</v>
      </c>
      <c r="J14" s="241">
        <v>292.7</v>
      </c>
      <c r="K14" s="241">
        <v>292.7</v>
      </c>
      <c r="L14" s="241">
        <v>291.5</v>
      </c>
      <c r="M14" s="241">
        <v>305</v>
      </c>
      <c r="N14" s="241">
        <v>292.8</v>
      </c>
      <c r="O14" s="241">
        <v>302.7</v>
      </c>
      <c r="P14" s="241">
        <v>316.60000000000002</v>
      </c>
      <c r="Q14" s="241">
        <v>321.10000000000002</v>
      </c>
      <c r="R14" s="241">
        <v>315.3</v>
      </c>
      <c r="S14" s="241">
        <v>297.60000000000002</v>
      </c>
      <c r="T14" s="241">
        <v>263.5</v>
      </c>
      <c r="U14" s="241">
        <v>277.39999999999998</v>
      </c>
      <c r="V14" s="241">
        <v>298.8</v>
      </c>
      <c r="W14" s="241">
        <v>312.8</v>
      </c>
      <c r="X14" s="241">
        <v>315.5</v>
      </c>
      <c r="Y14" s="241">
        <v>304.89999999999998</v>
      </c>
      <c r="Z14" s="241">
        <v>300.3</v>
      </c>
      <c r="AA14" s="241">
        <v>306.89999999999998</v>
      </c>
      <c r="AB14" s="241">
        <v>316.8</v>
      </c>
      <c r="AC14" s="241">
        <v>297.7</v>
      </c>
      <c r="AD14" s="241">
        <v>279.3</v>
      </c>
      <c r="AE14" s="241">
        <v>270.8</v>
      </c>
      <c r="AF14" s="241">
        <v>274.10000000000002</v>
      </c>
      <c r="AG14" s="241">
        <v>289.39999999999998</v>
      </c>
      <c r="AH14" s="241">
        <v>295.39999999999998</v>
      </c>
      <c r="AI14" s="241">
        <v>297.3</v>
      </c>
      <c r="AJ14" s="241">
        <v>295.5</v>
      </c>
      <c r="AK14" s="241">
        <v>291</v>
      </c>
      <c r="AL14" s="241">
        <v>301.10000000000002</v>
      </c>
      <c r="AM14" s="241">
        <v>305.89999999999998</v>
      </c>
      <c r="AN14" s="241">
        <v>305.10000000000002</v>
      </c>
      <c r="AO14" s="241">
        <v>297.89999999999998</v>
      </c>
      <c r="AP14" s="241">
        <v>291.10000000000002</v>
      </c>
      <c r="AQ14" s="241">
        <v>288.3</v>
      </c>
      <c r="AR14" s="241">
        <v>287.8</v>
      </c>
      <c r="AS14" s="241">
        <v>282.5</v>
      </c>
      <c r="AT14" s="241">
        <v>278.39999999999998</v>
      </c>
      <c r="AU14" s="241">
        <v>270.10000000000002</v>
      </c>
      <c r="AV14" s="241">
        <v>247.6</v>
      </c>
      <c r="AW14" s="241">
        <v>237.1</v>
      </c>
      <c r="AX14" s="241">
        <v>205</v>
      </c>
      <c r="AY14" s="241">
        <v>166.9</v>
      </c>
      <c r="AZ14" s="241">
        <v>185</v>
      </c>
      <c r="BA14" s="241">
        <v>184.7</v>
      </c>
      <c r="BB14" s="241">
        <v>174</v>
      </c>
      <c r="BC14" s="241">
        <v>185.2</v>
      </c>
      <c r="BD14" s="241">
        <v>181.3</v>
      </c>
      <c r="BE14" s="241">
        <v>163.2236</v>
      </c>
      <c r="BF14" s="241">
        <v>131.7868</v>
      </c>
      <c r="BG14" s="334">
        <v>146.1216</v>
      </c>
      <c r="BH14" s="334">
        <v>152.81100000000001</v>
      </c>
      <c r="BI14" s="334">
        <v>158.3904</v>
      </c>
      <c r="BJ14" s="334">
        <v>161.41149999999999</v>
      </c>
      <c r="BK14" s="334">
        <v>165.95959999999999</v>
      </c>
      <c r="BL14" s="334">
        <v>165.72810000000001</v>
      </c>
      <c r="BM14" s="334">
        <v>166.7371</v>
      </c>
      <c r="BN14" s="334">
        <v>164.66550000000001</v>
      </c>
      <c r="BO14" s="334">
        <v>165.79490000000001</v>
      </c>
      <c r="BP14" s="334">
        <v>168.81399999999999</v>
      </c>
      <c r="BQ14" s="334">
        <v>170.62010000000001</v>
      </c>
      <c r="BR14" s="334">
        <v>172.5966</v>
      </c>
      <c r="BS14" s="334">
        <v>178.92240000000001</v>
      </c>
      <c r="BT14" s="334">
        <v>182.3614</v>
      </c>
      <c r="BU14" s="334">
        <v>182.9579</v>
      </c>
      <c r="BV14" s="334">
        <v>182.66659999999999</v>
      </c>
    </row>
    <row r="15" spans="1:74" ht="11.1" customHeight="1" x14ac:dyDescent="0.2">
      <c r="A15" s="49"/>
      <c r="B15" s="50" t="s">
        <v>14</v>
      </c>
      <c r="C15" s="222"/>
      <c r="D15" s="222"/>
      <c r="E15" s="222"/>
      <c r="F15" s="222"/>
      <c r="G15" s="222"/>
      <c r="H15" s="222"/>
      <c r="I15" s="222"/>
      <c r="J15" s="222"/>
      <c r="K15" s="222"/>
      <c r="L15" s="222"/>
      <c r="M15" s="222"/>
      <c r="N15" s="222"/>
      <c r="O15" s="222"/>
      <c r="P15" s="222"/>
      <c r="Q15" s="222"/>
      <c r="R15" s="222"/>
      <c r="S15" s="222"/>
      <c r="T15" s="222"/>
      <c r="U15" s="222"/>
      <c r="V15" s="222"/>
      <c r="W15" s="222"/>
      <c r="X15" s="222"/>
      <c r="Y15" s="222"/>
      <c r="Z15" s="222"/>
      <c r="AA15" s="222"/>
      <c r="AB15" s="222"/>
      <c r="AC15" s="222"/>
      <c r="AD15" s="222"/>
      <c r="AE15" s="222"/>
      <c r="AF15" s="222"/>
      <c r="AG15" s="222"/>
      <c r="AH15" s="222"/>
      <c r="AI15" s="222"/>
      <c r="AJ15" s="222"/>
      <c r="AK15" s="222"/>
      <c r="AL15" s="222"/>
      <c r="AM15" s="222"/>
      <c r="AN15" s="222"/>
      <c r="AO15" s="222"/>
      <c r="AP15" s="222"/>
      <c r="AQ15" s="222"/>
      <c r="AR15" s="222"/>
      <c r="AS15" s="222"/>
      <c r="AT15" s="222"/>
      <c r="AU15" s="222"/>
      <c r="AV15" s="222"/>
      <c r="AW15" s="222"/>
      <c r="AX15" s="222"/>
      <c r="AY15" s="222"/>
      <c r="AZ15" s="222"/>
      <c r="BA15" s="222"/>
      <c r="BB15" s="222"/>
      <c r="BC15" s="222"/>
      <c r="BD15" s="222"/>
      <c r="BE15" s="222"/>
      <c r="BF15" s="222"/>
      <c r="BG15" s="413"/>
      <c r="BH15" s="413"/>
      <c r="BI15" s="413"/>
      <c r="BJ15" s="413"/>
      <c r="BK15" s="413"/>
      <c r="BL15" s="413"/>
      <c r="BM15" s="413"/>
      <c r="BN15" s="413"/>
      <c r="BO15" s="413"/>
      <c r="BP15" s="413"/>
      <c r="BQ15" s="413"/>
      <c r="BR15" s="413"/>
      <c r="BS15" s="413"/>
      <c r="BT15" s="413"/>
      <c r="BU15" s="413"/>
      <c r="BV15" s="413"/>
    </row>
    <row r="16" spans="1:74" ht="11.1" customHeight="1" x14ac:dyDescent="0.2">
      <c r="A16" s="52" t="s">
        <v>1031</v>
      </c>
      <c r="B16" s="151" t="s">
        <v>550</v>
      </c>
      <c r="C16" s="241">
        <v>262.3</v>
      </c>
      <c r="D16" s="241">
        <v>281.8</v>
      </c>
      <c r="E16" s="241">
        <v>316.10000000000002</v>
      </c>
      <c r="F16" s="241">
        <v>330.6</v>
      </c>
      <c r="G16" s="241">
        <v>322</v>
      </c>
      <c r="H16" s="241">
        <v>313.8</v>
      </c>
      <c r="I16" s="241">
        <v>311.8</v>
      </c>
      <c r="J16" s="241">
        <v>305.7</v>
      </c>
      <c r="K16" s="241">
        <v>305.89999999999998</v>
      </c>
      <c r="L16" s="241">
        <v>298.7</v>
      </c>
      <c r="M16" s="241">
        <v>312.39999999999998</v>
      </c>
      <c r="N16" s="241">
        <v>296.3</v>
      </c>
      <c r="O16" s="241">
        <v>308.7</v>
      </c>
      <c r="P16" s="241">
        <v>320.60000000000002</v>
      </c>
      <c r="Q16" s="241">
        <v>333.7</v>
      </c>
      <c r="R16" s="241">
        <v>328.3</v>
      </c>
      <c r="S16" s="241">
        <v>310</v>
      </c>
      <c r="T16" s="241">
        <v>276.8</v>
      </c>
      <c r="U16" s="241">
        <v>285.60000000000002</v>
      </c>
      <c r="V16" s="241">
        <v>312.3</v>
      </c>
      <c r="W16" s="241">
        <v>328.3</v>
      </c>
      <c r="X16" s="241">
        <v>321.10000000000002</v>
      </c>
      <c r="Y16" s="241">
        <v>304.5</v>
      </c>
      <c r="Z16" s="241">
        <v>300.8</v>
      </c>
      <c r="AA16" s="241">
        <v>311.7</v>
      </c>
      <c r="AB16" s="241">
        <v>329.4</v>
      </c>
      <c r="AC16" s="241">
        <v>307</v>
      </c>
      <c r="AD16" s="241">
        <v>292.2</v>
      </c>
      <c r="AE16" s="241">
        <v>278.7</v>
      </c>
      <c r="AF16" s="241">
        <v>281.3</v>
      </c>
      <c r="AG16" s="241">
        <v>290.8</v>
      </c>
      <c r="AH16" s="241">
        <v>300.2</v>
      </c>
      <c r="AI16" s="241">
        <v>304</v>
      </c>
      <c r="AJ16" s="241">
        <v>293.10000000000002</v>
      </c>
      <c r="AK16" s="241">
        <v>288.3</v>
      </c>
      <c r="AL16" s="241">
        <v>300.8</v>
      </c>
      <c r="AM16" s="241">
        <v>298.7</v>
      </c>
      <c r="AN16" s="241">
        <v>299.39999999999998</v>
      </c>
      <c r="AO16" s="241">
        <v>294.2</v>
      </c>
      <c r="AP16" s="241">
        <v>293.10000000000002</v>
      </c>
      <c r="AQ16" s="241">
        <v>296.5</v>
      </c>
      <c r="AR16" s="241">
        <v>294.5</v>
      </c>
      <c r="AS16" s="241">
        <v>290.60000000000002</v>
      </c>
      <c r="AT16" s="241">
        <v>291.60000000000002</v>
      </c>
      <c r="AU16" s="241">
        <v>283.39999999999998</v>
      </c>
      <c r="AV16" s="241">
        <v>257.60000000000002</v>
      </c>
      <c r="AW16" s="241">
        <v>243.3</v>
      </c>
      <c r="AX16" s="241">
        <v>202.8</v>
      </c>
      <c r="AY16" s="241">
        <v>163.30000000000001</v>
      </c>
      <c r="AZ16" s="241">
        <v>174.7</v>
      </c>
      <c r="BA16" s="241">
        <v>176.6</v>
      </c>
      <c r="BB16" s="241">
        <v>173.9</v>
      </c>
      <c r="BC16" s="241">
        <v>197.9</v>
      </c>
      <c r="BD16" s="241">
        <v>185.5</v>
      </c>
      <c r="BE16" s="241">
        <v>161.10669999999999</v>
      </c>
      <c r="BF16" s="241">
        <v>141.1463</v>
      </c>
      <c r="BG16" s="334">
        <v>140.43109999999999</v>
      </c>
      <c r="BH16" s="334">
        <v>153.2193</v>
      </c>
      <c r="BI16" s="334">
        <v>155.9315</v>
      </c>
      <c r="BJ16" s="334">
        <v>157.8519</v>
      </c>
      <c r="BK16" s="334">
        <v>163.011</v>
      </c>
      <c r="BL16" s="334">
        <v>165.8888</v>
      </c>
      <c r="BM16" s="334">
        <v>170.88900000000001</v>
      </c>
      <c r="BN16" s="334">
        <v>171.8261</v>
      </c>
      <c r="BO16" s="334">
        <v>175.98560000000001</v>
      </c>
      <c r="BP16" s="334">
        <v>178.74889999999999</v>
      </c>
      <c r="BQ16" s="334">
        <v>176.74549999999999</v>
      </c>
      <c r="BR16" s="334">
        <v>181.6617</v>
      </c>
      <c r="BS16" s="334">
        <v>186.72890000000001</v>
      </c>
      <c r="BT16" s="334">
        <v>184.9538</v>
      </c>
      <c r="BU16" s="334">
        <v>181.11670000000001</v>
      </c>
      <c r="BV16" s="334">
        <v>179.02340000000001</v>
      </c>
    </row>
    <row r="17" spans="1:74" ht="11.1" customHeight="1" x14ac:dyDescent="0.2">
      <c r="A17" s="52" t="s">
        <v>691</v>
      </c>
      <c r="B17" s="151" t="s">
        <v>120</v>
      </c>
      <c r="C17" s="241">
        <v>201.3</v>
      </c>
      <c r="D17" s="241">
        <v>215</v>
      </c>
      <c r="E17" s="241">
        <v>240.3</v>
      </c>
      <c r="F17" s="241">
        <v>247.5</v>
      </c>
      <c r="G17" s="241">
        <v>244</v>
      </c>
      <c r="H17" s="241">
        <v>247.3</v>
      </c>
      <c r="I17" s="241">
        <v>250.8</v>
      </c>
      <c r="J17" s="241">
        <v>251.2</v>
      </c>
      <c r="K17" s="241">
        <v>247.3</v>
      </c>
      <c r="L17" s="241">
        <v>245.4</v>
      </c>
      <c r="M17" s="241">
        <v>252.1</v>
      </c>
      <c r="N17" s="241">
        <v>250.9</v>
      </c>
      <c r="O17" s="241">
        <v>262</v>
      </c>
      <c r="P17" s="241">
        <v>270.5</v>
      </c>
      <c r="Q17" s="241">
        <v>278.39999999999998</v>
      </c>
      <c r="R17" s="241">
        <v>273.10000000000002</v>
      </c>
      <c r="S17" s="241">
        <v>278.39999999999998</v>
      </c>
      <c r="T17" s="241">
        <v>247.6</v>
      </c>
      <c r="U17" s="241">
        <v>240.6</v>
      </c>
      <c r="V17" s="241">
        <v>257.89999999999998</v>
      </c>
      <c r="W17" s="241">
        <v>258.2</v>
      </c>
      <c r="X17" s="241">
        <v>249.6</v>
      </c>
      <c r="Y17" s="241">
        <v>249.2</v>
      </c>
      <c r="Z17" s="241">
        <v>243.1</v>
      </c>
      <c r="AA17" s="241">
        <v>247.5</v>
      </c>
      <c r="AB17" s="241">
        <v>257.8</v>
      </c>
      <c r="AC17" s="241">
        <v>251.7</v>
      </c>
      <c r="AD17" s="241">
        <v>235.4</v>
      </c>
      <c r="AE17" s="241">
        <v>250.7</v>
      </c>
      <c r="AF17" s="241">
        <v>245.4</v>
      </c>
      <c r="AG17" s="241">
        <v>238.4</v>
      </c>
      <c r="AH17" s="241">
        <v>250</v>
      </c>
      <c r="AI17" s="241">
        <v>251.3</v>
      </c>
      <c r="AJ17" s="241">
        <v>253.2</v>
      </c>
      <c r="AK17" s="241">
        <v>249.2</v>
      </c>
      <c r="AL17" s="241">
        <v>245.8</v>
      </c>
      <c r="AM17" s="241">
        <v>248.1</v>
      </c>
      <c r="AN17" s="241">
        <v>253.2</v>
      </c>
      <c r="AO17" s="241">
        <v>247.6</v>
      </c>
      <c r="AP17" s="241">
        <v>246.4</v>
      </c>
      <c r="AQ17" s="241">
        <v>242</v>
      </c>
      <c r="AR17" s="241">
        <v>242.3</v>
      </c>
      <c r="AS17" s="241">
        <v>245.5</v>
      </c>
      <c r="AT17" s="241">
        <v>247.1</v>
      </c>
      <c r="AU17" s="241">
        <v>236.2</v>
      </c>
      <c r="AV17" s="241">
        <v>219.4</v>
      </c>
      <c r="AW17" s="241">
        <v>194.6</v>
      </c>
      <c r="AX17" s="241">
        <v>167.6</v>
      </c>
      <c r="AY17" s="241">
        <v>126.4</v>
      </c>
      <c r="AZ17" s="241">
        <v>137.6</v>
      </c>
      <c r="BA17" s="241">
        <v>146.5</v>
      </c>
      <c r="BB17" s="241">
        <v>151.6</v>
      </c>
      <c r="BC17" s="241">
        <v>154.30000000000001</v>
      </c>
      <c r="BD17" s="241">
        <v>154.9</v>
      </c>
      <c r="BE17" s="241">
        <v>137.15280000000001</v>
      </c>
      <c r="BF17" s="241">
        <v>122.6412</v>
      </c>
      <c r="BG17" s="334">
        <v>114.3169</v>
      </c>
      <c r="BH17" s="334">
        <v>111.191</v>
      </c>
      <c r="BI17" s="334">
        <v>115.15519999999999</v>
      </c>
      <c r="BJ17" s="334">
        <v>117.6387</v>
      </c>
      <c r="BK17" s="334">
        <v>117.158</v>
      </c>
      <c r="BL17" s="334">
        <v>121.0706</v>
      </c>
      <c r="BM17" s="334">
        <v>120.4734</v>
      </c>
      <c r="BN17" s="334">
        <v>121.3927</v>
      </c>
      <c r="BO17" s="334">
        <v>127.27370000000001</v>
      </c>
      <c r="BP17" s="334">
        <v>134.4375</v>
      </c>
      <c r="BQ17" s="334">
        <v>135.06809999999999</v>
      </c>
      <c r="BR17" s="334">
        <v>138.13800000000001</v>
      </c>
      <c r="BS17" s="334">
        <v>136.5316</v>
      </c>
      <c r="BT17" s="334">
        <v>132.92599999999999</v>
      </c>
      <c r="BU17" s="334">
        <v>133.66659999999999</v>
      </c>
      <c r="BV17" s="334">
        <v>133.37260000000001</v>
      </c>
    </row>
    <row r="18" spans="1:74" ht="11.1" customHeight="1" x14ac:dyDescent="0.2">
      <c r="A18" s="52"/>
      <c r="B18" s="53" t="s">
        <v>247</v>
      </c>
      <c r="C18" s="218"/>
      <c r="D18" s="218"/>
      <c r="E18" s="218"/>
      <c r="F18" s="218"/>
      <c r="G18" s="218"/>
      <c r="H18" s="218"/>
      <c r="I18" s="218"/>
      <c r="J18" s="218"/>
      <c r="K18" s="218"/>
      <c r="L18" s="218"/>
      <c r="M18" s="218"/>
      <c r="N18" s="218"/>
      <c r="O18" s="218"/>
      <c r="P18" s="218"/>
      <c r="Q18" s="218"/>
      <c r="R18" s="218"/>
      <c r="S18" s="218"/>
      <c r="T18" s="218"/>
      <c r="U18" s="218"/>
      <c r="V18" s="218"/>
      <c r="W18" s="218"/>
      <c r="X18" s="218"/>
      <c r="Y18" s="218"/>
      <c r="Z18" s="218"/>
      <c r="AA18" s="218"/>
      <c r="AB18" s="218"/>
      <c r="AC18" s="218"/>
      <c r="AD18" s="218"/>
      <c r="AE18" s="218"/>
      <c r="AF18" s="218"/>
      <c r="AG18" s="218"/>
      <c r="AH18" s="218"/>
      <c r="AI18" s="218"/>
      <c r="AJ18" s="218"/>
      <c r="AK18" s="218"/>
      <c r="AL18" s="218"/>
      <c r="AM18" s="218"/>
      <c r="AN18" s="218"/>
      <c r="AO18" s="218"/>
      <c r="AP18" s="218"/>
      <c r="AQ18" s="218"/>
      <c r="AR18" s="218"/>
      <c r="AS18" s="218"/>
      <c r="AT18" s="218"/>
      <c r="AU18" s="218"/>
      <c r="AV18" s="218"/>
      <c r="AW18" s="218"/>
      <c r="AX18" s="218"/>
      <c r="AY18" s="218"/>
      <c r="AZ18" s="218"/>
      <c r="BA18" s="218"/>
      <c r="BB18" s="218"/>
      <c r="BC18" s="218"/>
      <c r="BD18" s="218"/>
      <c r="BE18" s="218"/>
      <c r="BF18" s="218"/>
      <c r="BG18" s="329"/>
      <c r="BH18" s="329"/>
      <c r="BI18" s="329"/>
      <c r="BJ18" s="329"/>
      <c r="BK18" s="329"/>
      <c r="BL18" s="329"/>
      <c r="BM18" s="329"/>
      <c r="BN18" s="329"/>
      <c r="BO18" s="329"/>
      <c r="BP18" s="329"/>
      <c r="BQ18" s="329"/>
      <c r="BR18" s="329"/>
      <c r="BS18" s="329"/>
      <c r="BT18" s="329"/>
      <c r="BU18" s="329"/>
      <c r="BV18" s="329"/>
    </row>
    <row r="19" spans="1:74" ht="11.1" customHeight="1" x14ac:dyDescent="0.2">
      <c r="A19" s="52" t="s">
        <v>665</v>
      </c>
      <c r="B19" s="151" t="s">
        <v>248</v>
      </c>
      <c r="C19" s="241">
        <v>309.48</v>
      </c>
      <c r="D19" s="241">
        <v>321.10000000000002</v>
      </c>
      <c r="E19" s="241">
        <v>356.125</v>
      </c>
      <c r="F19" s="241">
        <v>379.95</v>
      </c>
      <c r="G19" s="241">
        <v>390.62</v>
      </c>
      <c r="H19" s="241">
        <v>368</v>
      </c>
      <c r="I19" s="241">
        <v>365.02499999999998</v>
      </c>
      <c r="J19" s="241">
        <v>363.94</v>
      </c>
      <c r="K19" s="241">
        <v>361.125</v>
      </c>
      <c r="L19" s="241">
        <v>344.8</v>
      </c>
      <c r="M19" s="241">
        <v>338.375</v>
      </c>
      <c r="N19" s="241">
        <v>326.57499999999999</v>
      </c>
      <c r="O19" s="241">
        <v>338</v>
      </c>
      <c r="P19" s="241">
        <v>357.92500000000001</v>
      </c>
      <c r="Q19" s="241">
        <v>385.17500000000001</v>
      </c>
      <c r="R19" s="241">
        <v>390.04</v>
      </c>
      <c r="S19" s="241">
        <v>373.22500000000002</v>
      </c>
      <c r="T19" s="241">
        <v>353.875</v>
      </c>
      <c r="U19" s="241">
        <v>343.92</v>
      </c>
      <c r="V19" s="241">
        <v>372.15</v>
      </c>
      <c r="W19" s="241">
        <v>384.85</v>
      </c>
      <c r="X19" s="241">
        <v>374.56</v>
      </c>
      <c r="Y19" s="241">
        <v>345.17500000000001</v>
      </c>
      <c r="Z19" s="241">
        <v>331.04</v>
      </c>
      <c r="AA19" s="241">
        <v>331.85</v>
      </c>
      <c r="AB19" s="241">
        <v>367</v>
      </c>
      <c r="AC19" s="241">
        <v>371.125</v>
      </c>
      <c r="AD19" s="241">
        <v>357.02</v>
      </c>
      <c r="AE19" s="241">
        <v>361.47500000000002</v>
      </c>
      <c r="AF19" s="241">
        <v>362.6</v>
      </c>
      <c r="AG19" s="241">
        <v>359.1</v>
      </c>
      <c r="AH19" s="241">
        <v>357.375</v>
      </c>
      <c r="AI19" s="241">
        <v>353.24</v>
      </c>
      <c r="AJ19" s="241">
        <v>334.375</v>
      </c>
      <c r="AK19" s="241">
        <v>324.27499999999998</v>
      </c>
      <c r="AL19" s="241">
        <v>327.64</v>
      </c>
      <c r="AM19" s="241">
        <v>331.25</v>
      </c>
      <c r="AN19" s="241">
        <v>335.625</v>
      </c>
      <c r="AO19" s="241">
        <v>353.32</v>
      </c>
      <c r="AP19" s="241">
        <v>366.07499999999999</v>
      </c>
      <c r="AQ19" s="241">
        <v>367.27499999999998</v>
      </c>
      <c r="AR19" s="241">
        <v>369.16</v>
      </c>
      <c r="AS19" s="241">
        <v>361.125</v>
      </c>
      <c r="AT19" s="241">
        <v>348.65</v>
      </c>
      <c r="AU19" s="241">
        <v>340.62</v>
      </c>
      <c r="AV19" s="241">
        <v>317.05</v>
      </c>
      <c r="AW19" s="241">
        <v>291.22500000000002</v>
      </c>
      <c r="AX19" s="241">
        <v>254.26</v>
      </c>
      <c r="AY19" s="241">
        <v>211.57499999999999</v>
      </c>
      <c r="AZ19" s="241">
        <v>221.625</v>
      </c>
      <c r="BA19" s="241">
        <v>246.36</v>
      </c>
      <c r="BB19" s="241">
        <v>246.9</v>
      </c>
      <c r="BC19" s="241">
        <v>271.82499999999999</v>
      </c>
      <c r="BD19" s="241">
        <v>280.16000000000003</v>
      </c>
      <c r="BE19" s="241">
        <v>279.35000000000002</v>
      </c>
      <c r="BF19" s="241">
        <v>263.62</v>
      </c>
      <c r="BG19" s="334">
        <v>233.9615</v>
      </c>
      <c r="BH19" s="334">
        <v>219.63140000000001</v>
      </c>
      <c r="BI19" s="334">
        <v>209.63800000000001</v>
      </c>
      <c r="BJ19" s="334">
        <v>202.6225</v>
      </c>
      <c r="BK19" s="334">
        <v>206.95599999999999</v>
      </c>
      <c r="BL19" s="334">
        <v>213.3098</v>
      </c>
      <c r="BM19" s="334">
        <v>230.78890000000001</v>
      </c>
      <c r="BN19" s="334">
        <v>246.12819999999999</v>
      </c>
      <c r="BO19" s="334">
        <v>255.40049999999999</v>
      </c>
      <c r="BP19" s="334">
        <v>258.4751</v>
      </c>
      <c r="BQ19" s="334">
        <v>257.4914</v>
      </c>
      <c r="BR19" s="334">
        <v>252.51519999999999</v>
      </c>
      <c r="BS19" s="334">
        <v>245.87860000000001</v>
      </c>
      <c r="BT19" s="334">
        <v>234.7689</v>
      </c>
      <c r="BU19" s="334">
        <v>225.7937</v>
      </c>
      <c r="BV19" s="334">
        <v>220.80080000000001</v>
      </c>
    </row>
    <row r="20" spans="1:74" ht="11.1" customHeight="1" x14ac:dyDescent="0.2">
      <c r="A20" s="52" t="s">
        <v>688</v>
      </c>
      <c r="B20" s="151" t="s">
        <v>249</v>
      </c>
      <c r="C20" s="241">
        <v>314.83999999999997</v>
      </c>
      <c r="D20" s="241">
        <v>326.39999999999998</v>
      </c>
      <c r="E20" s="241">
        <v>361.5</v>
      </c>
      <c r="F20" s="241">
        <v>385.2</v>
      </c>
      <c r="G20" s="241">
        <v>395.96</v>
      </c>
      <c r="H20" s="241">
        <v>373.47500000000002</v>
      </c>
      <c r="I20" s="241">
        <v>370.47500000000002</v>
      </c>
      <c r="J20" s="241">
        <v>369.56</v>
      </c>
      <c r="K20" s="241">
        <v>366.67500000000001</v>
      </c>
      <c r="L20" s="241">
        <v>350.64</v>
      </c>
      <c r="M20" s="241">
        <v>344.3</v>
      </c>
      <c r="N20" s="241">
        <v>332.57499999999999</v>
      </c>
      <c r="O20" s="241">
        <v>344</v>
      </c>
      <c r="P20" s="241">
        <v>363.95</v>
      </c>
      <c r="Q20" s="241">
        <v>390.72500000000002</v>
      </c>
      <c r="R20" s="241">
        <v>395.82</v>
      </c>
      <c r="S20" s="241">
        <v>379.1</v>
      </c>
      <c r="T20" s="241">
        <v>359.57499999999999</v>
      </c>
      <c r="U20" s="241">
        <v>349.82</v>
      </c>
      <c r="V20" s="241">
        <v>378.02499999999998</v>
      </c>
      <c r="W20" s="241">
        <v>390.95</v>
      </c>
      <c r="X20" s="241">
        <v>381.2</v>
      </c>
      <c r="Y20" s="241">
        <v>352.07499999999999</v>
      </c>
      <c r="Z20" s="241">
        <v>338.06</v>
      </c>
      <c r="AA20" s="241">
        <v>339.07499999999999</v>
      </c>
      <c r="AB20" s="241">
        <v>373.6</v>
      </c>
      <c r="AC20" s="241">
        <v>377.875</v>
      </c>
      <c r="AD20" s="241">
        <v>363.82</v>
      </c>
      <c r="AE20" s="241">
        <v>367.5</v>
      </c>
      <c r="AF20" s="241">
        <v>368.85</v>
      </c>
      <c r="AG20" s="241">
        <v>366.06</v>
      </c>
      <c r="AH20" s="241">
        <v>364.47500000000002</v>
      </c>
      <c r="AI20" s="241">
        <v>360.42</v>
      </c>
      <c r="AJ20" s="241">
        <v>341.95</v>
      </c>
      <c r="AK20" s="241">
        <v>332.17500000000001</v>
      </c>
      <c r="AL20" s="241">
        <v>335.68</v>
      </c>
      <c r="AM20" s="241">
        <v>339.2</v>
      </c>
      <c r="AN20" s="241">
        <v>343.42500000000001</v>
      </c>
      <c r="AO20" s="241">
        <v>360.58</v>
      </c>
      <c r="AP20" s="241">
        <v>373.52499999999998</v>
      </c>
      <c r="AQ20" s="241">
        <v>375</v>
      </c>
      <c r="AR20" s="241">
        <v>376.6</v>
      </c>
      <c r="AS20" s="241">
        <v>368.82499999999999</v>
      </c>
      <c r="AT20" s="241">
        <v>356.45</v>
      </c>
      <c r="AU20" s="241">
        <v>348.42</v>
      </c>
      <c r="AV20" s="241">
        <v>325.45</v>
      </c>
      <c r="AW20" s="241">
        <v>299.67500000000001</v>
      </c>
      <c r="AX20" s="241">
        <v>263.24</v>
      </c>
      <c r="AY20" s="241">
        <v>220.75</v>
      </c>
      <c r="AZ20" s="241">
        <v>230.07499999999999</v>
      </c>
      <c r="BA20" s="241">
        <v>254.64</v>
      </c>
      <c r="BB20" s="241">
        <v>255.47499999999999</v>
      </c>
      <c r="BC20" s="241">
        <v>280.22500000000002</v>
      </c>
      <c r="BD20" s="241">
        <v>288.48</v>
      </c>
      <c r="BE20" s="241">
        <v>287.95</v>
      </c>
      <c r="BF20" s="241">
        <v>272.60000000000002</v>
      </c>
      <c r="BG20" s="334">
        <v>242.71369999999999</v>
      </c>
      <c r="BH20" s="334">
        <v>228.363</v>
      </c>
      <c r="BI20" s="334">
        <v>218.40880000000001</v>
      </c>
      <c r="BJ20" s="334">
        <v>211.4248</v>
      </c>
      <c r="BK20" s="334">
        <v>215.6242</v>
      </c>
      <c r="BL20" s="334">
        <v>221.99600000000001</v>
      </c>
      <c r="BM20" s="334">
        <v>239.25880000000001</v>
      </c>
      <c r="BN20" s="334">
        <v>254.6026</v>
      </c>
      <c r="BO20" s="334">
        <v>263.9796</v>
      </c>
      <c r="BP20" s="334">
        <v>266.9314</v>
      </c>
      <c r="BQ20" s="334">
        <v>266.1397</v>
      </c>
      <c r="BR20" s="334">
        <v>261.18049999999999</v>
      </c>
      <c r="BS20" s="334">
        <v>254.5821</v>
      </c>
      <c r="BT20" s="334">
        <v>243.60310000000001</v>
      </c>
      <c r="BU20" s="334">
        <v>234.75409999999999</v>
      </c>
      <c r="BV20" s="334">
        <v>229.84119999999999</v>
      </c>
    </row>
    <row r="21" spans="1:74" ht="11.1" customHeight="1" x14ac:dyDescent="0.2">
      <c r="A21" s="52" t="s">
        <v>689</v>
      </c>
      <c r="B21" s="151" t="s">
        <v>1056</v>
      </c>
      <c r="C21" s="241">
        <v>338.78</v>
      </c>
      <c r="D21" s="241">
        <v>358.4</v>
      </c>
      <c r="E21" s="241">
        <v>390.45</v>
      </c>
      <c r="F21" s="241">
        <v>406.42500000000001</v>
      </c>
      <c r="G21" s="241">
        <v>404.68</v>
      </c>
      <c r="H21" s="241">
        <v>393.3</v>
      </c>
      <c r="I21" s="241">
        <v>390.52499999999998</v>
      </c>
      <c r="J21" s="241">
        <v>385.98</v>
      </c>
      <c r="K21" s="241">
        <v>383.72500000000002</v>
      </c>
      <c r="L21" s="241">
        <v>379.76</v>
      </c>
      <c r="M21" s="241">
        <v>396.2</v>
      </c>
      <c r="N21" s="241">
        <v>386.1</v>
      </c>
      <c r="O21" s="241">
        <v>383.26</v>
      </c>
      <c r="P21" s="241">
        <v>395.25</v>
      </c>
      <c r="Q21" s="241">
        <v>412.65</v>
      </c>
      <c r="R21" s="241">
        <v>411.5</v>
      </c>
      <c r="S21" s="241">
        <v>397.85</v>
      </c>
      <c r="T21" s="241">
        <v>375.85</v>
      </c>
      <c r="U21" s="241">
        <v>372.1</v>
      </c>
      <c r="V21" s="241">
        <v>398.25</v>
      </c>
      <c r="W21" s="241">
        <v>412</v>
      </c>
      <c r="X21" s="241">
        <v>409.38</v>
      </c>
      <c r="Y21" s="241">
        <v>400</v>
      </c>
      <c r="Z21" s="241">
        <v>396.08</v>
      </c>
      <c r="AA21" s="241">
        <v>390.85</v>
      </c>
      <c r="AB21" s="241">
        <v>411.05</v>
      </c>
      <c r="AC21" s="241">
        <v>406.77499999999998</v>
      </c>
      <c r="AD21" s="241">
        <v>393</v>
      </c>
      <c r="AE21" s="241">
        <v>387.02499999999998</v>
      </c>
      <c r="AF21" s="241">
        <v>384.92500000000001</v>
      </c>
      <c r="AG21" s="241">
        <v>386.6</v>
      </c>
      <c r="AH21" s="241">
        <v>390.45</v>
      </c>
      <c r="AI21" s="241">
        <v>396.08</v>
      </c>
      <c r="AJ21" s="241">
        <v>388.47500000000002</v>
      </c>
      <c r="AK21" s="241">
        <v>383.875</v>
      </c>
      <c r="AL21" s="241">
        <v>388.18</v>
      </c>
      <c r="AM21" s="241">
        <v>389.32499999999999</v>
      </c>
      <c r="AN21" s="241">
        <v>398.35</v>
      </c>
      <c r="AO21" s="241">
        <v>400.06</v>
      </c>
      <c r="AP21" s="241">
        <v>396.42500000000001</v>
      </c>
      <c r="AQ21" s="241">
        <v>394.27499999999998</v>
      </c>
      <c r="AR21" s="241">
        <v>390.62</v>
      </c>
      <c r="AS21" s="241">
        <v>388.35</v>
      </c>
      <c r="AT21" s="241">
        <v>383.8</v>
      </c>
      <c r="AU21" s="241">
        <v>379.24</v>
      </c>
      <c r="AV21" s="241">
        <v>368.05</v>
      </c>
      <c r="AW21" s="241">
        <v>364.72500000000002</v>
      </c>
      <c r="AX21" s="241">
        <v>341.06</v>
      </c>
      <c r="AY21" s="241">
        <v>299.72500000000002</v>
      </c>
      <c r="AZ21" s="241">
        <v>285.77499999999998</v>
      </c>
      <c r="BA21" s="241">
        <v>289.7</v>
      </c>
      <c r="BB21" s="241">
        <v>278.22500000000002</v>
      </c>
      <c r="BC21" s="241">
        <v>288.75</v>
      </c>
      <c r="BD21" s="241">
        <v>287.3</v>
      </c>
      <c r="BE21" s="241">
        <v>278.77499999999998</v>
      </c>
      <c r="BF21" s="241">
        <v>259.5</v>
      </c>
      <c r="BG21" s="334">
        <v>245.54329999999999</v>
      </c>
      <c r="BH21" s="334">
        <v>249.99199999999999</v>
      </c>
      <c r="BI21" s="334">
        <v>254.0351</v>
      </c>
      <c r="BJ21" s="334">
        <v>257.63069999999999</v>
      </c>
      <c r="BK21" s="334">
        <v>258.95479999999998</v>
      </c>
      <c r="BL21" s="334">
        <v>263.29899999999998</v>
      </c>
      <c r="BM21" s="334">
        <v>271.59019999999998</v>
      </c>
      <c r="BN21" s="334">
        <v>273.60039999999998</v>
      </c>
      <c r="BO21" s="334">
        <v>276.35730000000001</v>
      </c>
      <c r="BP21" s="334">
        <v>280.61930000000001</v>
      </c>
      <c r="BQ21" s="334">
        <v>279.8526</v>
      </c>
      <c r="BR21" s="334">
        <v>281.36349999999999</v>
      </c>
      <c r="BS21" s="334">
        <v>286.68150000000003</v>
      </c>
      <c r="BT21" s="334">
        <v>286.30560000000003</v>
      </c>
      <c r="BU21" s="334">
        <v>284.09519999999998</v>
      </c>
      <c r="BV21" s="334">
        <v>282.93189999999998</v>
      </c>
    </row>
    <row r="22" spans="1:74" ht="11.1" customHeight="1" x14ac:dyDescent="0.2">
      <c r="A22" s="52" t="s">
        <v>649</v>
      </c>
      <c r="B22" s="151" t="s">
        <v>716</v>
      </c>
      <c r="C22" s="241">
        <v>341.5</v>
      </c>
      <c r="D22" s="241">
        <v>360.7</v>
      </c>
      <c r="E22" s="241">
        <v>382.7</v>
      </c>
      <c r="F22" s="241">
        <v>397.5</v>
      </c>
      <c r="G22" s="241">
        <v>391.4</v>
      </c>
      <c r="H22" s="241">
        <v>382.4</v>
      </c>
      <c r="I22" s="241">
        <v>368.9</v>
      </c>
      <c r="J22" s="241">
        <v>367.1</v>
      </c>
      <c r="K22" s="241">
        <v>365.4</v>
      </c>
      <c r="L22" s="241">
        <v>364.2</v>
      </c>
      <c r="M22" s="241">
        <v>368.2</v>
      </c>
      <c r="N22" s="241">
        <v>364.6</v>
      </c>
      <c r="O22" s="241">
        <v>369.7</v>
      </c>
      <c r="P22" s="241">
        <v>380.4</v>
      </c>
      <c r="Q22" s="241">
        <v>390.9</v>
      </c>
      <c r="R22" s="241">
        <v>385.8</v>
      </c>
      <c r="S22" s="241">
        <v>374.9</v>
      </c>
      <c r="T22" s="241">
        <v>351.3</v>
      </c>
      <c r="U22" s="241">
        <v>349.2</v>
      </c>
      <c r="V22" s="241">
        <v>366</v>
      </c>
      <c r="W22" s="241">
        <v>381.7</v>
      </c>
      <c r="X22" s="241">
        <v>384.7</v>
      </c>
      <c r="Y22" s="241">
        <v>384.7</v>
      </c>
      <c r="Z22" s="241">
        <v>384.4</v>
      </c>
      <c r="AA22" s="241">
        <v>384.1</v>
      </c>
      <c r="AB22" s="241">
        <v>396.5</v>
      </c>
      <c r="AC22" s="241">
        <v>387.9</v>
      </c>
      <c r="AD22" s="241">
        <v>370.1</v>
      </c>
      <c r="AE22" s="241">
        <v>359.9</v>
      </c>
      <c r="AF22" s="241">
        <v>356.9</v>
      </c>
      <c r="AG22" s="241">
        <v>360.4</v>
      </c>
      <c r="AH22" s="241">
        <v>365.1</v>
      </c>
      <c r="AI22" s="241">
        <v>369.4</v>
      </c>
      <c r="AJ22" s="241">
        <v>368.4</v>
      </c>
      <c r="AK22" s="241">
        <v>368.3</v>
      </c>
      <c r="AL22" s="241">
        <v>377.2</v>
      </c>
      <c r="AM22" s="241">
        <v>390.4</v>
      </c>
      <c r="AN22" s="241">
        <v>407.2</v>
      </c>
      <c r="AO22" s="241">
        <v>395.2</v>
      </c>
      <c r="AP22" s="241">
        <v>383</v>
      </c>
      <c r="AQ22" s="241">
        <v>381.5</v>
      </c>
      <c r="AR22" s="241">
        <v>377.9</v>
      </c>
      <c r="AS22" s="241">
        <v>375.3</v>
      </c>
      <c r="AT22" s="241">
        <v>370.5</v>
      </c>
      <c r="AU22" s="241">
        <v>364.2</v>
      </c>
      <c r="AV22" s="241">
        <v>351.5</v>
      </c>
      <c r="AW22" s="241">
        <v>338.4</v>
      </c>
      <c r="AX22" s="241">
        <v>313.8</v>
      </c>
      <c r="AY22" s="241">
        <v>281.10000000000002</v>
      </c>
      <c r="AZ22" s="241">
        <v>286.39999999999998</v>
      </c>
      <c r="BA22" s="241">
        <v>301.89999999999998</v>
      </c>
      <c r="BB22" s="241">
        <v>275.5</v>
      </c>
      <c r="BC22" s="241">
        <v>278.8</v>
      </c>
      <c r="BD22" s="241">
        <v>274.3</v>
      </c>
      <c r="BE22" s="241">
        <v>265.10000000000002</v>
      </c>
      <c r="BF22" s="241">
        <v>238.1241</v>
      </c>
      <c r="BG22" s="334">
        <v>242.04689999999999</v>
      </c>
      <c r="BH22" s="334">
        <v>247.81729999999999</v>
      </c>
      <c r="BI22" s="334">
        <v>253.75800000000001</v>
      </c>
      <c r="BJ22" s="334">
        <v>257.10079999999999</v>
      </c>
      <c r="BK22" s="334">
        <v>261.47770000000003</v>
      </c>
      <c r="BL22" s="334">
        <v>261.39690000000002</v>
      </c>
      <c r="BM22" s="334">
        <v>262.858</v>
      </c>
      <c r="BN22" s="334">
        <v>259.94349999999997</v>
      </c>
      <c r="BO22" s="334">
        <v>259.93810000000002</v>
      </c>
      <c r="BP22" s="334">
        <v>261.21339999999998</v>
      </c>
      <c r="BQ22" s="334">
        <v>259.64170000000001</v>
      </c>
      <c r="BR22" s="334">
        <v>258.90269999999998</v>
      </c>
      <c r="BS22" s="334">
        <v>263.93799999999999</v>
      </c>
      <c r="BT22" s="334">
        <v>268.98750000000001</v>
      </c>
      <c r="BU22" s="334">
        <v>272.35250000000002</v>
      </c>
      <c r="BV22" s="334">
        <v>273.95870000000002</v>
      </c>
    </row>
    <row r="23" spans="1:74" ht="11.1" customHeight="1" x14ac:dyDescent="0.2">
      <c r="A23" s="49"/>
      <c r="B23" s="54" t="s">
        <v>145</v>
      </c>
      <c r="C23" s="223"/>
      <c r="D23" s="223"/>
      <c r="E23" s="223"/>
      <c r="F23" s="223"/>
      <c r="G23" s="223"/>
      <c r="H23" s="223"/>
      <c r="I23" s="223"/>
      <c r="J23" s="223"/>
      <c r="K23" s="223"/>
      <c r="L23" s="223"/>
      <c r="M23" s="223"/>
      <c r="N23" s="223"/>
      <c r="O23" s="223"/>
      <c r="P23" s="223"/>
      <c r="Q23" s="223"/>
      <c r="R23" s="223"/>
      <c r="S23" s="223"/>
      <c r="T23" s="223"/>
      <c r="U23" s="223"/>
      <c r="V23" s="223"/>
      <c r="W23" s="223"/>
      <c r="X23" s="223"/>
      <c r="Y23" s="223"/>
      <c r="Z23" s="223"/>
      <c r="AA23" s="223"/>
      <c r="AB23" s="223"/>
      <c r="AC23" s="223"/>
      <c r="AD23" s="223"/>
      <c r="AE23" s="223"/>
      <c r="AF23" s="223"/>
      <c r="AG23" s="223"/>
      <c r="AH23" s="223"/>
      <c r="AI23" s="223"/>
      <c r="AJ23" s="223"/>
      <c r="AK23" s="223"/>
      <c r="AL23" s="223"/>
      <c r="AM23" s="223"/>
      <c r="AN23" s="223"/>
      <c r="AO23" s="223"/>
      <c r="AP23" s="223"/>
      <c r="AQ23" s="223"/>
      <c r="AR23" s="223"/>
      <c r="AS23" s="223"/>
      <c r="AT23" s="223"/>
      <c r="AU23" s="223"/>
      <c r="AV23" s="223"/>
      <c r="AW23" s="223"/>
      <c r="AX23" s="223"/>
      <c r="AY23" s="648"/>
      <c r="AZ23" s="648"/>
      <c r="BA23" s="648"/>
      <c r="BB23" s="648"/>
      <c r="BC23" s="648"/>
      <c r="BD23" s="648"/>
      <c r="BE23" s="648"/>
      <c r="BF23" s="648"/>
      <c r="BG23" s="414"/>
      <c r="BH23" s="414"/>
      <c r="BI23" s="414"/>
      <c r="BJ23" s="414"/>
      <c r="BK23" s="414"/>
      <c r="BL23" s="414"/>
      <c r="BM23" s="414"/>
      <c r="BN23" s="414"/>
      <c r="BO23" s="414"/>
      <c r="BP23" s="414"/>
      <c r="BQ23" s="414"/>
      <c r="BR23" s="414"/>
      <c r="BS23" s="414"/>
      <c r="BT23" s="414"/>
      <c r="BU23" s="414"/>
      <c r="BV23" s="414"/>
    </row>
    <row r="24" spans="1:74" ht="11.1" customHeight="1" x14ac:dyDescent="0.2">
      <c r="A24" s="52" t="s">
        <v>973</v>
      </c>
      <c r="B24" s="151" t="s">
        <v>144</v>
      </c>
      <c r="C24" s="217">
        <v>4.6288200000000002</v>
      </c>
      <c r="D24" s="217">
        <v>4.2157900000000001</v>
      </c>
      <c r="E24" s="217">
        <v>4.0932199999999996</v>
      </c>
      <c r="F24" s="217">
        <v>4.36205</v>
      </c>
      <c r="G24" s="217">
        <v>4.4403300000000003</v>
      </c>
      <c r="H24" s="217">
        <v>4.6731100000000003</v>
      </c>
      <c r="I24" s="217">
        <v>4.5567200000000003</v>
      </c>
      <c r="J24" s="217">
        <v>4.1766500000000004</v>
      </c>
      <c r="K24" s="217">
        <v>4.01288</v>
      </c>
      <c r="L24" s="217">
        <v>3.6729799999999999</v>
      </c>
      <c r="M24" s="217">
        <v>3.3361700000000001</v>
      </c>
      <c r="N24" s="217">
        <v>3.2650999999999999</v>
      </c>
      <c r="O24" s="217">
        <v>2.7511299999999999</v>
      </c>
      <c r="P24" s="217">
        <v>2.5801500000000002</v>
      </c>
      <c r="Q24" s="217">
        <v>2.2371599999999998</v>
      </c>
      <c r="R24" s="217">
        <v>2.0033500000000002</v>
      </c>
      <c r="S24" s="217">
        <v>2.5049600000000001</v>
      </c>
      <c r="T24" s="217">
        <v>2.5286499999999998</v>
      </c>
      <c r="U24" s="217">
        <v>3.0415899999999998</v>
      </c>
      <c r="V24" s="217">
        <v>2.9231400000000001</v>
      </c>
      <c r="W24" s="217">
        <v>2.93344</v>
      </c>
      <c r="X24" s="217">
        <v>3.4165100000000002</v>
      </c>
      <c r="Y24" s="217">
        <v>3.6461999999999999</v>
      </c>
      <c r="Z24" s="217">
        <v>3.4422600000000001</v>
      </c>
      <c r="AA24" s="217">
        <v>3.4288699999999999</v>
      </c>
      <c r="AB24" s="217">
        <v>3.4298999999999999</v>
      </c>
      <c r="AC24" s="217">
        <v>3.9243000000000001</v>
      </c>
      <c r="AD24" s="217">
        <v>4.2909800000000002</v>
      </c>
      <c r="AE24" s="217">
        <v>4.1622300000000001</v>
      </c>
      <c r="AF24" s="217">
        <v>3.9407800000000002</v>
      </c>
      <c r="AG24" s="217">
        <v>3.73169</v>
      </c>
      <c r="AH24" s="217">
        <v>3.5277500000000002</v>
      </c>
      <c r="AI24" s="217">
        <v>3.7275700000000001</v>
      </c>
      <c r="AJ24" s="217">
        <v>3.7873100000000002</v>
      </c>
      <c r="AK24" s="217">
        <v>3.7471399999999999</v>
      </c>
      <c r="AL24" s="217">
        <v>4.3672000000000004</v>
      </c>
      <c r="AM24" s="217">
        <v>4.8543900000000004</v>
      </c>
      <c r="AN24" s="217">
        <v>6.1789699999999996</v>
      </c>
      <c r="AO24" s="217">
        <v>5.05009</v>
      </c>
      <c r="AP24" s="217">
        <v>4.7977400000000001</v>
      </c>
      <c r="AQ24" s="217">
        <v>4.7184299999999997</v>
      </c>
      <c r="AR24" s="217">
        <v>4.7256400000000003</v>
      </c>
      <c r="AS24" s="217">
        <v>4.1704699999999999</v>
      </c>
      <c r="AT24" s="217">
        <v>4.0293599999999996</v>
      </c>
      <c r="AU24" s="217">
        <v>4.0417199999999998</v>
      </c>
      <c r="AV24" s="217">
        <v>3.8944299999999998</v>
      </c>
      <c r="AW24" s="217">
        <v>4.24566</v>
      </c>
      <c r="AX24" s="217">
        <v>3.5864600000000002</v>
      </c>
      <c r="AY24" s="217">
        <v>3.0838199999999998</v>
      </c>
      <c r="AZ24" s="217">
        <v>2.95919</v>
      </c>
      <c r="BA24" s="217">
        <v>2.9159299999999999</v>
      </c>
      <c r="BB24" s="217">
        <v>2.6882999999999999</v>
      </c>
      <c r="BC24" s="217">
        <v>2.9344700000000001</v>
      </c>
      <c r="BD24" s="217">
        <v>2.8675199999999998</v>
      </c>
      <c r="BE24" s="217">
        <v>2.9241700000000002</v>
      </c>
      <c r="BF24" s="217">
        <v>2.8572199999999999</v>
      </c>
      <c r="BG24" s="328">
        <v>2.8037079999999999</v>
      </c>
      <c r="BH24" s="328">
        <v>2.8782920000000001</v>
      </c>
      <c r="BI24" s="328">
        <v>3.0335939999999999</v>
      </c>
      <c r="BJ24" s="328">
        <v>3.1985790000000001</v>
      </c>
      <c r="BK24" s="328">
        <v>3.2526730000000001</v>
      </c>
      <c r="BL24" s="328">
        <v>3.25962</v>
      </c>
      <c r="BM24" s="328">
        <v>3.1939250000000001</v>
      </c>
      <c r="BN24" s="328">
        <v>3.036197</v>
      </c>
      <c r="BO24" s="328">
        <v>3.053496</v>
      </c>
      <c r="BP24" s="328">
        <v>3.0629849999999998</v>
      </c>
      <c r="BQ24" s="328">
        <v>3.1575510000000002</v>
      </c>
      <c r="BR24" s="328">
        <v>3.1556479999999998</v>
      </c>
      <c r="BS24" s="328">
        <v>3.1986089999999998</v>
      </c>
      <c r="BT24" s="328">
        <v>3.27887</v>
      </c>
      <c r="BU24" s="328">
        <v>3.338819</v>
      </c>
      <c r="BV24" s="328">
        <v>3.4546770000000002</v>
      </c>
    </row>
    <row r="25" spans="1:74" ht="11.1" customHeight="1" x14ac:dyDescent="0.2">
      <c r="A25" s="52" t="s">
        <v>146</v>
      </c>
      <c r="B25" s="151" t="s">
        <v>137</v>
      </c>
      <c r="C25" s="217">
        <v>4.4939999999999998</v>
      </c>
      <c r="D25" s="217">
        <v>4.093</v>
      </c>
      <c r="E25" s="217">
        <v>3.9740000000000002</v>
      </c>
      <c r="F25" s="217">
        <v>4.2350000000000003</v>
      </c>
      <c r="G25" s="217">
        <v>4.3109999999999999</v>
      </c>
      <c r="H25" s="217">
        <v>4.5369999999999999</v>
      </c>
      <c r="I25" s="217">
        <v>4.4240000000000004</v>
      </c>
      <c r="J25" s="217">
        <v>4.0549999999999997</v>
      </c>
      <c r="K25" s="217">
        <v>3.8959999999999999</v>
      </c>
      <c r="L25" s="217">
        <v>3.5659999999999998</v>
      </c>
      <c r="M25" s="217">
        <v>3.2389999999999999</v>
      </c>
      <c r="N25" s="217">
        <v>3.17</v>
      </c>
      <c r="O25" s="217">
        <v>2.6709999999999998</v>
      </c>
      <c r="P25" s="217">
        <v>2.5049999999999999</v>
      </c>
      <c r="Q25" s="217">
        <v>2.1720000000000002</v>
      </c>
      <c r="R25" s="217">
        <v>1.9450000000000001</v>
      </c>
      <c r="S25" s="217">
        <v>2.4319999999999999</v>
      </c>
      <c r="T25" s="217">
        <v>2.4550000000000001</v>
      </c>
      <c r="U25" s="217">
        <v>2.9529999999999998</v>
      </c>
      <c r="V25" s="217">
        <v>2.8380000000000001</v>
      </c>
      <c r="W25" s="217">
        <v>2.8479999999999999</v>
      </c>
      <c r="X25" s="217">
        <v>3.3170000000000002</v>
      </c>
      <c r="Y25" s="217">
        <v>3.54</v>
      </c>
      <c r="Z25" s="217">
        <v>3.3420000000000001</v>
      </c>
      <c r="AA25" s="217">
        <v>3.3290000000000002</v>
      </c>
      <c r="AB25" s="217">
        <v>3.33</v>
      </c>
      <c r="AC25" s="217">
        <v>3.81</v>
      </c>
      <c r="AD25" s="217">
        <v>4.1660000000000004</v>
      </c>
      <c r="AE25" s="217">
        <v>4.0410000000000004</v>
      </c>
      <c r="AF25" s="217">
        <v>3.8260000000000001</v>
      </c>
      <c r="AG25" s="217">
        <v>3.6230000000000002</v>
      </c>
      <c r="AH25" s="217">
        <v>3.4249999999999998</v>
      </c>
      <c r="AI25" s="217">
        <v>3.6190000000000002</v>
      </c>
      <c r="AJ25" s="217">
        <v>3.677</v>
      </c>
      <c r="AK25" s="217">
        <v>3.6379999999999999</v>
      </c>
      <c r="AL25" s="217">
        <v>4.24</v>
      </c>
      <c r="AM25" s="217">
        <v>4.7130000000000001</v>
      </c>
      <c r="AN25" s="217">
        <v>5.9989999999999997</v>
      </c>
      <c r="AO25" s="217">
        <v>4.9029999999999996</v>
      </c>
      <c r="AP25" s="217">
        <v>4.6580000000000004</v>
      </c>
      <c r="AQ25" s="217">
        <v>4.5810000000000004</v>
      </c>
      <c r="AR25" s="217">
        <v>4.5880000000000001</v>
      </c>
      <c r="AS25" s="217">
        <v>4.0490000000000004</v>
      </c>
      <c r="AT25" s="217">
        <v>3.9119999999999999</v>
      </c>
      <c r="AU25" s="217">
        <v>3.9239999999999999</v>
      </c>
      <c r="AV25" s="217">
        <v>3.7810000000000001</v>
      </c>
      <c r="AW25" s="217">
        <v>4.1219999999999999</v>
      </c>
      <c r="AX25" s="217">
        <v>3.4820000000000002</v>
      </c>
      <c r="AY25" s="217">
        <v>2.9940000000000002</v>
      </c>
      <c r="AZ25" s="217">
        <v>2.8730000000000002</v>
      </c>
      <c r="BA25" s="217">
        <v>2.831</v>
      </c>
      <c r="BB25" s="217">
        <v>2.61</v>
      </c>
      <c r="BC25" s="217">
        <v>2.8490000000000002</v>
      </c>
      <c r="BD25" s="217">
        <v>2.7839999999999998</v>
      </c>
      <c r="BE25" s="217">
        <v>2.839</v>
      </c>
      <c r="BF25" s="217">
        <v>2.774</v>
      </c>
      <c r="BG25" s="328">
        <v>2.7220469999999999</v>
      </c>
      <c r="BH25" s="328">
        <v>2.7944580000000001</v>
      </c>
      <c r="BI25" s="328">
        <v>2.9452370000000001</v>
      </c>
      <c r="BJ25" s="328">
        <v>3.105416</v>
      </c>
      <c r="BK25" s="328">
        <v>3.1579350000000002</v>
      </c>
      <c r="BL25" s="328">
        <v>3.1646800000000002</v>
      </c>
      <c r="BM25" s="328">
        <v>3.1008979999999999</v>
      </c>
      <c r="BN25" s="328">
        <v>2.9477639999999998</v>
      </c>
      <c r="BO25" s="328">
        <v>2.9645589999999999</v>
      </c>
      <c r="BP25" s="328">
        <v>2.9737719999999999</v>
      </c>
      <c r="BQ25" s="328">
        <v>3.0655839999999999</v>
      </c>
      <c r="BR25" s="328">
        <v>3.063736</v>
      </c>
      <c r="BS25" s="328">
        <v>3.1054460000000002</v>
      </c>
      <c r="BT25" s="328">
        <v>3.1833689999999999</v>
      </c>
      <c r="BU25" s="328">
        <v>3.2415720000000001</v>
      </c>
      <c r="BV25" s="328">
        <v>3.3540549999999998</v>
      </c>
    </row>
    <row r="26" spans="1:74" ht="11.1" customHeight="1" x14ac:dyDescent="0.2">
      <c r="A26" s="52"/>
      <c r="B26" s="53" t="s">
        <v>1296</v>
      </c>
      <c r="C26" s="62"/>
      <c r="D26" s="62"/>
      <c r="E26" s="62"/>
      <c r="F26" s="62"/>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62"/>
      <c r="BD26" s="62"/>
      <c r="BE26" s="62"/>
      <c r="BF26" s="62"/>
      <c r="BG26" s="331"/>
      <c r="BH26" s="331"/>
      <c r="BI26" s="331"/>
      <c r="BJ26" s="331"/>
      <c r="BK26" s="331"/>
      <c r="BL26" s="331"/>
      <c r="BM26" s="331"/>
      <c r="BN26" s="331"/>
      <c r="BO26" s="331"/>
      <c r="BP26" s="331"/>
      <c r="BQ26" s="331"/>
      <c r="BR26" s="331"/>
      <c r="BS26" s="331"/>
      <c r="BT26" s="331"/>
      <c r="BU26" s="331"/>
      <c r="BV26" s="331"/>
    </row>
    <row r="27" spans="1:74" ht="11.1" customHeight="1" x14ac:dyDescent="0.2">
      <c r="A27" s="52" t="s">
        <v>911</v>
      </c>
      <c r="B27" s="151" t="s">
        <v>551</v>
      </c>
      <c r="C27" s="217">
        <v>5.66</v>
      </c>
      <c r="D27" s="217">
        <v>5.77</v>
      </c>
      <c r="E27" s="217">
        <v>5.21</v>
      </c>
      <c r="F27" s="217">
        <v>5.34</v>
      </c>
      <c r="G27" s="217">
        <v>5.21</v>
      </c>
      <c r="H27" s="217">
        <v>5.21</v>
      </c>
      <c r="I27" s="217">
        <v>5.05</v>
      </c>
      <c r="J27" s="217">
        <v>5.21</v>
      </c>
      <c r="K27" s="217">
        <v>4.84</v>
      </c>
      <c r="L27" s="217">
        <v>4.71</v>
      </c>
      <c r="M27" s="217">
        <v>4.6399999999999997</v>
      </c>
      <c r="N27" s="217">
        <v>4.59</v>
      </c>
      <c r="O27" s="217">
        <v>4.58</v>
      </c>
      <c r="P27" s="217">
        <v>4.1900000000000004</v>
      </c>
      <c r="Q27" s="217">
        <v>3.71</v>
      </c>
      <c r="R27" s="217">
        <v>3.21</v>
      </c>
      <c r="S27" s="217">
        <v>3.02</v>
      </c>
      <c r="T27" s="217">
        <v>3.34</v>
      </c>
      <c r="U27" s="217">
        <v>3.6</v>
      </c>
      <c r="V27" s="217">
        <v>3.83</v>
      </c>
      <c r="W27" s="217">
        <v>3.56</v>
      </c>
      <c r="X27" s="217">
        <v>3.94</v>
      </c>
      <c r="Y27" s="217">
        <v>4.46</v>
      </c>
      <c r="Z27" s="217">
        <v>4.7300000000000004</v>
      </c>
      <c r="AA27" s="217">
        <v>4.58</v>
      </c>
      <c r="AB27" s="217">
        <v>4.54</v>
      </c>
      <c r="AC27" s="217">
        <v>4.59</v>
      </c>
      <c r="AD27" s="217">
        <v>4.95</v>
      </c>
      <c r="AE27" s="217">
        <v>5</v>
      </c>
      <c r="AF27" s="217">
        <v>4.9000000000000004</v>
      </c>
      <c r="AG27" s="217">
        <v>4.47</v>
      </c>
      <c r="AH27" s="217">
        <v>4.3099999999999996</v>
      </c>
      <c r="AI27" s="217">
        <v>4.3600000000000003</v>
      </c>
      <c r="AJ27" s="217">
        <v>4.37</v>
      </c>
      <c r="AK27" s="217">
        <v>4.62</v>
      </c>
      <c r="AL27" s="217">
        <v>4.9800000000000004</v>
      </c>
      <c r="AM27" s="217">
        <v>5.62</v>
      </c>
      <c r="AN27" s="217">
        <v>6.57</v>
      </c>
      <c r="AO27" s="217">
        <v>6.35</v>
      </c>
      <c r="AP27" s="217">
        <v>5.77</v>
      </c>
      <c r="AQ27" s="217">
        <v>5.67</v>
      </c>
      <c r="AR27" s="217">
        <v>5.39</v>
      </c>
      <c r="AS27" s="217">
        <v>5.35</v>
      </c>
      <c r="AT27" s="217">
        <v>4.88</v>
      </c>
      <c r="AU27" s="217">
        <v>4.95</v>
      </c>
      <c r="AV27" s="217">
        <v>4.96</v>
      </c>
      <c r="AW27" s="217">
        <v>4.93</v>
      </c>
      <c r="AX27" s="217">
        <v>5.53</v>
      </c>
      <c r="AY27" s="217">
        <v>4.76</v>
      </c>
      <c r="AZ27" s="217">
        <v>4.59</v>
      </c>
      <c r="BA27" s="217">
        <v>4.33</v>
      </c>
      <c r="BB27" s="217">
        <v>3.86</v>
      </c>
      <c r="BC27" s="217">
        <v>3.49</v>
      </c>
      <c r="BD27" s="217">
        <v>3.73</v>
      </c>
      <c r="BE27" s="217">
        <v>3.7696930000000002</v>
      </c>
      <c r="BF27" s="217">
        <v>3.896223</v>
      </c>
      <c r="BG27" s="328">
        <v>3.662102</v>
      </c>
      <c r="BH27" s="328">
        <v>3.780157</v>
      </c>
      <c r="BI27" s="328">
        <v>4.0222280000000001</v>
      </c>
      <c r="BJ27" s="328">
        <v>4.3913310000000001</v>
      </c>
      <c r="BK27" s="328">
        <v>4.442412</v>
      </c>
      <c r="BL27" s="328">
        <v>4.5312749999999999</v>
      </c>
      <c r="BM27" s="328">
        <v>4.3396569999999999</v>
      </c>
      <c r="BN27" s="328">
        <v>4.0309150000000002</v>
      </c>
      <c r="BO27" s="328">
        <v>3.9040789999999999</v>
      </c>
      <c r="BP27" s="328">
        <v>3.8359070000000002</v>
      </c>
      <c r="BQ27" s="328">
        <v>4.1040780000000003</v>
      </c>
      <c r="BR27" s="328">
        <v>4.0609640000000002</v>
      </c>
      <c r="BS27" s="328">
        <v>4.0537900000000002</v>
      </c>
      <c r="BT27" s="328">
        <v>4.1995839999999998</v>
      </c>
      <c r="BU27" s="328">
        <v>4.4110149999999999</v>
      </c>
      <c r="BV27" s="328">
        <v>4.6531229999999999</v>
      </c>
    </row>
    <row r="28" spans="1:74" ht="11.1" customHeight="1" x14ac:dyDescent="0.2">
      <c r="A28" s="52" t="s">
        <v>901</v>
      </c>
      <c r="B28" s="151" t="s">
        <v>552</v>
      </c>
      <c r="C28" s="217">
        <v>8.74</v>
      </c>
      <c r="D28" s="217">
        <v>8.8800000000000008</v>
      </c>
      <c r="E28" s="217">
        <v>8.89</v>
      </c>
      <c r="F28" s="217">
        <v>9.02</v>
      </c>
      <c r="G28" s="217">
        <v>9.35</v>
      </c>
      <c r="H28" s="217">
        <v>9.57</v>
      </c>
      <c r="I28" s="217">
        <v>9.58</v>
      </c>
      <c r="J28" s="217">
        <v>9.77</v>
      </c>
      <c r="K28" s="217">
        <v>9.4600000000000009</v>
      </c>
      <c r="L28" s="217">
        <v>8.94</v>
      </c>
      <c r="M28" s="217">
        <v>8.6199999999999992</v>
      </c>
      <c r="N28" s="217">
        <v>8.3000000000000007</v>
      </c>
      <c r="O28" s="217">
        <v>8.0399999999999991</v>
      </c>
      <c r="P28" s="217">
        <v>7.76</v>
      </c>
      <c r="Q28" s="217">
        <v>8.16</v>
      </c>
      <c r="R28" s="217">
        <v>8.0399999999999991</v>
      </c>
      <c r="S28" s="217">
        <v>8.14</v>
      </c>
      <c r="T28" s="217">
        <v>8.44</v>
      </c>
      <c r="U28" s="217">
        <v>8.52</v>
      </c>
      <c r="V28" s="217">
        <v>8.7100000000000009</v>
      </c>
      <c r="W28" s="217">
        <v>8.35</v>
      </c>
      <c r="X28" s="217">
        <v>8.07</v>
      </c>
      <c r="Y28" s="217">
        <v>7.99</v>
      </c>
      <c r="Z28" s="217">
        <v>8.18</v>
      </c>
      <c r="AA28" s="217">
        <v>7.75</v>
      </c>
      <c r="AB28" s="217">
        <v>7.79</v>
      </c>
      <c r="AC28" s="217">
        <v>7.78</v>
      </c>
      <c r="AD28" s="217">
        <v>8.15</v>
      </c>
      <c r="AE28" s="217">
        <v>8.7100000000000009</v>
      </c>
      <c r="AF28" s="217">
        <v>9.07</v>
      </c>
      <c r="AG28" s="217">
        <v>9.0299999999999994</v>
      </c>
      <c r="AH28" s="217">
        <v>9.0399999999999991</v>
      </c>
      <c r="AI28" s="217">
        <v>8.8000000000000007</v>
      </c>
      <c r="AJ28" s="217">
        <v>8.2799999999999994</v>
      </c>
      <c r="AK28" s="217">
        <v>7.94</v>
      </c>
      <c r="AL28" s="217">
        <v>7.86</v>
      </c>
      <c r="AM28" s="217">
        <v>8.1</v>
      </c>
      <c r="AN28" s="217">
        <v>8.68</v>
      </c>
      <c r="AO28" s="217">
        <v>9.42</v>
      </c>
      <c r="AP28" s="217">
        <v>9.52</v>
      </c>
      <c r="AQ28" s="217">
        <v>9.69</v>
      </c>
      <c r="AR28" s="217">
        <v>9.81</v>
      </c>
      <c r="AS28" s="217">
        <v>10.039999999999999</v>
      </c>
      <c r="AT28" s="217">
        <v>9.65</v>
      </c>
      <c r="AU28" s="217">
        <v>9.4</v>
      </c>
      <c r="AV28" s="217">
        <v>8.9499999999999993</v>
      </c>
      <c r="AW28" s="217">
        <v>8.2799999999999994</v>
      </c>
      <c r="AX28" s="217">
        <v>8.52</v>
      </c>
      <c r="AY28" s="217">
        <v>8.16</v>
      </c>
      <c r="AZ28" s="217">
        <v>7.84</v>
      </c>
      <c r="BA28" s="217">
        <v>7.79</v>
      </c>
      <c r="BB28" s="217">
        <v>7.97</v>
      </c>
      <c r="BC28" s="217">
        <v>8.0399999999999991</v>
      </c>
      <c r="BD28" s="217">
        <v>8.5399999999999991</v>
      </c>
      <c r="BE28" s="217">
        <v>8.6782620000000001</v>
      </c>
      <c r="BF28" s="217">
        <v>8.7805759999999999</v>
      </c>
      <c r="BG28" s="328">
        <v>8.6889129999999994</v>
      </c>
      <c r="BH28" s="328">
        <v>8.3298640000000006</v>
      </c>
      <c r="BI28" s="328">
        <v>8.0234609999999993</v>
      </c>
      <c r="BJ28" s="328">
        <v>7.807194</v>
      </c>
      <c r="BK28" s="328">
        <v>7.958024</v>
      </c>
      <c r="BL28" s="328">
        <v>7.9929690000000004</v>
      </c>
      <c r="BM28" s="328">
        <v>8.2457250000000002</v>
      </c>
      <c r="BN28" s="328">
        <v>8.2826280000000008</v>
      </c>
      <c r="BO28" s="328">
        <v>8.4816749999999992</v>
      </c>
      <c r="BP28" s="328">
        <v>8.7044960000000007</v>
      </c>
      <c r="BQ28" s="328">
        <v>8.9480319999999995</v>
      </c>
      <c r="BR28" s="328">
        <v>9.0702440000000006</v>
      </c>
      <c r="BS28" s="328">
        <v>8.9781490000000002</v>
      </c>
      <c r="BT28" s="328">
        <v>8.6371599999999997</v>
      </c>
      <c r="BU28" s="328">
        <v>8.3199539999999992</v>
      </c>
      <c r="BV28" s="328">
        <v>8.0723380000000002</v>
      </c>
    </row>
    <row r="29" spans="1:74" ht="11.1" customHeight="1" x14ac:dyDescent="0.2">
      <c r="A29" s="52" t="s">
        <v>695</v>
      </c>
      <c r="B29" s="151" t="s">
        <v>553</v>
      </c>
      <c r="C29" s="217">
        <v>9.9</v>
      </c>
      <c r="D29" s="217">
        <v>10.14</v>
      </c>
      <c r="E29" s="217">
        <v>10.43</v>
      </c>
      <c r="F29" s="217">
        <v>11.27</v>
      </c>
      <c r="G29" s="217">
        <v>12.5</v>
      </c>
      <c r="H29" s="217">
        <v>14.7</v>
      </c>
      <c r="I29" s="217">
        <v>16.14</v>
      </c>
      <c r="J29" s="217">
        <v>16.670000000000002</v>
      </c>
      <c r="K29" s="217">
        <v>15.63</v>
      </c>
      <c r="L29" s="217">
        <v>12.85</v>
      </c>
      <c r="M29" s="217">
        <v>10.78</v>
      </c>
      <c r="N29" s="217">
        <v>9.83</v>
      </c>
      <c r="O29" s="217">
        <v>9.6199999999999992</v>
      </c>
      <c r="P29" s="217">
        <v>9.4700000000000006</v>
      </c>
      <c r="Q29" s="217">
        <v>10.41</v>
      </c>
      <c r="R29" s="217">
        <v>10.94</v>
      </c>
      <c r="S29" s="217">
        <v>12.61</v>
      </c>
      <c r="T29" s="217">
        <v>14.18</v>
      </c>
      <c r="U29" s="217">
        <v>15.13</v>
      </c>
      <c r="V29" s="217">
        <v>15.82</v>
      </c>
      <c r="W29" s="217">
        <v>14.72</v>
      </c>
      <c r="X29" s="217">
        <v>11.68</v>
      </c>
      <c r="Y29" s="217">
        <v>9.99</v>
      </c>
      <c r="Z29" s="217">
        <v>9.8000000000000007</v>
      </c>
      <c r="AA29" s="217">
        <v>9.15</v>
      </c>
      <c r="AB29" s="217">
        <v>9.24</v>
      </c>
      <c r="AC29" s="217">
        <v>9.36</v>
      </c>
      <c r="AD29" s="217">
        <v>10.43</v>
      </c>
      <c r="AE29" s="217">
        <v>12.61</v>
      </c>
      <c r="AF29" s="217">
        <v>15.02</v>
      </c>
      <c r="AG29" s="217">
        <v>16.3</v>
      </c>
      <c r="AH29" s="217">
        <v>16.43</v>
      </c>
      <c r="AI29" s="217">
        <v>15.69</v>
      </c>
      <c r="AJ29" s="217">
        <v>12.38</v>
      </c>
      <c r="AK29" s="217">
        <v>10.050000000000001</v>
      </c>
      <c r="AL29" s="217">
        <v>9.15</v>
      </c>
      <c r="AM29" s="217">
        <v>9.26</v>
      </c>
      <c r="AN29" s="217">
        <v>9.77</v>
      </c>
      <c r="AO29" s="217">
        <v>10.72</v>
      </c>
      <c r="AP29" s="217">
        <v>11.79</v>
      </c>
      <c r="AQ29" s="217">
        <v>13.6</v>
      </c>
      <c r="AR29" s="217">
        <v>16.059999999999999</v>
      </c>
      <c r="AS29" s="217">
        <v>17.18</v>
      </c>
      <c r="AT29" s="217">
        <v>17.39</v>
      </c>
      <c r="AU29" s="217">
        <v>16.27</v>
      </c>
      <c r="AV29" s="217">
        <v>13.15</v>
      </c>
      <c r="AW29" s="217">
        <v>10.210000000000001</v>
      </c>
      <c r="AX29" s="217">
        <v>9.98</v>
      </c>
      <c r="AY29" s="217">
        <v>9.49</v>
      </c>
      <c r="AZ29" s="217">
        <v>9.1</v>
      </c>
      <c r="BA29" s="217">
        <v>9.26</v>
      </c>
      <c r="BB29" s="217">
        <v>10.49</v>
      </c>
      <c r="BC29" s="217">
        <v>12.61</v>
      </c>
      <c r="BD29" s="217">
        <v>15.13</v>
      </c>
      <c r="BE29" s="217">
        <v>16.232959999999999</v>
      </c>
      <c r="BF29" s="217">
        <v>16.70215</v>
      </c>
      <c r="BG29" s="328">
        <v>15.61905</v>
      </c>
      <c r="BH29" s="328">
        <v>12.66018</v>
      </c>
      <c r="BI29" s="328">
        <v>10.214</v>
      </c>
      <c r="BJ29" s="328">
        <v>9.16066</v>
      </c>
      <c r="BK29" s="328">
        <v>8.8266190000000009</v>
      </c>
      <c r="BL29" s="328">
        <v>8.8031699999999997</v>
      </c>
      <c r="BM29" s="328">
        <v>9.6480859999999993</v>
      </c>
      <c r="BN29" s="328">
        <v>10.64518</v>
      </c>
      <c r="BO29" s="328">
        <v>12.342169999999999</v>
      </c>
      <c r="BP29" s="328">
        <v>14.45438</v>
      </c>
      <c r="BQ29" s="328">
        <v>15.89873</v>
      </c>
      <c r="BR29" s="328">
        <v>16.655470000000001</v>
      </c>
      <c r="BS29" s="328">
        <v>15.6981</v>
      </c>
      <c r="BT29" s="328">
        <v>12.76285</v>
      </c>
      <c r="BU29" s="328">
        <v>10.36678</v>
      </c>
      <c r="BV29" s="328">
        <v>9.2593180000000004</v>
      </c>
    </row>
    <row r="30" spans="1:74" ht="11.1" customHeight="1" x14ac:dyDescent="0.2">
      <c r="A30" s="49"/>
      <c r="B30" s="54" t="s">
        <v>1295</v>
      </c>
      <c r="C30" s="223"/>
      <c r="D30" s="223"/>
      <c r="E30" s="223"/>
      <c r="F30" s="223"/>
      <c r="G30" s="223"/>
      <c r="H30" s="223"/>
      <c r="I30" s="223"/>
      <c r="J30" s="223"/>
      <c r="K30" s="223"/>
      <c r="L30" s="223"/>
      <c r="M30" s="223"/>
      <c r="N30" s="223"/>
      <c r="O30" s="223"/>
      <c r="P30" s="223"/>
      <c r="Q30" s="223"/>
      <c r="R30" s="223"/>
      <c r="S30" s="223"/>
      <c r="T30" s="223"/>
      <c r="U30" s="223"/>
      <c r="V30" s="223"/>
      <c r="W30" s="223"/>
      <c r="X30" s="223"/>
      <c r="Y30" s="223"/>
      <c r="Z30" s="223"/>
      <c r="AA30" s="223"/>
      <c r="AB30" s="223"/>
      <c r="AC30" s="223"/>
      <c r="AD30" s="223"/>
      <c r="AE30" s="223"/>
      <c r="AF30" s="223"/>
      <c r="AG30" s="223"/>
      <c r="AH30" s="223"/>
      <c r="AI30" s="223"/>
      <c r="AJ30" s="223"/>
      <c r="AK30" s="223"/>
      <c r="AL30" s="223"/>
      <c r="AM30" s="223"/>
      <c r="AN30" s="223"/>
      <c r="AO30" s="223"/>
      <c r="AP30" s="223"/>
      <c r="AQ30" s="223"/>
      <c r="AR30" s="223"/>
      <c r="AS30" s="223"/>
      <c r="AT30" s="223"/>
      <c r="AU30" s="223"/>
      <c r="AV30" s="223"/>
      <c r="AW30" s="223"/>
      <c r="AX30" s="223"/>
      <c r="AY30" s="648"/>
      <c r="AZ30" s="648"/>
      <c r="BA30" s="648"/>
      <c r="BB30" s="648"/>
      <c r="BC30" s="648"/>
      <c r="BD30" s="648"/>
      <c r="BE30" s="648"/>
      <c r="BF30" s="648"/>
      <c r="BG30" s="414"/>
      <c r="BH30" s="414"/>
      <c r="BI30" s="414"/>
      <c r="BJ30" s="414"/>
      <c r="BK30" s="414"/>
      <c r="BL30" s="414"/>
      <c r="BM30" s="414"/>
      <c r="BN30" s="414"/>
      <c r="BO30" s="414"/>
      <c r="BP30" s="414"/>
      <c r="BQ30" s="414"/>
      <c r="BR30" s="414"/>
      <c r="BS30" s="414"/>
      <c r="BT30" s="414"/>
      <c r="BU30" s="414"/>
      <c r="BV30" s="414"/>
    </row>
    <row r="31" spans="1:74" ht="11.1" customHeight="1" x14ac:dyDescent="0.2">
      <c r="A31" s="49"/>
      <c r="B31" s="55" t="s">
        <v>119</v>
      </c>
      <c r="C31" s="223"/>
      <c r="D31" s="223"/>
      <c r="E31" s="223"/>
      <c r="F31" s="223"/>
      <c r="G31" s="223"/>
      <c r="H31" s="223"/>
      <c r="I31" s="223"/>
      <c r="J31" s="223"/>
      <c r="K31" s="223"/>
      <c r="L31" s="223"/>
      <c r="M31" s="223"/>
      <c r="N31" s="223"/>
      <c r="O31" s="223"/>
      <c r="P31" s="223"/>
      <c r="Q31" s="223"/>
      <c r="R31" s="223"/>
      <c r="S31" s="223"/>
      <c r="T31" s="223"/>
      <c r="U31" s="223"/>
      <c r="V31" s="223"/>
      <c r="W31" s="223"/>
      <c r="X31" s="223"/>
      <c r="Y31" s="223"/>
      <c r="Z31" s="223"/>
      <c r="AA31" s="223"/>
      <c r="AB31" s="223"/>
      <c r="AC31" s="223"/>
      <c r="AD31" s="223"/>
      <c r="AE31" s="223"/>
      <c r="AF31" s="223"/>
      <c r="AG31" s="223"/>
      <c r="AH31" s="223"/>
      <c r="AI31" s="223"/>
      <c r="AJ31" s="223"/>
      <c r="AK31" s="223"/>
      <c r="AL31" s="223"/>
      <c r="AM31" s="223"/>
      <c r="AN31" s="223"/>
      <c r="AO31" s="223"/>
      <c r="AP31" s="223"/>
      <c r="AQ31" s="223"/>
      <c r="AR31" s="223"/>
      <c r="AS31" s="223"/>
      <c r="AT31" s="223"/>
      <c r="AU31" s="223"/>
      <c r="AV31" s="223"/>
      <c r="AW31" s="223"/>
      <c r="AX31" s="223"/>
      <c r="AY31" s="648"/>
      <c r="AZ31" s="648"/>
      <c r="BA31" s="648"/>
      <c r="BB31" s="648"/>
      <c r="BC31" s="648"/>
      <c r="BD31" s="648"/>
      <c r="BE31" s="648"/>
      <c r="BF31" s="648"/>
      <c r="BG31" s="414"/>
      <c r="BH31" s="414"/>
      <c r="BI31" s="414"/>
      <c r="BJ31" s="414"/>
      <c r="BK31" s="414"/>
      <c r="BL31" s="414"/>
      <c r="BM31" s="414"/>
      <c r="BN31" s="414"/>
      <c r="BO31" s="414"/>
      <c r="BP31" s="414"/>
      <c r="BQ31" s="414"/>
      <c r="BR31" s="414"/>
      <c r="BS31" s="414"/>
      <c r="BT31" s="414"/>
      <c r="BU31" s="414"/>
      <c r="BV31" s="414"/>
    </row>
    <row r="32" spans="1:74" ht="11.1" customHeight="1" x14ac:dyDescent="0.2">
      <c r="A32" s="52" t="s">
        <v>692</v>
      </c>
      <c r="B32" s="151" t="s">
        <v>554</v>
      </c>
      <c r="C32" s="217">
        <v>2.3199999999999998</v>
      </c>
      <c r="D32" s="217">
        <v>2.35</v>
      </c>
      <c r="E32" s="217">
        <v>2.34</v>
      </c>
      <c r="F32" s="217">
        <v>2.38</v>
      </c>
      <c r="G32" s="217">
        <v>2.4300000000000002</v>
      </c>
      <c r="H32" s="217">
        <v>2.4</v>
      </c>
      <c r="I32" s="217">
        <v>2.44</v>
      </c>
      <c r="J32" s="217">
        <v>2.4700000000000002</v>
      </c>
      <c r="K32" s="217">
        <v>2.44</v>
      </c>
      <c r="L32" s="217">
        <v>2.39</v>
      </c>
      <c r="M32" s="217">
        <v>2.37</v>
      </c>
      <c r="N32" s="217">
        <v>2.34</v>
      </c>
      <c r="O32" s="217">
        <v>2.37</v>
      </c>
      <c r="P32" s="217">
        <v>2.38</v>
      </c>
      <c r="Q32" s="217">
        <v>2.39</v>
      </c>
      <c r="R32" s="217">
        <v>2.42</v>
      </c>
      <c r="S32" s="217">
        <v>2.42</v>
      </c>
      <c r="T32" s="217">
        <v>2.36</v>
      </c>
      <c r="U32" s="217">
        <v>2.4</v>
      </c>
      <c r="V32" s="217">
        <v>2.4</v>
      </c>
      <c r="W32" s="217">
        <v>2.38</v>
      </c>
      <c r="X32" s="217">
        <v>2.36</v>
      </c>
      <c r="Y32" s="217">
        <v>2.36</v>
      </c>
      <c r="Z32" s="217">
        <v>2.36</v>
      </c>
      <c r="AA32" s="217">
        <v>2.34</v>
      </c>
      <c r="AB32" s="217">
        <v>2.34</v>
      </c>
      <c r="AC32" s="217">
        <v>2.35</v>
      </c>
      <c r="AD32" s="217">
        <v>2.37</v>
      </c>
      <c r="AE32" s="217">
        <v>2.37</v>
      </c>
      <c r="AF32" s="217">
        <v>2.36</v>
      </c>
      <c r="AG32" s="217">
        <v>2.31</v>
      </c>
      <c r="AH32" s="217">
        <v>2.33</v>
      </c>
      <c r="AI32" s="217">
        <v>2.35</v>
      </c>
      <c r="AJ32" s="217">
        <v>2.34</v>
      </c>
      <c r="AK32" s="217">
        <v>2.33</v>
      </c>
      <c r="AL32" s="217">
        <v>2.34</v>
      </c>
      <c r="AM32" s="217">
        <v>2.2999999999999998</v>
      </c>
      <c r="AN32" s="217">
        <v>2.33</v>
      </c>
      <c r="AO32" s="217">
        <v>2.37</v>
      </c>
      <c r="AP32" s="217">
        <v>2.39</v>
      </c>
      <c r="AQ32" s="217">
        <v>2.4</v>
      </c>
      <c r="AR32" s="217">
        <v>2.38</v>
      </c>
      <c r="AS32" s="217">
        <v>2.37</v>
      </c>
      <c r="AT32" s="217">
        <v>2.37</v>
      </c>
      <c r="AU32" s="217">
        <v>2.37</v>
      </c>
      <c r="AV32" s="217">
        <v>2.2999999999999998</v>
      </c>
      <c r="AW32" s="217">
        <v>2.2999999999999998</v>
      </c>
      <c r="AX32" s="217">
        <v>2.5099999999999998</v>
      </c>
      <c r="AY32" s="217">
        <v>2.2799999999999998</v>
      </c>
      <c r="AZ32" s="217">
        <v>2.2599999999999998</v>
      </c>
      <c r="BA32" s="217">
        <v>2.25</v>
      </c>
      <c r="BB32" s="217">
        <v>2.25</v>
      </c>
      <c r="BC32" s="217">
        <v>2.2599999999999998</v>
      </c>
      <c r="BD32" s="217">
        <v>2.2500006739999998</v>
      </c>
      <c r="BE32" s="217">
        <v>2.3002449999999999</v>
      </c>
      <c r="BF32" s="217">
        <v>2.280656</v>
      </c>
      <c r="BG32" s="328">
        <v>2.2635610000000002</v>
      </c>
      <c r="BH32" s="328">
        <v>2.2868560000000002</v>
      </c>
      <c r="BI32" s="328">
        <v>2.2410049999999999</v>
      </c>
      <c r="BJ32" s="328">
        <v>2.2666759999999999</v>
      </c>
      <c r="BK32" s="328">
        <v>2.2502239999999998</v>
      </c>
      <c r="BL32" s="328">
        <v>2.267776</v>
      </c>
      <c r="BM32" s="328">
        <v>2.2633269999999999</v>
      </c>
      <c r="BN32" s="328">
        <v>2.2699509999999998</v>
      </c>
      <c r="BO32" s="328">
        <v>2.2906430000000002</v>
      </c>
      <c r="BP32" s="328">
        <v>2.2967529999999998</v>
      </c>
      <c r="BQ32" s="328">
        <v>2.2978109999999998</v>
      </c>
      <c r="BR32" s="328">
        <v>2.3016770000000002</v>
      </c>
      <c r="BS32" s="328">
        <v>2.2744789999999999</v>
      </c>
      <c r="BT32" s="328">
        <v>2.281323</v>
      </c>
      <c r="BU32" s="328">
        <v>2.235185</v>
      </c>
      <c r="BV32" s="328">
        <v>2.2495150000000002</v>
      </c>
    </row>
    <row r="33" spans="1:74" ht="11.1" customHeight="1" x14ac:dyDescent="0.2">
      <c r="A33" s="52" t="s">
        <v>694</v>
      </c>
      <c r="B33" s="151" t="s">
        <v>555</v>
      </c>
      <c r="C33" s="217">
        <v>5.39</v>
      </c>
      <c r="D33" s="217">
        <v>5.09</v>
      </c>
      <c r="E33" s="217">
        <v>4.6399999999999997</v>
      </c>
      <c r="F33" s="217">
        <v>4.8600000000000003</v>
      </c>
      <c r="G33" s="217">
        <v>4.8899999999999997</v>
      </c>
      <c r="H33" s="217">
        <v>5.04</v>
      </c>
      <c r="I33" s="217">
        <v>4.9800000000000004</v>
      </c>
      <c r="J33" s="217">
        <v>4.7300000000000004</v>
      </c>
      <c r="K33" s="217">
        <v>4.5599999999999996</v>
      </c>
      <c r="L33" s="217">
        <v>4.33</v>
      </c>
      <c r="M33" s="217">
        <v>4.0999999999999996</v>
      </c>
      <c r="N33" s="217">
        <v>4.04</v>
      </c>
      <c r="O33" s="217">
        <v>3.69</v>
      </c>
      <c r="P33" s="217">
        <v>3.34</v>
      </c>
      <c r="Q33" s="217">
        <v>2.99</v>
      </c>
      <c r="R33" s="217">
        <v>2.71</v>
      </c>
      <c r="S33" s="217">
        <v>2.94</v>
      </c>
      <c r="T33" s="217">
        <v>3.11</v>
      </c>
      <c r="U33" s="217">
        <v>3.43</v>
      </c>
      <c r="V33" s="217">
        <v>3.5</v>
      </c>
      <c r="W33" s="217">
        <v>3.41</v>
      </c>
      <c r="X33" s="217">
        <v>3.84</v>
      </c>
      <c r="Y33" s="217">
        <v>4.25</v>
      </c>
      <c r="Z33" s="217">
        <v>4.21</v>
      </c>
      <c r="AA33" s="217">
        <v>4.38</v>
      </c>
      <c r="AB33" s="217">
        <v>4.3899999999999997</v>
      </c>
      <c r="AC33" s="217">
        <v>4.3</v>
      </c>
      <c r="AD33" s="217">
        <v>4.67</v>
      </c>
      <c r="AE33" s="217">
        <v>4.62</v>
      </c>
      <c r="AF33" s="217">
        <v>4.42</v>
      </c>
      <c r="AG33" s="217">
        <v>4.2</v>
      </c>
      <c r="AH33" s="217">
        <v>3.91</v>
      </c>
      <c r="AI33" s="217">
        <v>4.08</v>
      </c>
      <c r="AJ33" s="217">
        <v>4.1100000000000003</v>
      </c>
      <c r="AK33" s="217">
        <v>4.1900000000000004</v>
      </c>
      <c r="AL33" s="217">
        <v>4.91</v>
      </c>
      <c r="AM33" s="217">
        <v>7.04</v>
      </c>
      <c r="AN33" s="217">
        <v>7.4</v>
      </c>
      <c r="AO33" s="217">
        <v>6</v>
      </c>
      <c r="AP33" s="217">
        <v>5.07</v>
      </c>
      <c r="AQ33" s="217">
        <v>4.93</v>
      </c>
      <c r="AR33" s="217">
        <v>4.83</v>
      </c>
      <c r="AS33" s="217">
        <v>4.43</v>
      </c>
      <c r="AT33" s="217">
        <v>4.12</v>
      </c>
      <c r="AU33" s="217">
        <v>4.2</v>
      </c>
      <c r="AV33" s="217">
        <v>4.0999999999999996</v>
      </c>
      <c r="AW33" s="217">
        <v>4.4800000000000004</v>
      </c>
      <c r="AX33" s="217">
        <v>4.3499999999999996</v>
      </c>
      <c r="AY33" s="217">
        <v>4.0999999999999996</v>
      </c>
      <c r="AZ33" s="217">
        <v>4.68</v>
      </c>
      <c r="BA33" s="217">
        <v>3.54</v>
      </c>
      <c r="BB33" s="217">
        <v>3.1</v>
      </c>
      <c r="BC33" s="217">
        <v>3.14</v>
      </c>
      <c r="BD33" s="217">
        <v>3.1145159919999998</v>
      </c>
      <c r="BE33" s="217">
        <v>3.501706</v>
      </c>
      <c r="BF33" s="217">
        <v>3.6963119999999998</v>
      </c>
      <c r="BG33" s="328">
        <v>3.4870640000000002</v>
      </c>
      <c r="BH33" s="328">
        <v>3.6181450000000002</v>
      </c>
      <c r="BI33" s="328">
        <v>3.9638529999999998</v>
      </c>
      <c r="BJ33" s="328">
        <v>4.2423019999999996</v>
      </c>
      <c r="BK33" s="328">
        <v>4.2414899999999998</v>
      </c>
      <c r="BL33" s="328">
        <v>4.1144530000000001</v>
      </c>
      <c r="BM33" s="328">
        <v>3.8904290000000001</v>
      </c>
      <c r="BN33" s="328">
        <v>3.7336990000000001</v>
      </c>
      <c r="BO33" s="328">
        <v>3.697371</v>
      </c>
      <c r="BP33" s="328">
        <v>3.6347499999999999</v>
      </c>
      <c r="BQ33" s="328">
        <v>3.7398120000000001</v>
      </c>
      <c r="BR33" s="328">
        <v>3.855254</v>
      </c>
      <c r="BS33" s="328">
        <v>3.8259910000000001</v>
      </c>
      <c r="BT33" s="328">
        <v>3.9530569999999998</v>
      </c>
      <c r="BU33" s="328">
        <v>4.2189880000000004</v>
      </c>
      <c r="BV33" s="328">
        <v>4.4509189999999998</v>
      </c>
    </row>
    <row r="34" spans="1:74" ht="11.1" customHeight="1" x14ac:dyDescent="0.2">
      <c r="A34" s="52" t="s">
        <v>693</v>
      </c>
      <c r="B34" s="657" t="s">
        <v>1297</v>
      </c>
      <c r="C34" s="217">
        <v>14.8</v>
      </c>
      <c r="D34" s="217">
        <v>15.94</v>
      </c>
      <c r="E34" s="217">
        <v>17.59</v>
      </c>
      <c r="F34" s="217">
        <v>18.21</v>
      </c>
      <c r="G34" s="217">
        <v>17.57</v>
      </c>
      <c r="H34" s="217">
        <v>20.38</v>
      </c>
      <c r="I34" s="217">
        <v>20.18</v>
      </c>
      <c r="J34" s="217">
        <v>17.09</v>
      </c>
      <c r="K34" s="217">
        <v>19.66</v>
      </c>
      <c r="L34" s="217">
        <v>19.62</v>
      </c>
      <c r="M34" s="217">
        <v>19.47</v>
      </c>
      <c r="N34" s="217">
        <v>20.99</v>
      </c>
      <c r="O34" s="217">
        <v>20.86</v>
      </c>
      <c r="P34" s="217">
        <v>21.1</v>
      </c>
      <c r="Q34" s="217">
        <v>22.1</v>
      </c>
      <c r="R34" s="217">
        <v>22.99</v>
      </c>
      <c r="S34" s="217">
        <v>23.06</v>
      </c>
      <c r="T34" s="217">
        <v>22.41</v>
      </c>
      <c r="U34" s="217">
        <v>19.84</v>
      </c>
      <c r="V34" s="217">
        <v>19.86</v>
      </c>
      <c r="W34" s="217">
        <v>20.9</v>
      </c>
      <c r="X34" s="217">
        <v>20.77</v>
      </c>
      <c r="Y34" s="217">
        <v>20.72</v>
      </c>
      <c r="Z34" s="217">
        <v>18.829999999999998</v>
      </c>
      <c r="AA34" s="217">
        <v>19.13</v>
      </c>
      <c r="AB34" s="217">
        <v>19.7</v>
      </c>
      <c r="AC34" s="217">
        <v>19.38</v>
      </c>
      <c r="AD34" s="217">
        <v>20.23</v>
      </c>
      <c r="AE34" s="217">
        <v>19.53</v>
      </c>
      <c r="AF34" s="217">
        <v>19.670000000000002</v>
      </c>
      <c r="AG34" s="217">
        <v>18.760000000000002</v>
      </c>
      <c r="AH34" s="217">
        <v>18.59</v>
      </c>
      <c r="AI34" s="217">
        <v>18.920000000000002</v>
      </c>
      <c r="AJ34" s="217">
        <v>19.71</v>
      </c>
      <c r="AK34" s="217">
        <v>18.850000000000001</v>
      </c>
      <c r="AL34" s="217">
        <v>19.670000000000002</v>
      </c>
      <c r="AM34" s="217">
        <v>19.670000000000002</v>
      </c>
      <c r="AN34" s="217">
        <v>20.059999999999999</v>
      </c>
      <c r="AO34" s="217">
        <v>20.62</v>
      </c>
      <c r="AP34" s="217">
        <v>20.89</v>
      </c>
      <c r="AQ34" s="217">
        <v>19.98</v>
      </c>
      <c r="AR34" s="217">
        <v>20.38</v>
      </c>
      <c r="AS34" s="217">
        <v>20.56</v>
      </c>
      <c r="AT34" s="217">
        <v>19.89</v>
      </c>
      <c r="AU34" s="217">
        <v>18.64</v>
      </c>
      <c r="AV34" s="217">
        <v>17.190000000000001</v>
      </c>
      <c r="AW34" s="217">
        <v>14.64</v>
      </c>
      <c r="AX34" s="217">
        <v>12.1</v>
      </c>
      <c r="AY34" s="217">
        <v>12.25</v>
      </c>
      <c r="AZ34" s="217">
        <v>10.27</v>
      </c>
      <c r="BA34" s="217">
        <v>10.54</v>
      </c>
      <c r="BB34" s="217">
        <v>11.82</v>
      </c>
      <c r="BC34" s="217">
        <v>10.82</v>
      </c>
      <c r="BD34" s="217">
        <v>11.82212</v>
      </c>
      <c r="BE34" s="217">
        <v>11.707470000000001</v>
      </c>
      <c r="BF34" s="217">
        <v>11.235580000000001</v>
      </c>
      <c r="BG34" s="328">
        <v>10.726150000000001</v>
      </c>
      <c r="BH34" s="328">
        <v>10.24357</v>
      </c>
      <c r="BI34" s="328">
        <v>10.111689999999999</v>
      </c>
      <c r="BJ34" s="328">
        <v>10.08085</v>
      </c>
      <c r="BK34" s="328">
        <v>9.9294600000000006</v>
      </c>
      <c r="BL34" s="328">
        <v>10.07626</v>
      </c>
      <c r="BM34" s="328">
        <v>10.675470000000001</v>
      </c>
      <c r="BN34" s="328">
        <v>11.40452</v>
      </c>
      <c r="BO34" s="328">
        <v>11.13416</v>
      </c>
      <c r="BP34" s="328">
        <v>11.93188</v>
      </c>
      <c r="BQ34" s="328">
        <v>11.83569</v>
      </c>
      <c r="BR34" s="328">
        <v>11.805440000000001</v>
      </c>
      <c r="BS34" s="328">
        <v>11.93483</v>
      </c>
      <c r="BT34" s="328">
        <v>11.71949</v>
      </c>
      <c r="BU34" s="328">
        <v>11.654120000000001</v>
      </c>
      <c r="BV34" s="328">
        <v>11.541689999999999</v>
      </c>
    </row>
    <row r="35" spans="1:74" ht="11.1" customHeight="1" x14ac:dyDescent="0.2">
      <c r="A35" s="52" t="s">
        <v>20</v>
      </c>
      <c r="B35" s="151" t="s">
        <v>562</v>
      </c>
      <c r="C35" s="217">
        <v>19.59</v>
      </c>
      <c r="D35" s="217">
        <v>20.93</v>
      </c>
      <c r="E35" s="217">
        <v>22.59</v>
      </c>
      <c r="F35" s="217">
        <v>24.06</v>
      </c>
      <c r="G35" s="217">
        <v>23.04</v>
      </c>
      <c r="H35" s="217">
        <v>23.13</v>
      </c>
      <c r="I35" s="217">
        <v>22.95</v>
      </c>
      <c r="J35" s="217">
        <v>22.51</v>
      </c>
      <c r="K35" s="217">
        <v>22.73</v>
      </c>
      <c r="L35" s="217">
        <v>23.2</v>
      </c>
      <c r="M35" s="217">
        <v>23.38</v>
      </c>
      <c r="N35" s="217">
        <v>22.45</v>
      </c>
      <c r="O35" s="217">
        <v>22.94</v>
      </c>
      <c r="P35" s="217">
        <v>23.81</v>
      </c>
      <c r="Q35" s="217">
        <v>24.96</v>
      </c>
      <c r="R35" s="217">
        <v>24.61</v>
      </c>
      <c r="S35" s="217">
        <v>23.24</v>
      </c>
      <c r="T35" s="217">
        <v>21.63</v>
      </c>
      <c r="U35" s="217">
        <v>21.92</v>
      </c>
      <c r="V35" s="217">
        <v>23.38</v>
      </c>
      <c r="W35" s="217">
        <v>24.42</v>
      </c>
      <c r="X35" s="217">
        <v>24.93</v>
      </c>
      <c r="Y35" s="217">
        <v>24.28</v>
      </c>
      <c r="Z35" s="217">
        <v>23.44</v>
      </c>
      <c r="AA35" s="217">
        <v>22.94</v>
      </c>
      <c r="AB35" s="217">
        <v>23.84</v>
      </c>
      <c r="AC35" s="217">
        <v>23.87</v>
      </c>
      <c r="AD35" s="217">
        <v>22.96</v>
      </c>
      <c r="AE35" s="217">
        <v>22.6</v>
      </c>
      <c r="AF35" s="217">
        <v>22.37</v>
      </c>
      <c r="AG35" s="217">
        <v>23.1</v>
      </c>
      <c r="AH35" s="217">
        <v>23.24</v>
      </c>
      <c r="AI35" s="217">
        <v>23.55</v>
      </c>
      <c r="AJ35" s="217">
        <v>22.85</v>
      </c>
      <c r="AK35" s="217">
        <v>22.74</v>
      </c>
      <c r="AL35" s="217">
        <v>22.81</v>
      </c>
      <c r="AM35" s="217">
        <v>23.13</v>
      </c>
      <c r="AN35" s="217">
        <v>23.97</v>
      </c>
      <c r="AO35" s="217">
        <v>23.82</v>
      </c>
      <c r="AP35" s="217">
        <v>22.82</v>
      </c>
      <c r="AQ35" s="217">
        <v>22.77</v>
      </c>
      <c r="AR35" s="217">
        <v>22.73</v>
      </c>
      <c r="AS35" s="217">
        <v>22.36</v>
      </c>
      <c r="AT35" s="217">
        <v>21.95</v>
      </c>
      <c r="AU35" s="217">
        <v>21.38</v>
      </c>
      <c r="AV35" s="217">
        <v>20.09</v>
      </c>
      <c r="AW35" s="217">
        <v>19.68</v>
      </c>
      <c r="AX35" s="217">
        <v>16.59</v>
      </c>
      <c r="AY35" s="217">
        <v>13.38</v>
      </c>
      <c r="AZ35" s="217">
        <v>16.07</v>
      </c>
      <c r="BA35" s="217">
        <v>15.53</v>
      </c>
      <c r="BB35" s="217">
        <v>14.83</v>
      </c>
      <c r="BC35" s="217">
        <v>15.31</v>
      </c>
      <c r="BD35" s="217">
        <v>14.85469</v>
      </c>
      <c r="BE35" s="217">
        <v>13.67624</v>
      </c>
      <c r="BF35" s="217">
        <v>11.822649999999999</v>
      </c>
      <c r="BG35" s="328">
        <v>12.88119</v>
      </c>
      <c r="BH35" s="328">
        <v>13.508010000000001</v>
      </c>
      <c r="BI35" s="328">
        <v>13.723739999999999</v>
      </c>
      <c r="BJ35" s="328">
        <v>13.82048</v>
      </c>
      <c r="BK35" s="328">
        <v>14.225110000000001</v>
      </c>
      <c r="BL35" s="328">
        <v>14.28218</v>
      </c>
      <c r="BM35" s="328">
        <v>14.262600000000001</v>
      </c>
      <c r="BN35" s="328">
        <v>14.447139999999999</v>
      </c>
      <c r="BO35" s="328">
        <v>14.571260000000001</v>
      </c>
      <c r="BP35" s="328">
        <v>14.64597</v>
      </c>
      <c r="BQ35" s="328">
        <v>14.722659999999999</v>
      </c>
      <c r="BR35" s="328">
        <v>14.97836</v>
      </c>
      <c r="BS35" s="328">
        <v>15.531319999999999</v>
      </c>
      <c r="BT35" s="328">
        <v>15.95294</v>
      </c>
      <c r="BU35" s="328">
        <v>15.85412</v>
      </c>
      <c r="BV35" s="328">
        <v>15.74175</v>
      </c>
    </row>
    <row r="36" spans="1:74" ht="11.1" customHeight="1" x14ac:dyDescent="0.2">
      <c r="A36" s="52"/>
      <c r="B36" s="55" t="s">
        <v>250</v>
      </c>
      <c r="C36" s="62"/>
      <c r="D36" s="62"/>
      <c r="E36" s="62"/>
      <c r="F36" s="62"/>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62"/>
      <c r="AG36" s="62"/>
      <c r="AH36" s="62"/>
      <c r="AI36" s="62"/>
      <c r="AJ36" s="62"/>
      <c r="AK36" s="62"/>
      <c r="AL36" s="62"/>
      <c r="AM36" s="62"/>
      <c r="AN36" s="62"/>
      <c r="AO36" s="62"/>
      <c r="AP36" s="62"/>
      <c r="AQ36" s="62"/>
      <c r="AR36" s="62"/>
      <c r="AS36" s="62"/>
      <c r="AT36" s="62"/>
      <c r="AU36" s="62"/>
      <c r="AV36" s="62"/>
      <c r="AW36" s="62"/>
      <c r="AX36" s="62"/>
      <c r="AY36" s="62"/>
      <c r="AZ36" s="62"/>
      <c r="BA36" s="62"/>
      <c r="BB36" s="62"/>
      <c r="BC36" s="62"/>
      <c r="BD36" s="62"/>
      <c r="BE36" s="62"/>
      <c r="BF36" s="62"/>
      <c r="BG36" s="331"/>
      <c r="BH36" s="331"/>
      <c r="BI36" s="331"/>
      <c r="BJ36" s="331"/>
      <c r="BK36" s="331"/>
      <c r="BL36" s="331"/>
      <c r="BM36" s="331"/>
      <c r="BN36" s="331"/>
      <c r="BO36" s="331"/>
      <c r="BP36" s="331"/>
      <c r="BQ36" s="331"/>
      <c r="BR36" s="331"/>
      <c r="BS36" s="331"/>
      <c r="BT36" s="331"/>
      <c r="BU36" s="331"/>
      <c r="BV36" s="331"/>
    </row>
    <row r="37" spans="1:74" ht="11.1" customHeight="1" x14ac:dyDescent="0.2">
      <c r="A37" s="56" t="s">
        <v>7</v>
      </c>
      <c r="B37" s="152" t="s">
        <v>551</v>
      </c>
      <c r="C37" s="487">
        <v>6.53</v>
      </c>
      <c r="D37" s="487">
        <v>6.63</v>
      </c>
      <c r="E37" s="487">
        <v>6.53</v>
      </c>
      <c r="F37" s="487">
        <v>6.53</v>
      </c>
      <c r="G37" s="487">
        <v>6.68</v>
      </c>
      <c r="H37" s="487">
        <v>7.14</v>
      </c>
      <c r="I37" s="487">
        <v>7.32</v>
      </c>
      <c r="J37" s="487">
        <v>7.39</v>
      </c>
      <c r="K37" s="487">
        <v>7.15</v>
      </c>
      <c r="L37" s="487">
        <v>6.77</v>
      </c>
      <c r="M37" s="487">
        <v>6.53</v>
      </c>
      <c r="N37" s="487">
        <v>6.51</v>
      </c>
      <c r="O37" s="487">
        <v>6.44</v>
      </c>
      <c r="P37" s="487">
        <v>6.45</v>
      </c>
      <c r="Q37" s="487">
        <v>6.46</v>
      </c>
      <c r="R37" s="487">
        <v>6.38</v>
      </c>
      <c r="S37" s="487">
        <v>6.53</v>
      </c>
      <c r="T37" s="487">
        <v>6.89</v>
      </c>
      <c r="U37" s="487">
        <v>7.13</v>
      </c>
      <c r="V37" s="487">
        <v>7.08</v>
      </c>
      <c r="W37" s="487">
        <v>6.97</v>
      </c>
      <c r="X37" s="487">
        <v>6.62</v>
      </c>
      <c r="Y37" s="487">
        <v>6.5</v>
      </c>
      <c r="Z37" s="487">
        <v>6.52</v>
      </c>
      <c r="AA37" s="487">
        <v>6.49</v>
      </c>
      <c r="AB37" s="487">
        <v>6.65</v>
      </c>
      <c r="AC37" s="487">
        <v>6.62</v>
      </c>
      <c r="AD37" s="487">
        <v>6.56</v>
      </c>
      <c r="AE37" s="487">
        <v>6.7</v>
      </c>
      <c r="AF37" s="487">
        <v>7.17</v>
      </c>
      <c r="AG37" s="487">
        <v>7.36</v>
      </c>
      <c r="AH37" s="487">
        <v>7.28</v>
      </c>
      <c r="AI37" s="487">
        <v>7.14</v>
      </c>
      <c r="AJ37" s="487">
        <v>6.79</v>
      </c>
      <c r="AK37" s="487">
        <v>6.6</v>
      </c>
      <c r="AL37" s="487">
        <v>6.63</v>
      </c>
      <c r="AM37" s="487">
        <v>6.94</v>
      </c>
      <c r="AN37" s="487">
        <v>7.07</v>
      </c>
      <c r="AO37" s="487">
        <v>6.96</v>
      </c>
      <c r="AP37" s="487">
        <v>6.74</v>
      </c>
      <c r="AQ37" s="487">
        <v>6.74</v>
      </c>
      <c r="AR37" s="487">
        <v>7.27</v>
      </c>
      <c r="AS37" s="487">
        <v>7.49</v>
      </c>
      <c r="AT37" s="487">
        <v>7.38</v>
      </c>
      <c r="AU37" s="487">
        <v>7.22</v>
      </c>
      <c r="AV37" s="487">
        <v>6.95</v>
      </c>
      <c r="AW37" s="487">
        <v>6.67</v>
      </c>
      <c r="AX37" s="487">
        <v>6.65</v>
      </c>
      <c r="AY37" s="487">
        <v>6.62</v>
      </c>
      <c r="AZ37" s="487">
        <v>6.88</v>
      </c>
      <c r="BA37" s="487">
        <v>6.79</v>
      </c>
      <c r="BB37" s="487">
        <v>6.55</v>
      </c>
      <c r="BC37" s="487">
        <v>6.65</v>
      </c>
      <c r="BD37" s="487">
        <v>6.98</v>
      </c>
      <c r="BE37" s="487">
        <v>7.4613940000000003</v>
      </c>
      <c r="BF37" s="487">
        <v>7.5747999999999998</v>
      </c>
      <c r="BG37" s="488">
        <v>7.4664549999999998</v>
      </c>
      <c r="BH37" s="488">
        <v>7.1801969999999997</v>
      </c>
      <c r="BI37" s="488">
        <v>6.8111879999999996</v>
      </c>
      <c r="BJ37" s="488">
        <v>6.6007110000000004</v>
      </c>
      <c r="BK37" s="488">
        <v>6.7961970000000003</v>
      </c>
      <c r="BL37" s="488">
        <v>7.0038790000000004</v>
      </c>
      <c r="BM37" s="488">
        <v>6.8946199999999997</v>
      </c>
      <c r="BN37" s="488">
        <v>6.69895</v>
      </c>
      <c r="BO37" s="488">
        <v>6.7778840000000002</v>
      </c>
      <c r="BP37" s="488">
        <v>7.1456920000000004</v>
      </c>
      <c r="BQ37" s="488">
        <v>7.5626179999999996</v>
      </c>
      <c r="BR37" s="488">
        <v>7.6533730000000002</v>
      </c>
      <c r="BS37" s="488">
        <v>7.5540370000000001</v>
      </c>
      <c r="BT37" s="488">
        <v>7.2508379999999999</v>
      </c>
      <c r="BU37" s="488">
        <v>6.8602480000000003</v>
      </c>
      <c r="BV37" s="488">
        <v>6.6559850000000003</v>
      </c>
    </row>
    <row r="38" spans="1:74" ht="11.1" customHeight="1" x14ac:dyDescent="0.2">
      <c r="A38" s="56" t="s">
        <v>8</v>
      </c>
      <c r="B38" s="152" t="s">
        <v>552</v>
      </c>
      <c r="C38" s="487">
        <v>9.7799999999999994</v>
      </c>
      <c r="D38" s="487">
        <v>9.99</v>
      </c>
      <c r="E38" s="487">
        <v>9.93</v>
      </c>
      <c r="F38" s="487">
        <v>9.9600000000000009</v>
      </c>
      <c r="G38" s="487">
        <v>10.19</v>
      </c>
      <c r="H38" s="487">
        <v>10.66</v>
      </c>
      <c r="I38" s="487">
        <v>10.67</v>
      </c>
      <c r="J38" s="487">
        <v>10.72</v>
      </c>
      <c r="K38" s="487">
        <v>10.59</v>
      </c>
      <c r="L38" s="487">
        <v>10.25</v>
      </c>
      <c r="M38" s="487">
        <v>9.98</v>
      </c>
      <c r="N38" s="487">
        <v>9.77</v>
      </c>
      <c r="O38" s="487">
        <v>9.84</v>
      </c>
      <c r="P38" s="487">
        <v>9.94</v>
      </c>
      <c r="Q38" s="487">
        <v>9.84</v>
      </c>
      <c r="R38" s="487">
        <v>9.82</v>
      </c>
      <c r="S38" s="487">
        <v>9.9600000000000009</v>
      </c>
      <c r="T38" s="487">
        <v>10.39</v>
      </c>
      <c r="U38" s="487">
        <v>10.39</v>
      </c>
      <c r="V38" s="487">
        <v>10.39</v>
      </c>
      <c r="W38" s="487">
        <v>10.5</v>
      </c>
      <c r="X38" s="487">
        <v>10.08</v>
      </c>
      <c r="Y38" s="487">
        <v>9.89</v>
      </c>
      <c r="Z38" s="487">
        <v>9.81</v>
      </c>
      <c r="AA38" s="487">
        <v>9.81</v>
      </c>
      <c r="AB38" s="487">
        <v>10.1</v>
      </c>
      <c r="AC38" s="487">
        <v>10.050000000000001</v>
      </c>
      <c r="AD38" s="487">
        <v>9.99</v>
      </c>
      <c r="AE38" s="487">
        <v>10.28</v>
      </c>
      <c r="AF38" s="487">
        <v>10.72</v>
      </c>
      <c r="AG38" s="487">
        <v>10.78</v>
      </c>
      <c r="AH38" s="487">
        <v>10.75</v>
      </c>
      <c r="AI38" s="487">
        <v>10.59</v>
      </c>
      <c r="AJ38" s="487">
        <v>10.34</v>
      </c>
      <c r="AK38" s="487">
        <v>10.11</v>
      </c>
      <c r="AL38" s="487">
        <v>9.99</v>
      </c>
      <c r="AM38" s="487">
        <v>10.34</v>
      </c>
      <c r="AN38" s="487">
        <v>10.67</v>
      </c>
      <c r="AO38" s="487">
        <v>10.66</v>
      </c>
      <c r="AP38" s="487">
        <v>10.48</v>
      </c>
      <c r="AQ38" s="487">
        <v>10.55</v>
      </c>
      <c r="AR38" s="487">
        <v>10.98</v>
      </c>
      <c r="AS38" s="487">
        <v>11.17</v>
      </c>
      <c r="AT38" s="487">
        <v>11.07</v>
      </c>
      <c r="AU38" s="487">
        <v>11.09</v>
      </c>
      <c r="AV38" s="487">
        <v>10.87</v>
      </c>
      <c r="AW38" s="487">
        <v>10.55</v>
      </c>
      <c r="AX38" s="487">
        <v>10.34</v>
      </c>
      <c r="AY38" s="487">
        <v>10.3</v>
      </c>
      <c r="AZ38" s="487">
        <v>10.62</v>
      </c>
      <c r="BA38" s="487">
        <v>10.58</v>
      </c>
      <c r="BB38" s="487">
        <v>10.32</v>
      </c>
      <c r="BC38" s="487">
        <v>10.44</v>
      </c>
      <c r="BD38" s="487">
        <v>10.87</v>
      </c>
      <c r="BE38" s="487">
        <v>11.266640000000001</v>
      </c>
      <c r="BF38" s="487">
        <v>11.375970000000001</v>
      </c>
      <c r="BG38" s="488">
        <v>11.44416</v>
      </c>
      <c r="BH38" s="488">
        <v>11.10698</v>
      </c>
      <c r="BI38" s="488">
        <v>10.842499999999999</v>
      </c>
      <c r="BJ38" s="488">
        <v>10.4543</v>
      </c>
      <c r="BK38" s="488">
        <v>10.54992</v>
      </c>
      <c r="BL38" s="488">
        <v>10.87177</v>
      </c>
      <c r="BM38" s="488">
        <v>10.854010000000001</v>
      </c>
      <c r="BN38" s="488">
        <v>10.61933</v>
      </c>
      <c r="BO38" s="488">
        <v>10.65606</v>
      </c>
      <c r="BP38" s="488">
        <v>11.13189</v>
      </c>
      <c r="BQ38" s="488">
        <v>11.486929999999999</v>
      </c>
      <c r="BR38" s="488">
        <v>11.590590000000001</v>
      </c>
      <c r="BS38" s="488">
        <v>11.6868</v>
      </c>
      <c r="BT38" s="488">
        <v>11.32403</v>
      </c>
      <c r="BU38" s="488">
        <v>11.041510000000001</v>
      </c>
      <c r="BV38" s="488">
        <v>10.65122</v>
      </c>
    </row>
    <row r="39" spans="1:74" ht="11.1" customHeight="1" x14ac:dyDescent="0.2">
      <c r="A39" s="56" t="s">
        <v>696</v>
      </c>
      <c r="B39" s="265" t="s">
        <v>553</v>
      </c>
      <c r="C39" s="489">
        <v>10.87</v>
      </c>
      <c r="D39" s="489">
        <v>11.06</v>
      </c>
      <c r="E39" s="489">
        <v>11.52</v>
      </c>
      <c r="F39" s="489">
        <v>11.67</v>
      </c>
      <c r="G39" s="489">
        <v>11.93</v>
      </c>
      <c r="H39" s="489">
        <v>11.97</v>
      </c>
      <c r="I39" s="489">
        <v>12.09</v>
      </c>
      <c r="J39" s="489">
        <v>12.09</v>
      </c>
      <c r="K39" s="489">
        <v>12.17</v>
      </c>
      <c r="L39" s="489">
        <v>12.08</v>
      </c>
      <c r="M39" s="489">
        <v>11.78</v>
      </c>
      <c r="N39" s="489">
        <v>11.4</v>
      </c>
      <c r="O39" s="489">
        <v>11.41</v>
      </c>
      <c r="P39" s="489">
        <v>11.51</v>
      </c>
      <c r="Q39" s="489">
        <v>11.7</v>
      </c>
      <c r="R39" s="489">
        <v>11.92</v>
      </c>
      <c r="S39" s="489">
        <v>11.9</v>
      </c>
      <c r="T39" s="489">
        <v>12.09</v>
      </c>
      <c r="U39" s="489">
        <v>12</v>
      </c>
      <c r="V39" s="489">
        <v>12.17</v>
      </c>
      <c r="W39" s="489">
        <v>12.3</v>
      </c>
      <c r="X39" s="489">
        <v>12.03</v>
      </c>
      <c r="Y39" s="489">
        <v>11.75</v>
      </c>
      <c r="Z39" s="489">
        <v>11.62</v>
      </c>
      <c r="AA39" s="489">
        <v>11.55</v>
      </c>
      <c r="AB39" s="489">
        <v>11.73</v>
      </c>
      <c r="AC39" s="489">
        <v>11.71</v>
      </c>
      <c r="AD39" s="489">
        <v>12.03</v>
      </c>
      <c r="AE39" s="489">
        <v>12.5</v>
      </c>
      <c r="AF39" s="489">
        <v>12.64</v>
      </c>
      <c r="AG39" s="489">
        <v>12.75</v>
      </c>
      <c r="AH39" s="489">
        <v>12.62</v>
      </c>
      <c r="AI39" s="489">
        <v>12.6</v>
      </c>
      <c r="AJ39" s="489">
        <v>12.45</v>
      </c>
      <c r="AK39" s="489">
        <v>12.18</v>
      </c>
      <c r="AL39" s="489">
        <v>11.82</v>
      </c>
      <c r="AM39" s="489">
        <v>11.65</v>
      </c>
      <c r="AN39" s="489">
        <v>11.92</v>
      </c>
      <c r="AO39" s="489">
        <v>12.24</v>
      </c>
      <c r="AP39" s="489">
        <v>12.3</v>
      </c>
      <c r="AQ39" s="489">
        <v>12.84</v>
      </c>
      <c r="AR39" s="489">
        <v>12.98</v>
      </c>
      <c r="AS39" s="489">
        <v>13.05</v>
      </c>
      <c r="AT39" s="489">
        <v>13.02</v>
      </c>
      <c r="AU39" s="489">
        <v>12.94</v>
      </c>
      <c r="AV39" s="489">
        <v>12.59</v>
      </c>
      <c r="AW39" s="489">
        <v>12.46</v>
      </c>
      <c r="AX39" s="489">
        <v>12.15</v>
      </c>
      <c r="AY39" s="489">
        <v>12.1</v>
      </c>
      <c r="AZ39" s="489">
        <v>12.29</v>
      </c>
      <c r="BA39" s="489">
        <v>12.35</v>
      </c>
      <c r="BB39" s="489">
        <v>12.64</v>
      </c>
      <c r="BC39" s="489">
        <v>12.95</v>
      </c>
      <c r="BD39" s="489">
        <v>12.93</v>
      </c>
      <c r="BE39" s="489">
        <v>13.00067</v>
      </c>
      <c r="BF39" s="489">
        <v>13.047969999999999</v>
      </c>
      <c r="BG39" s="490">
        <v>13.05635</v>
      </c>
      <c r="BH39" s="490">
        <v>12.7827</v>
      </c>
      <c r="BI39" s="490">
        <v>12.769629999999999</v>
      </c>
      <c r="BJ39" s="490">
        <v>12.159940000000001</v>
      </c>
      <c r="BK39" s="490">
        <v>12.268990000000001</v>
      </c>
      <c r="BL39" s="490">
        <v>12.590769999999999</v>
      </c>
      <c r="BM39" s="490">
        <v>12.71603</v>
      </c>
      <c r="BN39" s="490">
        <v>12.783149999999999</v>
      </c>
      <c r="BO39" s="490">
        <v>13.18277</v>
      </c>
      <c r="BP39" s="490">
        <v>13.217169999999999</v>
      </c>
      <c r="BQ39" s="490">
        <v>13.29252</v>
      </c>
      <c r="BR39" s="490">
        <v>13.31592</v>
      </c>
      <c r="BS39" s="490">
        <v>13.329929999999999</v>
      </c>
      <c r="BT39" s="490">
        <v>13.033720000000001</v>
      </c>
      <c r="BU39" s="490">
        <v>13.03792</v>
      </c>
      <c r="BV39" s="490">
        <v>12.449579999999999</v>
      </c>
    </row>
    <row r="40" spans="1:74" s="264" customFormat="1" ht="9.6" customHeight="1" x14ac:dyDescent="0.2">
      <c r="A40" s="56"/>
      <c r="B40" s="771"/>
      <c r="C40" s="772"/>
      <c r="D40" s="772"/>
      <c r="E40" s="772"/>
      <c r="F40" s="772"/>
      <c r="G40" s="772"/>
      <c r="H40" s="772"/>
      <c r="I40" s="772"/>
      <c r="J40" s="772"/>
      <c r="K40" s="772"/>
      <c r="L40" s="772"/>
      <c r="M40" s="772"/>
      <c r="N40" s="772"/>
      <c r="O40" s="772"/>
      <c r="P40" s="772"/>
      <c r="Q40" s="772"/>
      <c r="R40" s="772"/>
      <c r="S40" s="772"/>
      <c r="T40" s="772"/>
      <c r="U40" s="772"/>
      <c r="V40" s="772"/>
      <c r="W40" s="772"/>
      <c r="X40" s="772"/>
      <c r="Y40" s="772"/>
      <c r="Z40" s="772"/>
      <c r="AA40" s="772"/>
      <c r="AB40" s="772"/>
      <c r="AC40" s="772"/>
      <c r="AD40" s="772"/>
      <c r="AE40" s="772"/>
      <c r="AF40" s="772"/>
      <c r="AG40" s="772"/>
      <c r="AH40" s="772"/>
      <c r="AI40" s="772"/>
      <c r="AJ40" s="772"/>
      <c r="AK40" s="772"/>
      <c r="AL40" s="772"/>
      <c r="AM40" s="309"/>
      <c r="AY40" s="415"/>
      <c r="AZ40" s="415"/>
      <c r="BA40" s="415"/>
      <c r="BB40" s="415"/>
      <c r="BC40" s="415"/>
      <c r="BD40" s="415"/>
      <c r="BE40" s="415"/>
      <c r="BF40" s="662"/>
      <c r="BG40" s="415"/>
      <c r="BH40" s="415"/>
      <c r="BI40" s="415"/>
      <c r="BJ40" s="415"/>
      <c r="BK40" s="415"/>
      <c r="BL40" s="415"/>
      <c r="BM40" s="415"/>
      <c r="BN40" s="415"/>
      <c r="BO40" s="415"/>
      <c r="BP40" s="415"/>
      <c r="BQ40" s="415"/>
      <c r="BR40" s="415"/>
      <c r="BS40" s="415"/>
      <c r="BT40" s="415"/>
      <c r="BU40" s="415"/>
      <c r="BV40" s="415"/>
    </row>
    <row r="41" spans="1:74" s="264" customFormat="1" ht="12" customHeight="1" x14ac:dyDescent="0.2">
      <c r="A41" s="56"/>
      <c r="B41" s="746" t="s">
        <v>1068</v>
      </c>
      <c r="C41" s="747"/>
      <c r="D41" s="747"/>
      <c r="E41" s="747"/>
      <c r="F41" s="747"/>
      <c r="G41" s="747"/>
      <c r="H41" s="747"/>
      <c r="I41" s="747"/>
      <c r="J41" s="747"/>
      <c r="K41" s="747"/>
      <c r="L41" s="747"/>
      <c r="M41" s="747"/>
      <c r="N41" s="747"/>
      <c r="O41" s="747"/>
      <c r="P41" s="747"/>
      <c r="Q41" s="747"/>
      <c r="AY41" s="503"/>
      <c r="AZ41" s="503"/>
      <c r="BA41" s="503"/>
      <c r="BB41" s="503"/>
      <c r="BC41" s="503"/>
      <c r="BD41" s="503"/>
      <c r="BE41" s="503"/>
      <c r="BF41" s="663"/>
      <c r="BG41" s="503"/>
      <c r="BH41" s="503"/>
      <c r="BI41" s="503"/>
      <c r="BJ41" s="503"/>
      <c r="BK41" s="484"/>
    </row>
    <row r="42" spans="1:74" s="264" customFormat="1" ht="12" customHeight="1" x14ac:dyDescent="0.2">
      <c r="A42" s="56"/>
      <c r="B42" s="755" t="s">
        <v>140</v>
      </c>
      <c r="C42" s="747"/>
      <c r="D42" s="747"/>
      <c r="E42" s="747"/>
      <c r="F42" s="747"/>
      <c r="G42" s="747"/>
      <c r="H42" s="747"/>
      <c r="I42" s="747"/>
      <c r="J42" s="747"/>
      <c r="K42" s="747"/>
      <c r="L42" s="747"/>
      <c r="M42" s="747"/>
      <c r="N42" s="747"/>
      <c r="O42" s="747"/>
      <c r="P42" s="747"/>
      <c r="Q42" s="747"/>
      <c r="AY42" s="503"/>
      <c r="AZ42" s="503"/>
      <c r="BA42" s="503"/>
      <c r="BB42" s="503"/>
      <c r="BC42" s="503"/>
      <c r="BD42" s="503"/>
      <c r="BE42" s="503"/>
      <c r="BF42" s="663"/>
      <c r="BG42" s="503"/>
      <c r="BH42" s="503"/>
      <c r="BI42" s="503"/>
      <c r="BJ42" s="503"/>
      <c r="BK42" s="484"/>
    </row>
    <row r="43" spans="1:74" s="436" customFormat="1" ht="12" customHeight="1" x14ac:dyDescent="0.2">
      <c r="A43" s="435"/>
      <c r="B43" s="776" t="s">
        <v>1101</v>
      </c>
      <c r="C43" s="769"/>
      <c r="D43" s="769"/>
      <c r="E43" s="769"/>
      <c r="F43" s="769"/>
      <c r="G43" s="769"/>
      <c r="H43" s="769"/>
      <c r="I43" s="769"/>
      <c r="J43" s="769"/>
      <c r="K43" s="769"/>
      <c r="L43" s="769"/>
      <c r="M43" s="769"/>
      <c r="N43" s="769"/>
      <c r="O43" s="769"/>
      <c r="P43" s="769"/>
      <c r="Q43" s="765"/>
      <c r="AY43" s="504"/>
      <c r="AZ43" s="504"/>
      <c r="BA43" s="504"/>
      <c r="BB43" s="504"/>
      <c r="BC43" s="504"/>
      <c r="BD43" s="504"/>
      <c r="BE43" s="504"/>
      <c r="BF43" s="664"/>
      <c r="BG43" s="504"/>
      <c r="BH43" s="504"/>
      <c r="BI43" s="504"/>
      <c r="BJ43" s="504"/>
    </row>
    <row r="44" spans="1:74" s="436" customFormat="1" ht="12" customHeight="1" x14ac:dyDescent="0.2">
      <c r="A44" s="435"/>
      <c r="B44" s="776" t="s">
        <v>1102</v>
      </c>
      <c r="C44" s="769"/>
      <c r="D44" s="769"/>
      <c r="E44" s="769"/>
      <c r="F44" s="769"/>
      <c r="G44" s="769"/>
      <c r="H44" s="769"/>
      <c r="I44" s="769"/>
      <c r="J44" s="769"/>
      <c r="K44" s="769"/>
      <c r="L44" s="769"/>
      <c r="M44" s="769"/>
      <c r="N44" s="769"/>
      <c r="O44" s="769"/>
      <c r="P44" s="769"/>
      <c r="Q44" s="765"/>
      <c r="AY44" s="504"/>
      <c r="AZ44" s="504"/>
      <c r="BA44" s="504"/>
      <c r="BB44" s="504"/>
      <c r="BC44" s="504"/>
      <c r="BD44" s="504"/>
      <c r="BE44" s="504"/>
      <c r="BF44" s="664"/>
      <c r="BG44" s="504"/>
      <c r="BH44" s="504"/>
      <c r="BI44" s="504"/>
      <c r="BJ44" s="504"/>
    </row>
    <row r="45" spans="1:74" s="436" customFormat="1" ht="12" customHeight="1" x14ac:dyDescent="0.2">
      <c r="A45" s="435"/>
      <c r="B45" s="775" t="s">
        <v>1298</v>
      </c>
      <c r="C45" s="769"/>
      <c r="D45" s="769"/>
      <c r="E45" s="769"/>
      <c r="F45" s="769"/>
      <c r="G45" s="769"/>
      <c r="H45" s="769"/>
      <c r="I45" s="769"/>
      <c r="J45" s="769"/>
      <c r="K45" s="769"/>
      <c r="L45" s="769"/>
      <c r="M45" s="769"/>
      <c r="N45" s="769"/>
      <c r="O45" s="769"/>
      <c r="P45" s="769"/>
      <c r="Q45" s="765"/>
      <c r="AY45" s="504"/>
      <c r="AZ45" s="504"/>
      <c r="BA45" s="504"/>
      <c r="BB45" s="504"/>
      <c r="BC45" s="504"/>
      <c r="BD45" s="504"/>
      <c r="BE45" s="504"/>
      <c r="BF45" s="664"/>
      <c r="BG45" s="504"/>
      <c r="BH45" s="504"/>
      <c r="BI45" s="504"/>
      <c r="BJ45" s="504"/>
    </row>
    <row r="46" spans="1:74" s="436" customFormat="1" ht="12" customHeight="1" x14ac:dyDescent="0.2">
      <c r="A46" s="435"/>
      <c r="B46" s="768" t="s">
        <v>1095</v>
      </c>
      <c r="C46" s="769"/>
      <c r="D46" s="769"/>
      <c r="E46" s="769"/>
      <c r="F46" s="769"/>
      <c r="G46" s="769"/>
      <c r="H46" s="769"/>
      <c r="I46" s="769"/>
      <c r="J46" s="769"/>
      <c r="K46" s="769"/>
      <c r="L46" s="769"/>
      <c r="M46" s="769"/>
      <c r="N46" s="769"/>
      <c r="O46" s="769"/>
      <c r="P46" s="769"/>
      <c r="Q46" s="765"/>
      <c r="AY46" s="504"/>
      <c r="AZ46" s="504"/>
      <c r="BA46" s="504"/>
      <c r="BB46" s="504"/>
      <c r="BC46" s="504"/>
      <c r="BD46" s="504"/>
      <c r="BE46" s="504"/>
      <c r="BF46" s="664"/>
      <c r="BG46" s="504"/>
      <c r="BH46" s="504"/>
      <c r="BI46" s="504"/>
      <c r="BJ46" s="504"/>
    </row>
    <row r="47" spans="1:74" s="436" customFormat="1" ht="12" customHeight="1" x14ac:dyDescent="0.2">
      <c r="A47" s="435"/>
      <c r="B47" s="763" t="s">
        <v>1103</v>
      </c>
      <c r="C47" s="764"/>
      <c r="D47" s="764"/>
      <c r="E47" s="764"/>
      <c r="F47" s="764"/>
      <c r="G47" s="764"/>
      <c r="H47" s="764"/>
      <c r="I47" s="764"/>
      <c r="J47" s="764"/>
      <c r="K47" s="764"/>
      <c r="L47" s="764"/>
      <c r="M47" s="764"/>
      <c r="N47" s="764"/>
      <c r="O47" s="764"/>
      <c r="P47" s="764"/>
      <c r="Q47" s="764"/>
      <c r="AY47" s="504"/>
      <c r="AZ47" s="504"/>
      <c r="BA47" s="504"/>
      <c r="BB47" s="504"/>
      <c r="BC47" s="504"/>
      <c r="BD47" s="504"/>
      <c r="BE47" s="504"/>
      <c r="BF47" s="664"/>
      <c r="BG47" s="504"/>
      <c r="BH47" s="504"/>
      <c r="BI47" s="504"/>
      <c r="BJ47" s="504"/>
    </row>
    <row r="48" spans="1:74" s="436" customFormat="1" ht="12" customHeight="1" x14ac:dyDescent="0.2">
      <c r="A48" s="435"/>
      <c r="B48" s="768" t="s">
        <v>1104</v>
      </c>
      <c r="C48" s="769"/>
      <c r="D48" s="769"/>
      <c r="E48" s="769"/>
      <c r="F48" s="769"/>
      <c r="G48" s="769"/>
      <c r="H48" s="769"/>
      <c r="I48" s="769"/>
      <c r="J48" s="769"/>
      <c r="K48" s="769"/>
      <c r="L48" s="769"/>
      <c r="M48" s="769"/>
      <c r="N48" s="769"/>
      <c r="O48" s="769"/>
      <c r="P48" s="769"/>
      <c r="Q48" s="765"/>
      <c r="AY48" s="504"/>
      <c r="AZ48" s="504"/>
      <c r="BA48" s="504"/>
      <c r="BB48" s="504"/>
      <c r="BC48" s="504"/>
      <c r="BD48" s="504"/>
      <c r="BE48" s="504"/>
      <c r="BF48" s="664"/>
      <c r="BG48" s="504"/>
      <c r="BH48" s="504"/>
      <c r="BI48" s="504"/>
      <c r="BJ48" s="504"/>
    </row>
    <row r="49" spans="1:74" s="436" customFormat="1" ht="12" customHeight="1" x14ac:dyDescent="0.2">
      <c r="A49" s="435"/>
      <c r="B49" s="778" t="s">
        <v>1105</v>
      </c>
      <c r="C49" s="765"/>
      <c r="D49" s="765"/>
      <c r="E49" s="765"/>
      <c r="F49" s="765"/>
      <c r="G49" s="765"/>
      <c r="H49" s="765"/>
      <c r="I49" s="765"/>
      <c r="J49" s="765"/>
      <c r="K49" s="765"/>
      <c r="L49" s="765"/>
      <c r="M49" s="765"/>
      <c r="N49" s="765"/>
      <c r="O49" s="765"/>
      <c r="P49" s="765"/>
      <c r="Q49" s="765"/>
      <c r="AY49" s="504"/>
      <c r="AZ49" s="504"/>
      <c r="BA49" s="504"/>
      <c r="BB49" s="504"/>
      <c r="BC49" s="504"/>
      <c r="BD49" s="504"/>
      <c r="BE49" s="504"/>
      <c r="BF49" s="664"/>
      <c r="BG49" s="504"/>
      <c r="BH49" s="504"/>
      <c r="BI49" s="504"/>
      <c r="BJ49" s="504"/>
    </row>
    <row r="50" spans="1:74" s="436" customFormat="1" ht="12" customHeight="1" x14ac:dyDescent="0.2">
      <c r="A50" s="435"/>
      <c r="B50" s="774" t="s">
        <v>912</v>
      </c>
      <c r="C50" s="765"/>
      <c r="D50" s="765"/>
      <c r="E50" s="765"/>
      <c r="F50" s="765"/>
      <c r="G50" s="765"/>
      <c r="H50" s="765"/>
      <c r="I50" s="765"/>
      <c r="J50" s="765"/>
      <c r="K50" s="765"/>
      <c r="L50" s="765"/>
      <c r="M50" s="765"/>
      <c r="N50" s="765"/>
      <c r="O50" s="765"/>
      <c r="P50" s="765"/>
      <c r="Q50" s="765"/>
      <c r="AY50" s="504"/>
      <c r="AZ50" s="504"/>
      <c r="BA50" s="504"/>
      <c r="BB50" s="504"/>
      <c r="BC50" s="504"/>
      <c r="BD50" s="504"/>
      <c r="BE50" s="504"/>
      <c r="BF50" s="664"/>
      <c r="BG50" s="504"/>
      <c r="BH50" s="504"/>
      <c r="BI50" s="504"/>
      <c r="BJ50" s="504"/>
    </row>
    <row r="51" spans="1:74" s="436" customFormat="1" ht="12" customHeight="1" x14ac:dyDescent="0.2">
      <c r="A51" s="435"/>
      <c r="B51" s="763" t="s">
        <v>1099</v>
      </c>
      <c r="C51" s="764"/>
      <c r="D51" s="764"/>
      <c r="E51" s="764"/>
      <c r="F51" s="764"/>
      <c r="G51" s="764"/>
      <c r="H51" s="764"/>
      <c r="I51" s="764"/>
      <c r="J51" s="764"/>
      <c r="K51" s="764"/>
      <c r="L51" s="764"/>
      <c r="M51" s="764"/>
      <c r="N51" s="764"/>
      <c r="O51" s="764"/>
      <c r="P51" s="764"/>
      <c r="Q51" s="765"/>
      <c r="AY51" s="504"/>
      <c r="AZ51" s="504"/>
      <c r="BA51" s="504"/>
      <c r="BB51" s="504"/>
      <c r="BC51" s="504"/>
      <c r="BD51" s="504"/>
      <c r="BE51" s="504"/>
      <c r="BF51" s="664"/>
      <c r="BG51" s="504"/>
      <c r="BH51" s="504"/>
      <c r="BI51" s="504"/>
      <c r="BJ51" s="504"/>
    </row>
    <row r="52" spans="1:74" s="438" customFormat="1" ht="12" customHeight="1" x14ac:dyDescent="0.2">
      <c r="A52" s="437"/>
      <c r="B52" s="777" t="s">
        <v>1216</v>
      </c>
      <c r="C52" s="765"/>
      <c r="D52" s="765"/>
      <c r="E52" s="765"/>
      <c r="F52" s="765"/>
      <c r="G52" s="765"/>
      <c r="H52" s="765"/>
      <c r="I52" s="765"/>
      <c r="J52" s="765"/>
      <c r="K52" s="765"/>
      <c r="L52" s="765"/>
      <c r="M52" s="765"/>
      <c r="N52" s="765"/>
      <c r="O52" s="765"/>
      <c r="P52" s="765"/>
      <c r="Q52" s="765"/>
      <c r="AY52" s="505"/>
      <c r="AZ52" s="505"/>
      <c r="BA52" s="505"/>
      <c r="BB52" s="505"/>
      <c r="BC52" s="505"/>
      <c r="BD52" s="505"/>
      <c r="BE52" s="505"/>
      <c r="BF52" s="665"/>
      <c r="BG52" s="505"/>
      <c r="BH52" s="505"/>
      <c r="BI52" s="505"/>
      <c r="BJ52" s="505"/>
    </row>
    <row r="53" spans="1:74" x14ac:dyDescent="0.2">
      <c r="BK53" s="416"/>
      <c r="BL53" s="416"/>
      <c r="BM53" s="416"/>
      <c r="BN53" s="416"/>
      <c r="BO53" s="416"/>
      <c r="BP53" s="416"/>
      <c r="BQ53" s="416"/>
      <c r="BR53" s="416"/>
      <c r="BS53" s="416"/>
      <c r="BT53" s="416"/>
      <c r="BU53" s="416"/>
      <c r="BV53" s="416"/>
    </row>
    <row r="54" spans="1:74" x14ac:dyDescent="0.2">
      <c r="BK54" s="416"/>
      <c r="BL54" s="416"/>
      <c r="BM54" s="416"/>
      <c r="BN54" s="416"/>
      <c r="BO54" s="416"/>
      <c r="BP54" s="416"/>
      <c r="BQ54" s="416"/>
      <c r="BR54" s="416"/>
      <c r="BS54" s="416"/>
      <c r="BT54" s="416"/>
      <c r="BU54" s="416"/>
      <c r="BV54" s="416"/>
    </row>
    <row r="55" spans="1:74" x14ac:dyDescent="0.2">
      <c r="BK55" s="416"/>
      <c r="BL55" s="416"/>
      <c r="BM55" s="416"/>
      <c r="BN55" s="416"/>
      <c r="BO55" s="416"/>
      <c r="BP55" s="416"/>
      <c r="BQ55" s="416"/>
      <c r="BR55" s="416"/>
      <c r="BS55" s="416"/>
      <c r="BT55" s="416"/>
      <c r="BU55" s="416"/>
      <c r="BV55" s="416"/>
    </row>
    <row r="56" spans="1:74" x14ac:dyDescent="0.2">
      <c r="BK56" s="416"/>
      <c r="BL56" s="416"/>
      <c r="BM56" s="416"/>
      <c r="BN56" s="416"/>
      <c r="BO56" s="416"/>
      <c r="BP56" s="416"/>
      <c r="BQ56" s="416"/>
      <c r="BR56" s="416"/>
      <c r="BS56" s="416"/>
      <c r="BT56" s="416"/>
      <c r="BU56" s="416"/>
      <c r="BV56" s="416"/>
    </row>
    <row r="57" spans="1:74" x14ac:dyDescent="0.2">
      <c r="BK57" s="416"/>
      <c r="BL57" s="416"/>
      <c r="BM57" s="416"/>
      <c r="BN57" s="416"/>
      <c r="BO57" s="416"/>
      <c r="BP57" s="416"/>
      <c r="BQ57" s="416"/>
      <c r="BR57" s="416"/>
      <c r="BS57" s="416"/>
      <c r="BT57" s="416"/>
      <c r="BU57" s="416"/>
      <c r="BV57" s="416"/>
    </row>
    <row r="58" spans="1:74" x14ac:dyDescent="0.2">
      <c r="BK58" s="416"/>
      <c r="BL58" s="416"/>
      <c r="BM58" s="416"/>
      <c r="BN58" s="416"/>
      <c r="BO58" s="416"/>
      <c r="BP58" s="416"/>
      <c r="BQ58" s="416"/>
      <c r="BR58" s="416"/>
      <c r="BS58" s="416"/>
      <c r="BT58" s="416"/>
      <c r="BU58" s="416"/>
      <c r="BV58" s="416"/>
    </row>
    <row r="59" spans="1:74" x14ac:dyDescent="0.2">
      <c r="BK59" s="416"/>
      <c r="BL59" s="416"/>
      <c r="BM59" s="416"/>
      <c r="BN59" s="416"/>
      <c r="BO59" s="416"/>
      <c r="BP59" s="416"/>
      <c r="BQ59" s="416"/>
      <c r="BR59" s="416"/>
      <c r="BS59" s="416"/>
      <c r="BT59" s="416"/>
      <c r="BU59" s="416"/>
      <c r="BV59" s="416"/>
    </row>
    <row r="60" spans="1:74" x14ac:dyDescent="0.2">
      <c r="BK60" s="416"/>
      <c r="BL60" s="416"/>
      <c r="BM60" s="416"/>
      <c r="BN60" s="416"/>
      <c r="BO60" s="416"/>
      <c r="BP60" s="416"/>
      <c r="BQ60" s="416"/>
      <c r="BR60" s="416"/>
      <c r="BS60" s="416"/>
      <c r="BT60" s="416"/>
      <c r="BU60" s="416"/>
      <c r="BV60" s="416"/>
    </row>
    <row r="61" spans="1:74" x14ac:dyDescent="0.2">
      <c r="BK61" s="416"/>
      <c r="BL61" s="416"/>
      <c r="BM61" s="416"/>
      <c r="BN61" s="416"/>
      <c r="BO61" s="416"/>
      <c r="BP61" s="416"/>
      <c r="BQ61" s="416"/>
      <c r="BR61" s="416"/>
      <c r="BS61" s="416"/>
      <c r="BT61" s="416"/>
      <c r="BU61" s="416"/>
      <c r="BV61" s="416"/>
    </row>
    <row r="62" spans="1:74" x14ac:dyDescent="0.2">
      <c r="BK62" s="416"/>
      <c r="BL62" s="416"/>
      <c r="BM62" s="416"/>
      <c r="BN62" s="416"/>
      <c r="BO62" s="416"/>
      <c r="BP62" s="416"/>
      <c r="BQ62" s="416"/>
      <c r="BR62" s="416"/>
      <c r="BS62" s="416"/>
      <c r="BT62" s="416"/>
      <c r="BU62" s="416"/>
      <c r="BV62" s="416"/>
    </row>
    <row r="63" spans="1:74" x14ac:dyDescent="0.2">
      <c r="BK63" s="416"/>
      <c r="BL63" s="416"/>
      <c r="BM63" s="416"/>
      <c r="BN63" s="416"/>
      <c r="BO63" s="416"/>
      <c r="BP63" s="416"/>
      <c r="BQ63" s="416"/>
      <c r="BR63" s="416"/>
      <c r="BS63" s="416"/>
      <c r="BT63" s="416"/>
      <c r="BU63" s="416"/>
      <c r="BV63" s="416"/>
    </row>
    <row r="64" spans="1:74" x14ac:dyDescent="0.2">
      <c r="BK64" s="416"/>
      <c r="BL64" s="416"/>
      <c r="BM64" s="416"/>
      <c r="BN64" s="416"/>
      <c r="BO64" s="416"/>
      <c r="BP64" s="416"/>
      <c r="BQ64" s="416"/>
      <c r="BR64" s="416"/>
      <c r="BS64" s="416"/>
      <c r="BT64" s="416"/>
      <c r="BU64" s="416"/>
      <c r="BV64" s="416"/>
    </row>
    <row r="65" spans="63:74" x14ac:dyDescent="0.2">
      <c r="BK65" s="416"/>
      <c r="BL65" s="416"/>
      <c r="BM65" s="416"/>
      <c r="BN65" s="416"/>
      <c r="BO65" s="416"/>
      <c r="BP65" s="416"/>
      <c r="BQ65" s="416"/>
      <c r="BR65" s="416"/>
      <c r="BS65" s="416"/>
      <c r="BT65" s="416"/>
      <c r="BU65" s="416"/>
      <c r="BV65" s="416"/>
    </row>
    <row r="66" spans="63:74" x14ac:dyDescent="0.2">
      <c r="BK66" s="416"/>
      <c r="BL66" s="416"/>
      <c r="BM66" s="416"/>
      <c r="BN66" s="416"/>
      <c r="BO66" s="416"/>
      <c r="BP66" s="416"/>
      <c r="BQ66" s="416"/>
      <c r="BR66" s="416"/>
      <c r="BS66" s="416"/>
      <c r="BT66" s="416"/>
      <c r="BU66" s="416"/>
      <c r="BV66" s="416"/>
    </row>
    <row r="67" spans="63:74" x14ac:dyDescent="0.2">
      <c r="BK67" s="416"/>
      <c r="BL67" s="416"/>
      <c r="BM67" s="416"/>
      <c r="BN67" s="416"/>
      <c r="BO67" s="416"/>
      <c r="BP67" s="416"/>
      <c r="BQ67" s="416"/>
      <c r="BR67" s="416"/>
      <c r="BS67" s="416"/>
      <c r="BT67" s="416"/>
      <c r="BU67" s="416"/>
      <c r="BV67" s="416"/>
    </row>
    <row r="68" spans="63:74" x14ac:dyDescent="0.2">
      <c r="BK68" s="416"/>
      <c r="BL68" s="416"/>
      <c r="BM68" s="416"/>
      <c r="BN68" s="416"/>
      <c r="BO68" s="416"/>
      <c r="BP68" s="416"/>
      <c r="BQ68" s="416"/>
      <c r="BR68" s="416"/>
      <c r="BS68" s="416"/>
      <c r="BT68" s="416"/>
      <c r="BU68" s="416"/>
      <c r="BV68" s="416"/>
    </row>
    <row r="69" spans="63:74" x14ac:dyDescent="0.2">
      <c r="BK69" s="416"/>
      <c r="BL69" s="416"/>
      <c r="BM69" s="416"/>
      <c r="BN69" s="416"/>
      <c r="BO69" s="416"/>
      <c r="BP69" s="416"/>
      <c r="BQ69" s="416"/>
      <c r="BR69" s="416"/>
      <c r="BS69" s="416"/>
      <c r="BT69" s="416"/>
      <c r="BU69" s="416"/>
      <c r="BV69" s="416"/>
    </row>
    <row r="70" spans="63:74" x14ac:dyDescent="0.2">
      <c r="BK70" s="416"/>
      <c r="BL70" s="416"/>
      <c r="BM70" s="416"/>
      <c r="BN70" s="416"/>
      <c r="BO70" s="416"/>
      <c r="BP70" s="416"/>
      <c r="BQ70" s="416"/>
      <c r="BR70" s="416"/>
      <c r="BS70" s="416"/>
      <c r="BT70" s="416"/>
      <c r="BU70" s="416"/>
      <c r="BV70" s="416"/>
    </row>
    <row r="71" spans="63:74" x14ac:dyDescent="0.2">
      <c r="BK71" s="416"/>
      <c r="BL71" s="416"/>
      <c r="BM71" s="416"/>
      <c r="BN71" s="416"/>
      <c r="BO71" s="416"/>
      <c r="BP71" s="416"/>
      <c r="BQ71" s="416"/>
      <c r="BR71" s="416"/>
      <c r="BS71" s="416"/>
      <c r="BT71" s="416"/>
      <c r="BU71" s="416"/>
      <c r="BV71" s="416"/>
    </row>
    <row r="72" spans="63:74" x14ac:dyDescent="0.2">
      <c r="BK72" s="416"/>
      <c r="BL72" s="416"/>
      <c r="BM72" s="416"/>
      <c r="BN72" s="416"/>
      <c r="BO72" s="416"/>
      <c r="BP72" s="416"/>
      <c r="BQ72" s="416"/>
      <c r="BR72" s="416"/>
      <c r="BS72" s="416"/>
      <c r="BT72" s="416"/>
      <c r="BU72" s="416"/>
      <c r="BV72" s="416"/>
    </row>
    <row r="73" spans="63:74" x14ac:dyDescent="0.2">
      <c r="BK73" s="416"/>
      <c r="BL73" s="416"/>
      <c r="BM73" s="416"/>
      <c r="BN73" s="416"/>
      <c r="BO73" s="416"/>
      <c r="BP73" s="416"/>
      <c r="BQ73" s="416"/>
      <c r="BR73" s="416"/>
      <c r="BS73" s="416"/>
      <c r="BT73" s="416"/>
      <c r="BU73" s="416"/>
      <c r="BV73" s="416"/>
    </row>
    <row r="74" spans="63:74" x14ac:dyDescent="0.2">
      <c r="BK74" s="416"/>
      <c r="BL74" s="416"/>
      <c r="BM74" s="416"/>
      <c r="BN74" s="416"/>
      <c r="BO74" s="416"/>
      <c r="BP74" s="416"/>
      <c r="BQ74" s="416"/>
      <c r="BR74" s="416"/>
      <c r="BS74" s="416"/>
      <c r="BT74" s="416"/>
      <c r="BU74" s="416"/>
      <c r="BV74" s="416"/>
    </row>
    <row r="75" spans="63:74" x14ac:dyDescent="0.2">
      <c r="BK75" s="416"/>
      <c r="BL75" s="416"/>
      <c r="BM75" s="416"/>
      <c r="BN75" s="416"/>
      <c r="BO75" s="416"/>
      <c r="BP75" s="416"/>
      <c r="BQ75" s="416"/>
      <c r="BR75" s="416"/>
      <c r="BS75" s="416"/>
      <c r="BT75" s="416"/>
      <c r="BU75" s="416"/>
      <c r="BV75" s="416"/>
    </row>
    <row r="76" spans="63:74" x14ac:dyDescent="0.2">
      <c r="BK76" s="416"/>
      <c r="BL76" s="416"/>
      <c r="BM76" s="416"/>
      <c r="BN76" s="416"/>
      <c r="BO76" s="416"/>
      <c r="BP76" s="416"/>
      <c r="BQ76" s="416"/>
      <c r="BR76" s="416"/>
      <c r="BS76" s="416"/>
      <c r="BT76" s="416"/>
      <c r="BU76" s="416"/>
      <c r="BV76" s="416"/>
    </row>
    <row r="77" spans="63:74" x14ac:dyDescent="0.2">
      <c r="BK77" s="416"/>
      <c r="BL77" s="416"/>
      <c r="BM77" s="416"/>
      <c r="BN77" s="416"/>
      <c r="BO77" s="416"/>
      <c r="BP77" s="416"/>
      <c r="BQ77" s="416"/>
      <c r="BR77" s="416"/>
      <c r="BS77" s="416"/>
      <c r="BT77" s="416"/>
      <c r="BU77" s="416"/>
      <c r="BV77" s="416"/>
    </row>
    <row r="78" spans="63:74" x14ac:dyDescent="0.2">
      <c r="BK78" s="416"/>
      <c r="BL78" s="416"/>
      <c r="BM78" s="416"/>
      <c r="BN78" s="416"/>
      <c r="BO78" s="416"/>
      <c r="BP78" s="416"/>
      <c r="BQ78" s="416"/>
      <c r="BR78" s="416"/>
      <c r="BS78" s="416"/>
      <c r="BT78" s="416"/>
      <c r="BU78" s="416"/>
      <c r="BV78" s="416"/>
    </row>
    <row r="79" spans="63:74" x14ac:dyDescent="0.2">
      <c r="BK79" s="416"/>
      <c r="BL79" s="416"/>
      <c r="BM79" s="416"/>
      <c r="BN79" s="416"/>
      <c r="BO79" s="416"/>
      <c r="BP79" s="416"/>
      <c r="BQ79" s="416"/>
      <c r="BR79" s="416"/>
      <c r="BS79" s="416"/>
      <c r="BT79" s="416"/>
      <c r="BU79" s="416"/>
      <c r="BV79" s="416"/>
    </row>
    <row r="80" spans="63:74" x14ac:dyDescent="0.2">
      <c r="BK80" s="416"/>
      <c r="BL80" s="416"/>
      <c r="BM80" s="416"/>
      <c r="BN80" s="416"/>
      <c r="BO80" s="416"/>
      <c r="BP80" s="416"/>
      <c r="BQ80" s="416"/>
      <c r="BR80" s="416"/>
      <c r="BS80" s="416"/>
      <c r="BT80" s="416"/>
      <c r="BU80" s="416"/>
      <c r="BV80" s="416"/>
    </row>
    <row r="81" spans="63:74" x14ac:dyDescent="0.2">
      <c r="BK81" s="416"/>
      <c r="BL81" s="416"/>
      <c r="BM81" s="416"/>
      <c r="BN81" s="416"/>
      <c r="BO81" s="416"/>
      <c r="BP81" s="416"/>
      <c r="BQ81" s="416"/>
      <c r="BR81" s="416"/>
      <c r="BS81" s="416"/>
      <c r="BT81" s="416"/>
      <c r="BU81" s="416"/>
      <c r="BV81" s="416"/>
    </row>
    <row r="82" spans="63:74" x14ac:dyDescent="0.2">
      <c r="BK82" s="416"/>
      <c r="BL82" s="416"/>
      <c r="BM82" s="416"/>
      <c r="BN82" s="416"/>
      <c r="BO82" s="416"/>
      <c r="BP82" s="416"/>
      <c r="BQ82" s="416"/>
      <c r="BR82" s="416"/>
      <c r="BS82" s="416"/>
      <c r="BT82" s="416"/>
      <c r="BU82" s="416"/>
      <c r="BV82" s="416"/>
    </row>
    <row r="83" spans="63:74" x14ac:dyDescent="0.2">
      <c r="BK83" s="416"/>
      <c r="BL83" s="416"/>
      <c r="BM83" s="416"/>
      <c r="BN83" s="416"/>
      <c r="BO83" s="416"/>
      <c r="BP83" s="416"/>
      <c r="BQ83" s="416"/>
      <c r="BR83" s="416"/>
      <c r="BS83" s="416"/>
      <c r="BT83" s="416"/>
      <c r="BU83" s="416"/>
      <c r="BV83" s="416"/>
    </row>
    <row r="84" spans="63:74" x14ac:dyDescent="0.2">
      <c r="BK84" s="416"/>
      <c r="BL84" s="416"/>
      <c r="BM84" s="416"/>
      <c r="BN84" s="416"/>
      <c r="BO84" s="416"/>
      <c r="BP84" s="416"/>
      <c r="BQ84" s="416"/>
      <c r="BR84" s="416"/>
      <c r="BS84" s="416"/>
      <c r="BT84" s="416"/>
      <c r="BU84" s="416"/>
      <c r="BV84" s="416"/>
    </row>
    <row r="85" spans="63:74" x14ac:dyDescent="0.2">
      <c r="BK85" s="416"/>
      <c r="BL85" s="416"/>
      <c r="BM85" s="416"/>
      <c r="BN85" s="416"/>
      <c r="BO85" s="416"/>
      <c r="BP85" s="416"/>
      <c r="BQ85" s="416"/>
      <c r="BR85" s="416"/>
      <c r="BS85" s="416"/>
      <c r="BT85" s="416"/>
      <c r="BU85" s="416"/>
      <c r="BV85" s="416"/>
    </row>
    <row r="86" spans="63:74" x14ac:dyDescent="0.2">
      <c r="BK86" s="416"/>
      <c r="BL86" s="416"/>
      <c r="BM86" s="416"/>
      <c r="BN86" s="416"/>
      <c r="BO86" s="416"/>
      <c r="BP86" s="416"/>
      <c r="BQ86" s="416"/>
      <c r="BR86" s="416"/>
      <c r="BS86" s="416"/>
      <c r="BT86" s="416"/>
      <c r="BU86" s="416"/>
      <c r="BV86" s="416"/>
    </row>
    <row r="87" spans="63:74" x14ac:dyDescent="0.2">
      <c r="BK87" s="416"/>
      <c r="BL87" s="416"/>
      <c r="BM87" s="416"/>
      <c r="BN87" s="416"/>
      <c r="BO87" s="416"/>
      <c r="BP87" s="416"/>
      <c r="BQ87" s="416"/>
      <c r="BR87" s="416"/>
      <c r="BS87" s="416"/>
      <c r="BT87" s="416"/>
      <c r="BU87" s="416"/>
      <c r="BV87" s="416"/>
    </row>
    <row r="88" spans="63:74" x14ac:dyDescent="0.2">
      <c r="BK88" s="416"/>
      <c r="BL88" s="416"/>
      <c r="BM88" s="416"/>
      <c r="BN88" s="416"/>
      <c r="BO88" s="416"/>
      <c r="BP88" s="416"/>
      <c r="BQ88" s="416"/>
      <c r="BR88" s="416"/>
      <c r="BS88" s="416"/>
      <c r="BT88" s="416"/>
      <c r="BU88" s="416"/>
      <c r="BV88" s="416"/>
    </row>
    <row r="89" spans="63:74" x14ac:dyDescent="0.2">
      <c r="BK89" s="416"/>
      <c r="BL89" s="416"/>
      <c r="BM89" s="416"/>
      <c r="BN89" s="416"/>
      <c r="BO89" s="416"/>
      <c r="BP89" s="416"/>
      <c r="BQ89" s="416"/>
      <c r="BR89" s="416"/>
      <c r="BS89" s="416"/>
      <c r="BT89" s="416"/>
      <c r="BU89" s="416"/>
      <c r="BV89" s="416"/>
    </row>
    <row r="90" spans="63:74" x14ac:dyDescent="0.2">
      <c r="BK90" s="416"/>
      <c r="BL90" s="416"/>
      <c r="BM90" s="416"/>
      <c r="BN90" s="416"/>
      <c r="BO90" s="416"/>
      <c r="BP90" s="416"/>
      <c r="BQ90" s="416"/>
      <c r="BR90" s="416"/>
      <c r="BS90" s="416"/>
      <c r="BT90" s="416"/>
      <c r="BU90" s="416"/>
      <c r="BV90" s="416"/>
    </row>
    <row r="91" spans="63:74" x14ac:dyDescent="0.2">
      <c r="BK91" s="416"/>
      <c r="BL91" s="416"/>
      <c r="BM91" s="416"/>
      <c r="BN91" s="416"/>
      <c r="BO91" s="416"/>
      <c r="BP91" s="416"/>
      <c r="BQ91" s="416"/>
      <c r="BR91" s="416"/>
      <c r="BS91" s="416"/>
      <c r="BT91" s="416"/>
      <c r="BU91" s="416"/>
      <c r="BV91" s="416"/>
    </row>
    <row r="92" spans="63:74" x14ac:dyDescent="0.2">
      <c r="BK92" s="416"/>
      <c r="BL92" s="416"/>
      <c r="BM92" s="416"/>
      <c r="BN92" s="416"/>
      <c r="BO92" s="416"/>
      <c r="BP92" s="416"/>
      <c r="BQ92" s="416"/>
      <c r="BR92" s="416"/>
      <c r="BS92" s="416"/>
      <c r="BT92" s="416"/>
      <c r="BU92" s="416"/>
      <c r="BV92" s="416"/>
    </row>
    <row r="93" spans="63:74" x14ac:dyDescent="0.2">
      <c r="BK93" s="416"/>
      <c r="BL93" s="416"/>
      <c r="BM93" s="416"/>
      <c r="BN93" s="416"/>
      <c r="BO93" s="416"/>
      <c r="BP93" s="416"/>
      <c r="BQ93" s="416"/>
      <c r="BR93" s="416"/>
      <c r="BS93" s="416"/>
      <c r="BT93" s="416"/>
      <c r="BU93" s="416"/>
      <c r="BV93" s="416"/>
    </row>
    <row r="94" spans="63:74" x14ac:dyDescent="0.2">
      <c r="BK94" s="416"/>
      <c r="BL94" s="416"/>
      <c r="BM94" s="416"/>
      <c r="BN94" s="416"/>
      <c r="BO94" s="416"/>
      <c r="BP94" s="416"/>
      <c r="BQ94" s="416"/>
      <c r="BR94" s="416"/>
      <c r="BS94" s="416"/>
      <c r="BT94" s="416"/>
      <c r="BU94" s="416"/>
      <c r="BV94" s="416"/>
    </row>
    <row r="95" spans="63:74" x14ac:dyDescent="0.2">
      <c r="BK95" s="416"/>
      <c r="BL95" s="416"/>
      <c r="BM95" s="416"/>
      <c r="BN95" s="416"/>
      <c r="BO95" s="416"/>
      <c r="BP95" s="416"/>
      <c r="BQ95" s="416"/>
      <c r="BR95" s="416"/>
      <c r="BS95" s="416"/>
      <c r="BT95" s="416"/>
      <c r="BU95" s="416"/>
      <c r="BV95" s="416"/>
    </row>
    <row r="96" spans="63:74" x14ac:dyDescent="0.2">
      <c r="BK96" s="416"/>
      <c r="BL96" s="416"/>
      <c r="BM96" s="416"/>
      <c r="BN96" s="416"/>
      <c r="BO96" s="416"/>
      <c r="BP96" s="416"/>
      <c r="BQ96" s="416"/>
      <c r="BR96" s="416"/>
      <c r="BS96" s="416"/>
      <c r="BT96" s="416"/>
      <c r="BU96" s="416"/>
      <c r="BV96" s="416"/>
    </row>
    <row r="97" spans="63:74" x14ac:dyDescent="0.2">
      <c r="BK97" s="416"/>
      <c r="BL97" s="416"/>
      <c r="BM97" s="416"/>
      <c r="BN97" s="416"/>
      <c r="BO97" s="416"/>
      <c r="BP97" s="416"/>
      <c r="BQ97" s="416"/>
      <c r="BR97" s="416"/>
      <c r="BS97" s="416"/>
      <c r="BT97" s="416"/>
      <c r="BU97" s="416"/>
      <c r="BV97" s="416"/>
    </row>
    <row r="98" spans="63:74" x14ac:dyDescent="0.2">
      <c r="BK98" s="416"/>
      <c r="BL98" s="416"/>
      <c r="BM98" s="416"/>
      <c r="BN98" s="416"/>
      <c r="BO98" s="416"/>
      <c r="BP98" s="416"/>
      <c r="BQ98" s="416"/>
      <c r="BR98" s="416"/>
      <c r="BS98" s="416"/>
      <c r="BT98" s="416"/>
      <c r="BU98" s="416"/>
      <c r="BV98" s="416"/>
    </row>
    <row r="99" spans="63:74" x14ac:dyDescent="0.2">
      <c r="BK99" s="416"/>
      <c r="BL99" s="416"/>
      <c r="BM99" s="416"/>
      <c r="BN99" s="416"/>
      <c r="BO99" s="416"/>
      <c r="BP99" s="416"/>
      <c r="BQ99" s="416"/>
      <c r="BR99" s="416"/>
      <c r="BS99" s="416"/>
      <c r="BT99" s="416"/>
      <c r="BU99" s="416"/>
      <c r="BV99" s="416"/>
    </row>
    <row r="100" spans="63:74" x14ac:dyDescent="0.2">
      <c r="BK100" s="416"/>
      <c r="BL100" s="416"/>
      <c r="BM100" s="416"/>
      <c r="BN100" s="416"/>
      <c r="BO100" s="416"/>
      <c r="BP100" s="416"/>
      <c r="BQ100" s="416"/>
      <c r="BR100" s="416"/>
      <c r="BS100" s="416"/>
      <c r="BT100" s="416"/>
      <c r="BU100" s="416"/>
      <c r="BV100" s="416"/>
    </row>
    <row r="101" spans="63:74" x14ac:dyDescent="0.2">
      <c r="BK101" s="416"/>
      <c r="BL101" s="416"/>
      <c r="BM101" s="416"/>
      <c r="BN101" s="416"/>
      <c r="BO101" s="416"/>
      <c r="BP101" s="416"/>
      <c r="BQ101" s="416"/>
      <c r="BR101" s="416"/>
      <c r="BS101" s="416"/>
      <c r="BT101" s="416"/>
      <c r="BU101" s="416"/>
      <c r="BV101" s="416"/>
    </row>
    <row r="102" spans="63:74" x14ac:dyDescent="0.2">
      <c r="BK102" s="416"/>
      <c r="BL102" s="416"/>
      <c r="BM102" s="416"/>
      <c r="BN102" s="416"/>
      <c r="BO102" s="416"/>
      <c r="BP102" s="416"/>
      <c r="BQ102" s="416"/>
      <c r="BR102" s="416"/>
      <c r="BS102" s="416"/>
      <c r="BT102" s="416"/>
      <c r="BU102" s="416"/>
      <c r="BV102" s="416"/>
    </row>
    <row r="103" spans="63:74" x14ac:dyDescent="0.2">
      <c r="BK103" s="416"/>
      <c r="BL103" s="416"/>
      <c r="BM103" s="416"/>
      <c r="BN103" s="416"/>
      <c r="BO103" s="416"/>
      <c r="BP103" s="416"/>
      <c r="BQ103" s="416"/>
      <c r="BR103" s="416"/>
      <c r="BS103" s="416"/>
      <c r="BT103" s="416"/>
      <c r="BU103" s="416"/>
      <c r="BV103" s="416"/>
    </row>
    <row r="104" spans="63:74" x14ac:dyDescent="0.2">
      <c r="BK104" s="416"/>
      <c r="BL104" s="416"/>
      <c r="BM104" s="416"/>
      <c r="BN104" s="416"/>
      <c r="BO104" s="416"/>
      <c r="BP104" s="416"/>
      <c r="BQ104" s="416"/>
      <c r="BR104" s="416"/>
      <c r="BS104" s="416"/>
      <c r="BT104" s="416"/>
      <c r="BU104" s="416"/>
      <c r="BV104" s="416"/>
    </row>
    <row r="105" spans="63:74" x14ac:dyDescent="0.2">
      <c r="BK105" s="416"/>
      <c r="BL105" s="416"/>
      <c r="BM105" s="416"/>
      <c r="BN105" s="416"/>
      <c r="BO105" s="416"/>
      <c r="BP105" s="416"/>
      <c r="BQ105" s="416"/>
      <c r="BR105" s="416"/>
      <c r="BS105" s="416"/>
      <c r="BT105" s="416"/>
      <c r="BU105" s="416"/>
      <c r="BV105" s="416"/>
    </row>
    <row r="106" spans="63:74" x14ac:dyDescent="0.2">
      <c r="BK106" s="416"/>
      <c r="BL106" s="416"/>
      <c r="BM106" s="416"/>
      <c r="BN106" s="416"/>
      <c r="BO106" s="416"/>
      <c r="BP106" s="416"/>
      <c r="BQ106" s="416"/>
      <c r="BR106" s="416"/>
      <c r="BS106" s="416"/>
      <c r="BT106" s="416"/>
      <c r="BU106" s="416"/>
      <c r="BV106" s="416"/>
    </row>
    <row r="107" spans="63:74" x14ac:dyDescent="0.2">
      <c r="BK107" s="416"/>
      <c r="BL107" s="416"/>
      <c r="BM107" s="416"/>
      <c r="BN107" s="416"/>
      <c r="BO107" s="416"/>
      <c r="BP107" s="416"/>
      <c r="BQ107" s="416"/>
      <c r="BR107" s="416"/>
      <c r="BS107" s="416"/>
      <c r="BT107" s="416"/>
      <c r="BU107" s="416"/>
      <c r="BV107" s="416"/>
    </row>
    <row r="108" spans="63:74" x14ac:dyDescent="0.2">
      <c r="BK108" s="416"/>
      <c r="BL108" s="416"/>
      <c r="BM108" s="416"/>
      <c r="BN108" s="416"/>
      <c r="BO108" s="416"/>
      <c r="BP108" s="416"/>
      <c r="BQ108" s="416"/>
      <c r="BR108" s="416"/>
      <c r="BS108" s="416"/>
      <c r="BT108" s="416"/>
      <c r="BU108" s="416"/>
      <c r="BV108" s="416"/>
    </row>
    <row r="109" spans="63:74" x14ac:dyDescent="0.2">
      <c r="BK109" s="416"/>
      <c r="BL109" s="416"/>
      <c r="BM109" s="416"/>
      <c r="BN109" s="416"/>
      <c r="BO109" s="416"/>
      <c r="BP109" s="416"/>
      <c r="BQ109" s="416"/>
      <c r="BR109" s="416"/>
      <c r="BS109" s="416"/>
      <c r="BT109" s="416"/>
      <c r="BU109" s="416"/>
      <c r="BV109" s="416"/>
    </row>
    <row r="110" spans="63:74" x14ac:dyDescent="0.2">
      <c r="BK110" s="416"/>
      <c r="BL110" s="416"/>
      <c r="BM110" s="416"/>
      <c r="BN110" s="416"/>
      <c r="BO110" s="416"/>
      <c r="BP110" s="416"/>
      <c r="BQ110" s="416"/>
      <c r="BR110" s="416"/>
      <c r="BS110" s="416"/>
      <c r="BT110" s="416"/>
      <c r="BU110" s="416"/>
      <c r="BV110" s="416"/>
    </row>
    <row r="111" spans="63:74" x14ac:dyDescent="0.2">
      <c r="BK111" s="416"/>
      <c r="BL111" s="416"/>
      <c r="BM111" s="416"/>
      <c r="BN111" s="416"/>
      <c r="BO111" s="416"/>
      <c r="BP111" s="416"/>
      <c r="BQ111" s="416"/>
      <c r="BR111" s="416"/>
      <c r="BS111" s="416"/>
      <c r="BT111" s="416"/>
      <c r="BU111" s="416"/>
      <c r="BV111" s="416"/>
    </row>
    <row r="112" spans="63:74" x14ac:dyDescent="0.2">
      <c r="BK112" s="416"/>
      <c r="BL112" s="416"/>
      <c r="BM112" s="416"/>
      <c r="BN112" s="416"/>
      <c r="BO112" s="416"/>
      <c r="BP112" s="416"/>
      <c r="BQ112" s="416"/>
      <c r="BR112" s="416"/>
      <c r="BS112" s="416"/>
      <c r="BT112" s="416"/>
      <c r="BU112" s="416"/>
      <c r="BV112" s="416"/>
    </row>
    <row r="113" spans="63:74" x14ac:dyDescent="0.2">
      <c r="BK113" s="416"/>
      <c r="BL113" s="416"/>
      <c r="BM113" s="416"/>
      <c r="BN113" s="416"/>
      <c r="BO113" s="416"/>
      <c r="BP113" s="416"/>
      <c r="BQ113" s="416"/>
      <c r="BR113" s="416"/>
      <c r="BS113" s="416"/>
      <c r="BT113" s="416"/>
      <c r="BU113" s="416"/>
      <c r="BV113" s="416"/>
    </row>
    <row r="114" spans="63:74" x14ac:dyDescent="0.2">
      <c r="BK114" s="416"/>
      <c r="BL114" s="416"/>
      <c r="BM114" s="416"/>
      <c r="BN114" s="416"/>
      <c r="BO114" s="416"/>
      <c r="BP114" s="416"/>
      <c r="BQ114" s="416"/>
      <c r="BR114" s="416"/>
      <c r="BS114" s="416"/>
      <c r="BT114" s="416"/>
      <c r="BU114" s="416"/>
      <c r="BV114" s="416"/>
    </row>
    <row r="115" spans="63:74" x14ac:dyDescent="0.2">
      <c r="BK115" s="416"/>
      <c r="BL115" s="416"/>
      <c r="BM115" s="416"/>
      <c r="BN115" s="416"/>
      <c r="BO115" s="416"/>
      <c r="BP115" s="416"/>
      <c r="BQ115" s="416"/>
      <c r="BR115" s="416"/>
      <c r="BS115" s="416"/>
      <c r="BT115" s="416"/>
      <c r="BU115" s="416"/>
      <c r="BV115" s="416"/>
    </row>
    <row r="116" spans="63:74" x14ac:dyDescent="0.2">
      <c r="BK116" s="416"/>
      <c r="BL116" s="416"/>
      <c r="BM116" s="416"/>
      <c r="BN116" s="416"/>
      <c r="BO116" s="416"/>
      <c r="BP116" s="416"/>
      <c r="BQ116" s="416"/>
      <c r="BR116" s="416"/>
      <c r="BS116" s="416"/>
      <c r="BT116" s="416"/>
      <c r="BU116" s="416"/>
      <c r="BV116" s="416"/>
    </row>
    <row r="117" spans="63:74" x14ac:dyDescent="0.2">
      <c r="BK117" s="416"/>
      <c r="BL117" s="416"/>
      <c r="BM117" s="416"/>
      <c r="BN117" s="416"/>
      <c r="BO117" s="416"/>
      <c r="BP117" s="416"/>
      <c r="BQ117" s="416"/>
      <c r="BR117" s="416"/>
      <c r="BS117" s="416"/>
      <c r="BT117" s="416"/>
      <c r="BU117" s="416"/>
      <c r="BV117" s="416"/>
    </row>
    <row r="118" spans="63:74" x14ac:dyDescent="0.2">
      <c r="BK118" s="416"/>
      <c r="BL118" s="416"/>
      <c r="BM118" s="416"/>
      <c r="BN118" s="416"/>
      <c r="BO118" s="416"/>
      <c r="BP118" s="416"/>
      <c r="BQ118" s="416"/>
      <c r="BR118" s="416"/>
      <c r="BS118" s="416"/>
      <c r="BT118" s="416"/>
      <c r="BU118" s="416"/>
      <c r="BV118" s="416"/>
    </row>
    <row r="119" spans="63:74" x14ac:dyDescent="0.2">
      <c r="BK119" s="416"/>
      <c r="BL119" s="416"/>
      <c r="BM119" s="416"/>
      <c r="BN119" s="416"/>
      <c r="BO119" s="416"/>
      <c r="BP119" s="416"/>
      <c r="BQ119" s="416"/>
      <c r="BR119" s="416"/>
      <c r="BS119" s="416"/>
      <c r="BT119" s="416"/>
      <c r="BU119" s="416"/>
      <c r="BV119" s="416"/>
    </row>
    <row r="120" spans="63:74" x14ac:dyDescent="0.2">
      <c r="BK120" s="416"/>
      <c r="BL120" s="416"/>
      <c r="BM120" s="416"/>
      <c r="BN120" s="416"/>
      <c r="BO120" s="416"/>
      <c r="BP120" s="416"/>
      <c r="BQ120" s="416"/>
      <c r="BR120" s="416"/>
      <c r="BS120" s="416"/>
      <c r="BT120" s="416"/>
      <c r="BU120" s="416"/>
      <c r="BV120" s="416"/>
    </row>
    <row r="121" spans="63:74" x14ac:dyDescent="0.2">
      <c r="BK121" s="416"/>
      <c r="BL121" s="416"/>
      <c r="BM121" s="416"/>
      <c r="BN121" s="416"/>
      <c r="BO121" s="416"/>
      <c r="BP121" s="416"/>
      <c r="BQ121" s="416"/>
      <c r="BR121" s="416"/>
      <c r="BS121" s="416"/>
      <c r="BT121" s="416"/>
      <c r="BU121" s="416"/>
      <c r="BV121" s="416"/>
    </row>
    <row r="122" spans="63:74" x14ac:dyDescent="0.2">
      <c r="BK122" s="416"/>
      <c r="BL122" s="416"/>
      <c r="BM122" s="416"/>
      <c r="BN122" s="416"/>
      <c r="BO122" s="416"/>
      <c r="BP122" s="416"/>
      <c r="BQ122" s="416"/>
      <c r="BR122" s="416"/>
      <c r="BS122" s="416"/>
      <c r="BT122" s="416"/>
      <c r="BU122" s="416"/>
      <c r="BV122" s="416"/>
    </row>
    <row r="123" spans="63:74" x14ac:dyDescent="0.2">
      <c r="BK123" s="416"/>
      <c r="BL123" s="416"/>
      <c r="BM123" s="416"/>
      <c r="BN123" s="416"/>
      <c r="BO123" s="416"/>
      <c r="BP123" s="416"/>
      <c r="BQ123" s="416"/>
      <c r="BR123" s="416"/>
      <c r="BS123" s="416"/>
      <c r="BT123" s="416"/>
      <c r="BU123" s="416"/>
      <c r="BV123" s="416"/>
    </row>
    <row r="124" spans="63:74" x14ac:dyDescent="0.2">
      <c r="BK124" s="416"/>
      <c r="BL124" s="416"/>
      <c r="BM124" s="416"/>
      <c r="BN124" s="416"/>
      <c r="BO124" s="416"/>
      <c r="BP124" s="416"/>
      <c r="BQ124" s="416"/>
      <c r="BR124" s="416"/>
      <c r="BS124" s="416"/>
      <c r="BT124" s="416"/>
      <c r="BU124" s="416"/>
      <c r="BV124" s="416"/>
    </row>
    <row r="125" spans="63:74" x14ac:dyDescent="0.2">
      <c r="BK125" s="416"/>
      <c r="BL125" s="416"/>
      <c r="BM125" s="416"/>
      <c r="BN125" s="416"/>
      <c r="BO125" s="416"/>
      <c r="BP125" s="416"/>
      <c r="BQ125" s="416"/>
      <c r="BR125" s="416"/>
      <c r="BS125" s="416"/>
      <c r="BT125" s="416"/>
      <c r="BU125" s="416"/>
      <c r="BV125" s="416"/>
    </row>
    <row r="126" spans="63:74" x14ac:dyDescent="0.2">
      <c r="BK126" s="416"/>
      <c r="BL126" s="416"/>
      <c r="BM126" s="416"/>
      <c r="BN126" s="416"/>
      <c r="BO126" s="416"/>
      <c r="BP126" s="416"/>
      <c r="BQ126" s="416"/>
      <c r="BR126" s="416"/>
      <c r="BS126" s="416"/>
      <c r="BT126" s="416"/>
      <c r="BU126" s="416"/>
      <c r="BV126" s="416"/>
    </row>
    <row r="127" spans="63:74" x14ac:dyDescent="0.2">
      <c r="BK127" s="416"/>
      <c r="BL127" s="416"/>
      <c r="BM127" s="416"/>
      <c r="BN127" s="416"/>
      <c r="BO127" s="416"/>
      <c r="BP127" s="416"/>
      <c r="BQ127" s="416"/>
      <c r="BR127" s="416"/>
      <c r="BS127" s="416"/>
      <c r="BT127" s="416"/>
      <c r="BU127" s="416"/>
      <c r="BV127" s="416"/>
    </row>
    <row r="128" spans="63:74" x14ac:dyDescent="0.2">
      <c r="BK128" s="416"/>
      <c r="BL128" s="416"/>
      <c r="BM128" s="416"/>
      <c r="BN128" s="416"/>
      <c r="BO128" s="416"/>
      <c r="BP128" s="416"/>
      <c r="BQ128" s="416"/>
      <c r="BR128" s="416"/>
      <c r="BS128" s="416"/>
      <c r="BT128" s="416"/>
      <c r="BU128" s="416"/>
      <c r="BV128" s="416"/>
    </row>
    <row r="129" spans="63:74" x14ac:dyDescent="0.2">
      <c r="BK129" s="416"/>
      <c r="BL129" s="416"/>
      <c r="BM129" s="416"/>
      <c r="BN129" s="416"/>
      <c r="BO129" s="416"/>
      <c r="BP129" s="416"/>
      <c r="BQ129" s="416"/>
      <c r="BR129" s="416"/>
      <c r="BS129" s="416"/>
      <c r="BT129" s="416"/>
      <c r="BU129" s="416"/>
      <c r="BV129" s="416"/>
    </row>
    <row r="130" spans="63:74" x14ac:dyDescent="0.2">
      <c r="BK130" s="416"/>
      <c r="BL130" s="416"/>
      <c r="BM130" s="416"/>
      <c r="BN130" s="416"/>
      <c r="BO130" s="416"/>
      <c r="BP130" s="416"/>
      <c r="BQ130" s="416"/>
      <c r="BR130" s="416"/>
      <c r="BS130" s="416"/>
      <c r="BT130" s="416"/>
      <c r="BU130" s="416"/>
      <c r="BV130" s="416"/>
    </row>
    <row r="131" spans="63:74" x14ac:dyDescent="0.2">
      <c r="BK131" s="416"/>
      <c r="BL131" s="416"/>
      <c r="BM131" s="416"/>
      <c r="BN131" s="416"/>
      <c r="BO131" s="416"/>
      <c r="BP131" s="416"/>
      <c r="BQ131" s="416"/>
      <c r="BR131" s="416"/>
      <c r="BS131" s="416"/>
      <c r="BT131" s="416"/>
      <c r="BU131" s="416"/>
      <c r="BV131" s="416"/>
    </row>
    <row r="132" spans="63:74" x14ac:dyDescent="0.2">
      <c r="BK132" s="416"/>
      <c r="BL132" s="416"/>
      <c r="BM132" s="416"/>
      <c r="BN132" s="416"/>
      <c r="BO132" s="416"/>
      <c r="BP132" s="416"/>
      <c r="BQ132" s="416"/>
      <c r="BR132" s="416"/>
      <c r="BS132" s="416"/>
      <c r="BT132" s="416"/>
      <c r="BU132" s="416"/>
      <c r="BV132" s="416"/>
    </row>
    <row r="133" spans="63:74" x14ac:dyDescent="0.2">
      <c r="BK133" s="416"/>
      <c r="BL133" s="416"/>
      <c r="BM133" s="416"/>
      <c r="BN133" s="416"/>
      <c r="BO133" s="416"/>
      <c r="BP133" s="416"/>
      <c r="BQ133" s="416"/>
      <c r="BR133" s="416"/>
      <c r="BS133" s="416"/>
      <c r="BT133" s="416"/>
      <c r="BU133" s="416"/>
      <c r="BV133" s="416"/>
    </row>
    <row r="134" spans="63:74" x14ac:dyDescent="0.2">
      <c r="BK134" s="416"/>
      <c r="BL134" s="416"/>
      <c r="BM134" s="416"/>
      <c r="BN134" s="416"/>
      <c r="BO134" s="416"/>
      <c r="BP134" s="416"/>
      <c r="BQ134" s="416"/>
      <c r="BR134" s="416"/>
      <c r="BS134" s="416"/>
      <c r="BT134" s="416"/>
      <c r="BU134" s="416"/>
      <c r="BV134" s="416"/>
    </row>
    <row r="135" spans="63:74" x14ac:dyDescent="0.2">
      <c r="BK135" s="416"/>
      <c r="BL135" s="416"/>
      <c r="BM135" s="416"/>
      <c r="BN135" s="416"/>
      <c r="BO135" s="416"/>
      <c r="BP135" s="416"/>
      <c r="BQ135" s="416"/>
      <c r="BR135" s="416"/>
      <c r="BS135" s="416"/>
      <c r="BT135" s="416"/>
      <c r="BU135" s="416"/>
      <c r="BV135" s="416"/>
    </row>
    <row r="136" spans="63:74" x14ac:dyDescent="0.2">
      <c r="BK136" s="416"/>
      <c r="BL136" s="416"/>
      <c r="BM136" s="416"/>
      <c r="BN136" s="416"/>
      <c r="BO136" s="416"/>
      <c r="BP136" s="416"/>
      <c r="BQ136" s="416"/>
      <c r="BR136" s="416"/>
      <c r="BS136" s="416"/>
      <c r="BT136" s="416"/>
      <c r="BU136" s="416"/>
      <c r="BV136" s="416"/>
    </row>
    <row r="137" spans="63:74" x14ac:dyDescent="0.2">
      <c r="BK137" s="416"/>
      <c r="BL137" s="416"/>
      <c r="BM137" s="416"/>
      <c r="BN137" s="416"/>
      <c r="BO137" s="416"/>
      <c r="BP137" s="416"/>
      <c r="BQ137" s="416"/>
      <c r="BR137" s="416"/>
      <c r="BS137" s="416"/>
      <c r="BT137" s="416"/>
      <c r="BU137" s="416"/>
      <c r="BV137" s="416"/>
    </row>
    <row r="138" spans="63:74" x14ac:dyDescent="0.2">
      <c r="BK138" s="416"/>
      <c r="BL138" s="416"/>
      <c r="BM138" s="416"/>
      <c r="BN138" s="416"/>
      <c r="BO138" s="416"/>
      <c r="BP138" s="416"/>
      <c r="BQ138" s="416"/>
      <c r="BR138" s="416"/>
      <c r="BS138" s="416"/>
      <c r="BT138" s="416"/>
      <c r="BU138" s="416"/>
      <c r="BV138" s="416"/>
    </row>
    <row r="139" spans="63:74" x14ac:dyDescent="0.2">
      <c r="BK139" s="416"/>
      <c r="BL139" s="416"/>
      <c r="BM139" s="416"/>
      <c r="BN139" s="416"/>
      <c r="BO139" s="416"/>
      <c r="BP139" s="416"/>
      <c r="BQ139" s="416"/>
      <c r="BR139" s="416"/>
      <c r="BS139" s="416"/>
      <c r="BT139" s="416"/>
      <c r="BU139" s="416"/>
      <c r="BV139" s="416"/>
    </row>
    <row r="140" spans="63:74" x14ac:dyDescent="0.2">
      <c r="BK140" s="416"/>
      <c r="BL140" s="416"/>
      <c r="BM140" s="416"/>
      <c r="BN140" s="416"/>
      <c r="BO140" s="416"/>
      <c r="BP140" s="416"/>
      <c r="BQ140" s="416"/>
      <c r="BR140" s="416"/>
      <c r="BS140" s="416"/>
      <c r="BT140" s="416"/>
      <c r="BU140" s="416"/>
      <c r="BV140" s="416"/>
    </row>
    <row r="141" spans="63:74" x14ac:dyDescent="0.2">
      <c r="BK141" s="416"/>
      <c r="BL141" s="416"/>
      <c r="BM141" s="416"/>
      <c r="BN141" s="416"/>
      <c r="BO141" s="416"/>
      <c r="BP141" s="416"/>
      <c r="BQ141" s="416"/>
      <c r="BR141" s="416"/>
      <c r="BS141" s="416"/>
      <c r="BT141" s="416"/>
      <c r="BU141" s="416"/>
      <c r="BV141" s="416"/>
    </row>
    <row r="142" spans="63:74" x14ac:dyDescent="0.2">
      <c r="BK142" s="416"/>
      <c r="BL142" s="416"/>
      <c r="BM142" s="416"/>
      <c r="BN142" s="416"/>
      <c r="BO142" s="416"/>
      <c r="BP142" s="416"/>
      <c r="BQ142" s="416"/>
      <c r="BR142" s="416"/>
      <c r="BS142" s="416"/>
      <c r="BT142" s="416"/>
      <c r="BU142" s="416"/>
      <c r="BV142" s="416"/>
    </row>
    <row r="143" spans="63:74" x14ac:dyDescent="0.2">
      <c r="BK143" s="416"/>
      <c r="BL143" s="416"/>
      <c r="BM143" s="416"/>
      <c r="BN143" s="416"/>
      <c r="BO143" s="416"/>
      <c r="BP143" s="416"/>
      <c r="BQ143" s="416"/>
      <c r="BR143" s="416"/>
      <c r="BS143" s="416"/>
      <c r="BT143" s="416"/>
      <c r="BU143" s="416"/>
      <c r="BV143" s="416"/>
    </row>
  </sheetData>
  <mergeCells count="21">
    <mergeCell ref="B51:Q51"/>
    <mergeCell ref="B52:Q52"/>
    <mergeCell ref="B46:Q46"/>
    <mergeCell ref="B47:Q47"/>
    <mergeCell ref="B48:Q48"/>
    <mergeCell ref="B49:Q49"/>
    <mergeCell ref="A1:A2"/>
    <mergeCell ref="B1:AL1"/>
    <mergeCell ref="B50:Q50"/>
    <mergeCell ref="B45:Q45"/>
    <mergeCell ref="B42:Q42"/>
    <mergeCell ref="B41:Q41"/>
    <mergeCell ref="B43:Q43"/>
    <mergeCell ref="B44:Q44"/>
    <mergeCell ref="AM3:AX3"/>
    <mergeCell ref="AY3:BJ3"/>
    <mergeCell ref="BK3:BV3"/>
    <mergeCell ref="B40:AL40"/>
    <mergeCell ref="C3:N3"/>
    <mergeCell ref="O3:Z3"/>
    <mergeCell ref="AA3:AL3"/>
  </mergeCells>
  <phoneticPr fontId="5" type="noConversion"/>
  <hyperlinks>
    <hyperlink ref="A1:A2" location="Contents!A1" display="Table of Contents"/>
  </hyperlinks>
  <pageMargins left="0.25" right="0.25" top="0.25" bottom="0.25" header="0.5" footer="0.5"/>
  <pageSetup scale="37"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BV136"/>
  <sheetViews>
    <sheetView workbookViewId="0">
      <pane xSplit="2" ySplit="4" topLeftCell="BA5" activePane="bottomRight" state="frozen"/>
      <selection activeCell="BC15" sqref="BC15"/>
      <selection pane="topRight" activeCell="BC15" sqref="BC15"/>
      <selection pane="bottomLeft" activeCell="BC15" sqref="BC15"/>
      <selection pane="bottomRight" activeCell="BG32" sqref="BG32"/>
    </sheetView>
  </sheetViews>
  <sheetFormatPr defaultColWidth="8.5703125" defaultRowHeight="11.25" x14ac:dyDescent="0.2"/>
  <cols>
    <col min="1" max="1" width="17.42578125" style="162" customWidth="1"/>
    <col min="2" max="2" width="25.42578125" style="153" customWidth="1"/>
    <col min="3" max="50" width="6.5703125" style="153" customWidth="1"/>
    <col min="51" max="57" width="6.5703125" style="495" customWidth="1"/>
    <col min="58" max="58" width="6.5703125" style="650" customWidth="1"/>
    <col min="59" max="62" width="6.5703125" style="495" customWidth="1"/>
    <col min="63" max="74" width="6.5703125" style="153" customWidth="1"/>
    <col min="75" max="16384" width="8.5703125" style="153"/>
  </cols>
  <sheetData>
    <row r="1" spans="1:74" ht="12.75" x14ac:dyDescent="0.2">
      <c r="A1" s="756" t="s">
        <v>1043</v>
      </c>
      <c r="B1" s="780" t="s">
        <v>1183</v>
      </c>
      <c r="C1" s="747"/>
      <c r="D1" s="747"/>
      <c r="E1" s="747"/>
      <c r="F1" s="747"/>
      <c r="G1" s="747"/>
      <c r="H1" s="747"/>
      <c r="I1" s="747"/>
      <c r="J1" s="747"/>
      <c r="K1" s="747"/>
      <c r="L1" s="747"/>
      <c r="M1" s="747"/>
      <c r="N1" s="747"/>
      <c r="O1" s="747"/>
      <c r="P1" s="747"/>
      <c r="Q1" s="747"/>
      <c r="R1" s="747"/>
      <c r="S1" s="747"/>
      <c r="T1" s="747"/>
      <c r="U1" s="747"/>
      <c r="V1" s="747"/>
      <c r="W1" s="747"/>
      <c r="X1" s="747"/>
      <c r="Y1" s="747"/>
      <c r="Z1" s="747"/>
      <c r="AA1" s="747"/>
      <c r="AB1" s="747"/>
      <c r="AC1" s="747"/>
      <c r="AD1" s="747"/>
      <c r="AE1" s="747"/>
      <c r="AF1" s="747"/>
      <c r="AG1" s="747"/>
      <c r="AH1" s="747"/>
      <c r="AI1" s="747"/>
      <c r="AJ1" s="747"/>
      <c r="AK1" s="747"/>
      <c r="AL1" s="747"/>
    </row>
    <row r="2" spans="1:74" ht="12.75" x14ac:dyDescent="0.2">
      <c r="A2" s="757"/>
      <c r="B2" s="543" t="str">
        <f>"U.S. Energy Information Administration  |  Short-Term Energy Outlook  - "&amp;Dates!D1</f>
        <v>U.S. Energy Information Administration  |  Short-Term Energy Outlook  - September 2015</v>
      </c>
      <c r="C2" s="546"/>
      <c r="D2" s="546"/>
      <c r="E2" s="546"/>
      <c r="F2" s="546"/>
      <c r="G2" s="546"/>
      <c r="H2" s="546"/>
      <c r="I2" s="546"/>
      <c r="J2" s="546"/>
      <c r="K2" s="546"/>
      <c r="L2" s="546"/>
      <c r="M2" s="546"/>
      <c r="N2" s="546"/>
      <c r="O2" s="546"/>
      <c r="P2" s="546"/>
      <c r="Q2" s="546"/>
      <c r="R2" s="544"/>
      <c r="S2" s="544"/>
      <c r="T2" s="544"/>
      <c r="U2" s="544"/>
      <c r="V2" s="544"/>
      <c r="W2" s="544"/>
      <c r="X2" s="544"/>
      <c r="Y2" s="544"/>
      <c r="Z2" s="544"/>
      <c r="AA2" s="544"/>
      <c r="AB2" s="544"/>
      <c r="AC2" s="544"/>
      <c r="AD2" s="544"/>
      <c r="AE2" s="544"/>
      <c r="AF2" s="544"/>
      <c r="AG2" s="544"/>
      <c r="AH2" s="544"/>
      <c r="AI2" s="544"/>
      <c r="AJ2" s="544"/>
      <c r="AK2" s="544"/>
      <c r="AL2" s="544"/>
    </row>
    <row r="3" spans="1:74" s="12" customFormat="1" ht="12.75" x14ac:dyDescent="0.2">
      <c r="A3" s="14"/>
      <c r="B3" s="15"/>
      <c r="C3" s="761">
        <f>Dates!D3</f>
        <v>2011</v>
      </c>
      <c r="D3" s="752"/>
      <c r="E3" s="752"/>
      <c r="F3" s="752"/>
      <c r="G3" s="752"/>
      <c r="H3" s="752"/>
      <c r="I3" s="752"/>
      <c r="J3" s="752"/>
      <c r="K3" s="752"/>
      <c r="L3" s="752"/>
      <c r="M3" s="752"/>
      <c r="N3" s="753"/>
      <c r="O3" s="761">
        <f>C3+1</f>
        <v>2012</v>
      </c>
      <c r="P3" s="762"/>
      <c r="Q3" s="762"/>
      <c r="R3" s="762"/>
      <c r="S3" s="762"/>
      <c r="T3" s="762"/>
      <c r="U3" s="762"/>
      <c r="V3" s="762"/>
      <c r="W3" s="762"/>
      <c r="X3" s="752"/>
      <c r="Y3" s="752"/>
      <c r="Z3" s="753"/>
      <c r="AA3" s="751">
        <f>O3+1</f>
        <v>2013</v>
      </c>
      <c r="AB3" s="752"/>
      <c r="AC3" s="752"/>
      <c r="AD3" s="752"/>
      <c r="AE3" s="752"/>
      <c r="AF3" s="752"/>
      <c r="AG3" s="752"/>
      <c r="AH3" s="752"/>
      <c r="AI3" s="752"/>
      <c r="AJ3" s="752"/>
      <c r="AK3" s="752"/>
      <c r="AL3" s="753"/>
      <c r="AM3" s="751">
        <f>AA3+1</f>
        <v>2014</v>
      </c>
      <c r="AN3" s="752"/>
      <c r="AO3" s="752"/>
      <c r="AP3" s="752"/>
      <c r="AQ3" s="752"/>
      <c r="AR3" s="752"/>
      <c r="AS3" s="752"/>
      <c r="AT3" s="752"/>
      <c r="AU3" s="752"/>
      <c r="AV3" s="752"/>
      <c r="AW3" s="752"/>
      <c r="AX3" s="753"/>
      <c r="AY3" s="751">
        <f>AM3+1</f>
        <v>2015</v>
      </c>
      <c r="AZ3" s="758"/>
      <c r="BA3" s="758"/>
      <c r="BB3" s="758"/>
      <c r="BC3" s="758"/>
      <c r="BD3" s="758"/>
      <c r="BE3" s="758"/>
      <c r="BF3" s="758"/>
      <c r="BG3" s="758"/>
      <c r="BH3" s="758"/>
      <c r="BI3" s="758"/>
      <c r="BJ3" s="759"/>
      <c r="BK3" s="751">
        <f>AY3+1</f>
        <v>2016</v>
      </c>
      <c r="BL3" s="752"/>
      <c r="BM3" s="752"/>
      <c r="BN3" s="752"/>
      <c r="BO3" s="752"/>
      <c r="BP3" s="752"/>
      <c r="BQ3" s="752"/>
      <c r="BR3" s="752"/>
      <c r="BS3" s="752"/>
      <c r="BT3" s="752"/>
      <c r="BU3" s="752"/>
      <c r="BV3" s="753"/>
    </row>
    <row r="4" spans="1:74" s="12" customFormat="1" x14ac:dyDescent="0.2">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 customHeight="1" x14ac:dyDescent="0.2">
      <c r="B5" s="255" t="s">
        <v>1053</v>
      </c>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253"/>
      <c r="AC5" s="253"/>
      <c r="AD5" s="253"/>
      <c r="AE5" s="253"/>
      <c r="AF5" s="253"/>
      <c r="AG5" s="253"/>
      <c r="AH5" s="253"/>
      <c r="AI5" s="253"/>
      <c r="AJ5" s="253"/>
      <c r="AK5" s="253"/>
      <c r="AL5" s="253"/>
      <c r="AM5" s="253"/>
      <c r="AN5" s="253"/>
      <c r="AO5" s="253"/>
      <c r="AP5" s="253"/>
      <c r="AQ5" s="253"/>
      <c r="AR5" s="253"/>
      <c r="AS5" s="253"/>
      <c r="AT5" s="253"/>
      <c r="AU5" s="253"/>
      <c r="AV5" s="253"/>
      <c r="AW5" s="253"/>
      <c r="AX5" s="253"/>
      <c r="AY5" s="410"/>
      <c r="AZ5" s="410"/>
      <c r="BA5" s="410"/>
      <c r="BB5" s="410"/>
      <c r="BC5" s="410"/>
      <c r="BD5" s="410"/>
      <c r="BE5" s="410"/>
      <c r="BF5" s="253"/>
      <c r="BG5" s="410"/>
      <c r="BH5" s="410"/>
      <c r="BI5" s="410"/>
      <c r="BJ5" s="410"/>
      <c r="BK5" s="410"/>
      <c r="BL5" s="410"/>
      <c r="BM5" s="410"/>
      <c r="BN5" s="410"/>
      <c r="BO5" s="410"/>
      <c r="BP5" s="410"/>
      <c r="BQ5" s="410"/>
      <c r="BR5" s="410"/>
      <c r="BS5" s="410"/>
      <c r="BT5" s="410"/>
      <c r="BU5" s="410"/>
      <c r="BV5" s="410"/>
    </row>
    <row r="6" spans="1:74" ht="11.1" customHeight="1" x14ac:dyDescent="0.2">
      <c r="A6" s="162" t="s">
        <v>323</v>
      </c>
      <c r="B6" s="173" t="s">
        <v>266</v>
      </c>
      <c r="C6" s="253">
        <v>21.735656909999999</v>
      </c>
      <c r="D6" s="253">
        <v>21.129441759999999</v>
      </c>
      <c r="E6" s="253">
        <v>21.63136591</v>
      </c>
      <c r="F6" s="253">
        <v>21.686754619999999</v>
      </c>
      <c r="G6" s="253">
        <v>21.070884710000001</v>
      </c>
      <c r="H6" s="253">
        <v>21.151239279999999</v>
      </c>
      <c r="I6" s="253">
        <v>21.32769849</v>
      </c>
      <c r="J6" s="253">
        <v>21.59077813</v>
      </c>
      <c r="K6" s="253">
        <v>21.270239950000001</v>
      </c>
      <c r="L6" s="253">
        <v>22.089911489999999</v>
      </c>
      <c r="M6" s="253">
        <v>22.392988949999999</v>
      </c>
      <c r="N6" s="253">
        <v>22.621254780000001</v>
      </c>
      <c r="O6" s="253">
        <v>22.598397439999999</v>
      </c>
      <c r="P6" s="253">
        <v>22.947466380000002</v>
      </c>
      <c r="Q6" s="253">
        <v>22.513563130000001</v>
      </c>
      <c r="R6" s="253">
        <v>22.656727889999999</v>
      </c>
      <c r="S6" s="253">
        <v>22.418144049999999</v>
      </c>
      <c r="T6" s="253">
        <v>22.104608249999998</v>
      </c>
      <c r="U6" s="253">
        <v>22.33619629</v>
      </c>
      <c r="V6" s="253">
        <v>22.062945469999999</v>
      </c>
      <c r="W6" s="253">
        <v>21.69983689</v>
      </c>
      <c r="X6" s="253">
        <v>22.65636774</v>
      </c>
      <c r="Y6" s="253">
        <v>23.132823810000001</v>
      </c>
      <c r="Z6" s="253">
        <v>23.489185679999999</v>
      </c>
      <c r="AA6" s="253">
        <v>23.097254540000002</v>
      </c>
      <c r="AB6" s="253">
        <v>23.04241906</v>
      </c>
      <c r="AC6" s="253">
        <v>23.282939160000002</v>
      </c>
      <c r="AD6" s="253">
        <v>23.563983390000001</v>
      </c>
      <c r="AE6" s="253">
        <v>23.263845280000002</v>
      </c>
      <c r="AF6" s="253">
        <v>23.197476730000002</v>
      </c>
      <c r="AG6" s="253">
        <v>23.95341964</v>
      </c>
      <c r="AH6" s="253">
        <v>23.953563379999999</v>
      </c>
      <c r="AI6" s="253">
        <v>23.912903029999999</v>
      </c>
      <c r="AJ6" s="253">
        <v>24.043567190000001</v>
      </c>
      <c r="AK6" s="253">
        <v>24.691311389999999</v>
      </c>
      <c r="AL6" s="253">
        <v>24.919643579999999</v>
      </c>
      <c r="AM6" s="253">
        <v>24.874899190000001</v>
      </c>
      <c r="AN6" s="253">
        <v>25.127181199999999</v>
      </c>
      <c r="AO6" s="253">
        <v>25.343964580000002</v>
      </c>
      <c r="AP6" s="253">
        <v>25.627564060000001</v>
      </c>
      <c r="AQ6" s="253">
        <v>25.270498610000001</v>
      </c>
      <c r="AR6" s="253">
        <v>25.651039059999999</v>
      </c>
      <c r="AS6" s="253">
        <v>25.854070449999998</v>
      </c>
      <c r="AT6" s="253">
        <v>25.632485089999999</v>
      </c>
      <c r="AU6" s="253">
        <v>25.912436060000001</v>
      </c>
      <c r="AV6" s="253">
        <v>26.45542983</v>
      </c>
      <c r="AW6" s="253">
        <v>26.640136389999999</v>
      </c>
      <c r="AX6" s="253">
        <v>27.075482279999999</v>
      </c>
      <c r="AY6" s="253">
        <v>26.418207219999999</v>
      </c>
      <c r="AZ6" s="253">
        <v>26.564023630000001</v>
      </c>
      <c r="BA6" s="253">
        <v>26.790675740000001</v>
      </c>
      <c r="BB6" s="253">
        <v>27.090667060000001</v>
      </c>
      <c r="BC6" s="253">
        <v>26.718299550000001</v>
      </c>
      <c r="BD6" s="253">
        <v>26.588734460000001</v>
      </c>
      <c r="BE6" s="253">
        <v>26.808081139999999</v>
      </c>
      <c r="BF6" s="253">
        <v>26.617302559999999</v>
      </c>
      <c r="BG6" s="410">
        <v>26.504279019999998</v>
      </c>
      <c r="BH6" s="410">
        <v>26.55749213</v>
      </c>
      <c r="BI6" s="410">
        <v>26.676951150000001</v>
      </c>
      <c r="BJ6" s="410">
        <v>26.662901009999999</v>
      </c>
      <c r="BK6" s="410">
        <v>26.528394500000001</v>
      </c>
      <c r="BL6" s="410">
        <v>26.465063440000002</v>
      </c>
      <c r="BM6" s="410">
        <v>26.610800139999998</v>
      </c>
      <c r="BN6" s="410">
        <v>26.644243530000001</v>
      </c>
      <c r="BO6" s="410">
        <v>26.639667970000001</v>
      </c>
      <c r="BP6" s="410">
        <v>26.340936960000001</v>
      </c>
      <c r="BQ6" s="410">
        <v>26.72902362</v>
      </c>
      <c r="BR6" s="410">
        <v>26.551712309999999</v>
      </c>
      <c r="BS6" s="410">
        <v>26.58481081</v>
      </c>
      <c r="BT6" s="410">
        <v>26.88323222</v>
      </c>
      <c r="BU6" s="410">
        <v>27.197824959999998</v>
      </c>
      <c r="BV6" s="410">
        <v>27.394758270000001</v>
      </c>
    </row>
    <row r="7" spans="1:74" ht="11.1" customHeight="1" x14ac:dyDescent="0.2">
      <c r="A7" s="162" t="s">
        <v>318</v>
      </c>
      <c r="B7" s="173" t="s">
        <v>267</v>
      </c>
      <c r="C7" s="253">
        <v>9.7798782899999992</v>
      </c>
      <c r="D7" s="253">
        <v>9.4816771430000006</v>
      </c>
      <c r="E7" s="253">
        <v>9.9902932900000003</v>
      </c>
      <c r="F7" s="253">
        <v>9.920776</v>
      </c>
      <c r="G7" s="253">
        <v>10.0831921</v>
      </c>
      <c r="H7" s="253">
        <v>10.045115669999999</v>
      </c>
      <c r="I7" s="253">
        <v>9.9096708709999994</v>
      </c>
      <c r="J7" s="253">
        <v>10.21533352</v>
      </c>
      <c r="K7" s="253">
        <v>10.03860433</v>
      </c>
      <c r="L7" s="253">
        <v>10.45048787</v>
      </c>
      <c r="M7" s="253">
        <v>10.71755933</v>
      </c>
      <c r="N7" s="253">
        <v>10.76565216</v>
      </c>
      <c r="O7" s="253">
        <v>10.792218159999999</v>
      </c>
      <c r="P7" s="253">
        <v>10.90962914</v>
      </c>
      <c r="Q7" s="253">
        <v>10.843061479999999</v>
      </c>
      <c r="R7" s="253">
        <v>10.81352467</v>
      </c>
      <c r="S7" s="253">
        <v>10.993810549999999</v>
      </c>
      <c r="T7" s="253">
        <v>10.89540167</v>
      </c>
      <c r="U7" s="253">
        <v>10.93138145</v>
      </c>
      <c r="V7" s="253">
        <v>10.853811</v>
      </c>
      <c r="W7" s="253">
        <v>11.152815329999999</v>
      </c>
      <c r="X7" s="253">
        <v>11.53279916</v>
      </c>
      <c r="Y7" s="253">
        <v>11.700252000000001</v>
      </c>
      <c r="Z7" s="253">
        <v>11.747833099999999</v>
      </c>
      <c r="AA7" s="253">
        <v>11.59572339</v>
      </c>
      <c r="AB7" s="253">
        <v>11.63943371</v>
      </c>
      <c r="AC7" s="253">
        <v>11.792598099999999</v>
      </c>
      <c r="AD7" s="253">
        <v>12.165397329999999</v>
      </c>
      <c r="AE7" s="253">
        <v>12.11631723</v>
      </c>
      <c r="AF7" s="253">
        <v>12.11391167</v>
      </c>
      <c r="AG7" s="253">
        <v>12.444851809999999</v>
      </c>
      <c r="AH7" s="253">
        <v>12.570205550000001</v>
      </c>
      <c r="AI7" s="253">
        <v>12.866460999999999</v>
      </c>
      <c r="AJ7" s="253">
        <v>12.815195129999999</v>
      </c>
      <c r="AK7" s="253">
        <v>13.07210433</v>
      </c>
      <c r="AL7" s="253">
        <v>13.03167052</v>
      </c>
      <c r="AM7" s="253">
        <v>13.040247129999999</v>
      </c>
      <c r="AN7" s="253">
        <v>13.111841139999999</v>
      </c>
      <c r="AO7" s="253">
        <v>13.32240852</v>
      </c>
      <c r="AP7" s="253">
        <v>13.841162000000001</v>
      </c>
      <c r="AQ7" s="253">
        <v>13.86149455</v>
      </c>
      <c r="AR7" s="253">
        <v>14.218178</v>
      </c>
      <c r="AS7" s="253">
        <v>14.282341389999999</v>
      </c>
      <c r="AT7" s="253">
        <v>14.40483203</v>
      </c>
      <c r="AU7" s="253">
        <v>14.439120000000001</v>
      </c>
      <c r="AV7" s="253">
        <v>14.62071577</v>
      </c>
      <c r="AW7" s="253">
        <v>14.79560633</v>
      </c>
      <c r="AX7" s="253">
        <v>15.05236723</v>
      </c>
      <c r="AY7" s="253">
        <v>14.51832316</v>
      </c>
      <c r="AZ7" s="253">
        <v>14.64873457</v>
      </c>
      <c r="BA7" s="253">
        <v>14.99478068</v>
      </c>
      <c r="BB7" s="253">
        <v>15.222826</v>
      </c>
      <c r="BC7" s="253">
        <v>15.012197</v>
      </c>
      <c r="BD7" s="253">
        <v>14.900620330000001</v>
      </c>
      <c r="BE7" s="253">
        <v>14.985298480000001</v>
      </c>
      <c r="BF7" s="253">
        <v>14.883270899999999</v>
      </c>
      <c r="BG7" s="410">
        <v>14.712305300000001</v>
      </c>
      <c r="BH7" s="410">
        <v>14.6816751</v>
      </c>
      <c r="BI7" s="410">
        <v>14.698848</v>
      </c>
      <c r="BJ7" s="410">
        <v>14.734115900000001</v>
      </c>
      <c r="BK7" s="410">
        <v>14.570755800000001</v>
      </c>
      <c r="BL7" s="410">
        <v>14.498687200000001</v>
      </c>
      <c r="BM7" s="410">
        <v>14.5899325</v>
      </c>
      <c r="BN7" s="410">
        <v>14.641043099999999</v>
      </c>
      <c r="BO7" s="410">
        <v>14.6839335</v>
      </c>
      <c r="BP7" s="410">
        <v>14.6595236</v>
      </c>
      <c r="BQ7" s="410">
        <v>14.717449999999999</v>
      </c>
      <c r="BR7" s="410">
        <v>14.673715100000001</v>
      </c>
      <c r="BS7" s="410">
        <v>14.6369603</v>
      </c>
      <c r="BT7" s="410">
        <v>14.841734199999999</v>
      </c>
      <c r="BU7" s="410">
        <v>15.096642900000001</v>
      </c>
      <c r="BV7" s="410">
        <v>15.270478199999999</v>
      </c>
    </row>
    <row r="8" spans="1:74" ht="11.1" customHeight="1" x14ac:dyDescent="0.2">
      <c r="A8" s="162" t="s">
        <v>319</v>
      </c>
      <c r="B8" s="173" t="s">
        <v>293</v>
      </c>
      <c r="C8" s="253">
        <v>3.5882260000000001</v>
      </c>
      <c r="D8" s="253">
        <v>3.4782259999999998</v>
      </c>
      <c r="E8" s="253">
        <v>3.5792259999999998</v>
      </c>
      <c r="F8" s="253">
        <v>3.549226</v>
      </c>
      <c r="G8" s="253">
        <v>3.2172260000000001</v>
      </c>
      <c r="H8" s="253">
        <v>3.3252259999999998</v>
      </c>
      <c r="I8" s="253">
        <v>3.5982259999999999</v>
      </c>
      <c r="J8" s="253">
        <v>3.7482259999999998</v>
      </c>
      <c r="K8" s="253">
        <v>3.658226</v>
      </c>
      <c r="L8" s="253">
        <v>3.7372260000000002</v>
      </c>
      <c r="M8" s="253">
        <v>3.738226</v>
      </c>
      <c r="N8" s="253">
        <v>3.9302260000000002</v>
      </c>
      <c r="O8" s="253">
        <v>3.8854289999999998</v>
      </c>
      <c r="P8" s="253">
        <v>4.0564289999999996</v>
      </c>
      <c r="Q8" s="253">
        <v>3.7944290000000001</v>
      </c>
      <c r="R8" s="253">
        <v>3.9224290000000002</v>
      </c>
      <c r="S8" s="253">
        <v>3.6924290000000002</v>
      </c>
      <c r="T8" s="253">
        <v>3.601429</v>
      </c>
      <c r="U8" s="253">
        <v>3.7814290000000002</v>
      </c>
      <c r="V8" s="253">
        <v>3.7614290000000001</v>
      </c>
      <c r="W8" s="253">
        <v>3.6784289999999999</v>
      </c>
      <c r="X8" s="253">
        <v>3.9004289999999999</v>
      </c>
      <c r="Y8" s="253">
        <v>4.0084289999999996</v>
      </c>
      <c r="Z8" s="253">
        <v>4.1944290000000004</v>
      </c>
      <c r="AA8" s="253">
        <v>4.1161479999999999</v>
      </c>
      <c r="AB8" s="253">
        <v>4.0271480000000004</v>
      </c>
      <c r="AC8" s="253">
        <v>4.188148</v>
      </c>
      <c r="AD8" s="253">
        <v>3.986148</v>
      </c>
      <c r="AE8" s="253">
        <v>3.7151480000000001</v>
      </c>
      <c r="AF8" s="253">
        <v>3.8751479999999998</v>
      </c>
      <c r="AG8" s="253">
        <v>4.0351480000000004</v>
      </c>
      <c r="AH8" s="253">
        <v>4.2101480000000002</v>
      </c>
      <c r="AI8" s="253">
        <v>4.071148</v>
      </c>
      <c r="AJ8" s="253">
        <v>4.0641480000000003</v>
      </c>
      <c r="AK8" s="253">
        <v>4.2471480000000001</v>
      </c>
      <c r="AL8" s="253">
        <v>4.3331480000000004</v>
      </c>
      <c r="AM8" s="253">
        <v>4.3781480000000004</v>
      </c>
      <c r="AN8" s="253">
        <v>4.4091480000000001</v>
      </c>
      <c r="AO8" s="253">
        <v>4.4671479999999999</v>
      </c>
      <c r="AP8" s="253">
        <v>4.3401480000000001</v>
      </c>
      <c r="AQ8" s="253">
        <v>4.1811480000000003</v>
      </c>
      <c r="AR8" s="253">
        <v>4.3031480000000002</v>
      </c>
      <c r="AS8" s="253">
        <v>4.3551479999999998</v>
      </c>
      <c r="AT8" s="253">
        <v>4.2941479999999999</v>
      </c>
      <c r="AU8" s="253">
        <v>4.3321480000000001</v>
      </c>
      <c r="AV8" s="253">
        <v>4.5141479999999996</v>
      </c>
      <c r="AW8" s="253">
        <v>4.5211480000000002</v>
      </c>
      <c r="AX8" s="253">
        <v>4.627148</v>
      </c>
      <c r="AY8" s="253">
        <v>4.6911480000000001</v>
      </c>
      <c r="AZ8" s="253">
        <v>4.7331479999999999</v>
      </c>
      <c r="BA8" s="253">
        <v>4.6221480000000001</v>
      </c>
      <c r="BB8" s="253">
        <v>4.7321479999999996</v>
      </c>
      <c r="BC8" s="253">
        <v>4.6130975940000001</v>
      </c>
      <c r="BD8" s="253">
        <v>4.594215438</v>
      </c>
      <c r="BE8" s="253">
        <v>4.6744170570000003</v>
      </c>
      <c r="BF8" s="253">
        <v>4.7342729449999998</v>
      </c>
      <c r="BG8" s="410">
        <v>4.704961087</v>
      </c>
      <c r="BH8" s="410">
        <v>4.8746736029999997</v>
      </c>
      <c r="BI8" s="410">
        <v>4.9344581559999998</v>
      </c>
      <c r="BJ8" s="410">
        <v>4.9044911579999999</v>
      </c>
      <c r="BK8" s="410">
        <v>4.9139782649999999</v>
      </c>
      <c r="BL8" s="410">
        <v>4.9446246340000002</v>
      </c>
      <c r="BM8" s="410">
        <v>4.9743237640000002</v>
      </c>
      <c r="BN8" s="410">
        <v>4.9945677230000003</v>
      </c>
      <c r="BO8" s="410">
        <v>5.0242611850000003</v>
      </c>
      <c r="BP8" s="410">
        <v>5.035259141</v>
      </c>
      <c r="BQ8" s="410">
        <v>5.0754851800000003</v>
      </c>
      <c r="BR8" s="410">
        <v>5.115489513</v>
      </c>
      <c r="BS8" s="410">
        <v>5.1558939490000002</v>
      </c>
      <c r="BT8" s="410">
        <v>5.1956725949999996</v>
      </c>
      <c r="BU8" s="410">
        <v>5.2354815500000003</v>
      </c>
      <c r="BV8" s="410">
        <v>5.2753998759999998</v>
      </c>
    </row>
    <row r="9" spans="1:74" ht="11.1" customHeight="1" x14ac:dyDescent="0.2">
      <c r="A9" s="162" t="s">
        <v>320</v>
      </c>
      <c r="B9" s="173" t="s">
        <v>302</v>
      </c>
      <c r="C9" s="253">
        <v>3.0068239999999999</v>
      </c>
      <c r="D9" s="253">
        <v>2.9668239999999999</v>
      </c>
      <c r="E9" s="253">
        <v>2.9908239999999999</v>
      </c>
      <c r="F9" s="253">
        <v>2.9948239999999999</v>
      </c>
      <c r="G9" s="253">
        <v>2.9794459999999998</v>
      </c>
      <c r="H9" s="253">
        <v>2.965824</v>
      </c>
      <c r="I9" s="253">
        <v>2.9488240000000001</v>
      </c>
      <c r="J9" s="253">
        <v>2.957824</v>
      </c>
      <c r="K9" s="253">
        <v>2.8878240000000002</v>
      </c>
      <c r="L9" s="253">
        <v>2.9508239999999999</v>
      </c>
      <c r="M9" s="253">
        <v>2.9208240000000001</v>
      </c>
      <c r="N9" s="253">
        <v>2.9478240000000002</v>
      </c>
      <c r="O9" s="253">
        <v>2.9176099999999998</v>
      </c>
      <c r="P9" s="253">
        <v>2.9446099999999999</v>
      </c>
      <c r="Q9" s="253">
        <v>2.9626100000000002</v>
      </c>
      <c r="R9" s="253">
        <v>2.9576099999999999</v>
      </c>
      <c r="S9" s="253">
        <v>2.9496099999999998</v>
      </c>
      <c r="T9" s="253">
        <v>2.9496099999999998</v>
      </c>
      <c r="U9" s="253">
        <v>2.9256099999999998</v>
      </c>
      <c r="V9" s="253">
        <v>2.9626100000000002</v>
      </c>
      <c r="W9" s="253">
        <v>2.9496099999999998</v>
      </c>
      <c r="X9" s="253">
        <v>2.8986100000000001</v>
      </c>
      <c r="Y9" s="253">
        <v>2.9516100000000001</v>
      </c>
      <c r="Z9" s="253">
        <v>2.9206099999999999</v>
      </c>
      <c r="AA9" s="253">
        <v>2.960143</v>
      </c>
      <c r="AB9" s="253">
        <v>2.9511430000000001</v>
      </c>
      <c r="AC9" s="253">
        <v>2.9021430000000001</v>
      </c>
      <c r="AD9" s="253">
        <v>2.9021430000000001</v>
      </c>
      <c r="AE9" s="253">
        <v>2.8851429999999998</v>
      </c>
      <c r="AF9" s="253">
        <v>2.9131429999999998</v>
      </c>
      <c r="AG9" s="253">
        <v>2.8821430000000001</v>
      </c>
      <c r="AH9" s="253">
        <v>2.915143</v>
      </c>
      <c r="AI9" s="253">
        <v>2.9181430000000002</v>
      </c>
      <c r="AJ9" s="253">
        <v>2.9331429999999998</v>
      </c>
      <c r="AK9" s="253">
        <v>2.9061430000000001</v>
      </c>
      <c r="AL9" s="253">
        <v>2.915143</v>
      </c>
      <c r="AM9" s="253">
        <v>2.8901430000000001</v>
      </c>
      <c r="AN9" s="253">
        <v>2.899143</v>
      </c>
      <c r="AO9" s="253">
        <v>2.8801429999999999</v>
      </c>
      <c r="AP9" s="253">
        <v>2.8731429999999998</v>
      </c>
      <c r="AQ9" s="253">
        <v>2.8891429999999998</v>
      </c>
      <c r="AR9" s="253">
        <v>2.8291430000000002</v>
      </c>
      <c r="AS9" s="253">
        <v>2.7751429999999999</v>
      </c>
      <c r="AT9" s="253">
        <v>2.8091430000000002</v>
      </c>
      <c r="AU9" s="253">
        <v>2.7831429999999999</v>
      </c>
      <c r="AV9" s="253">
        <v>2.7521429999999998</v>
      </c>
      <c r="AW9" s="253">
        <v>2.7441430000000002</v>
      </c>
      <c r="AX9" s="253">
        <v>2.738143</v>
      </c>
      <c r="AY9" s="253">
        <v>2.6351429999999998</v>
      </c>
      <c r="AZ9" s="253">
        <v>2.7111429999999999</v>
      </c>
      <c r="BA9" s="253">
        <v>2.6921430000000002</v>
      </c>
      <c r="BB9" s="253">
        <v>2.5451429999999999</v>
      </c>
      <c r="BC9" s="253">
        <v>2.5745726389999999</v>
      </c>
      <c r="BD9" s="253">
        <v>2.639078402</v>
      </c>
      <c r="BE9" s="253">
        <v>2.6591696229999999</v>
      </c>
      <c r="BF9" s="253">
        <v>2.6681044209999998</v>
      </c>
      <c r="BG9" s="410">
        <v>2.6644157669999999</v>
      </c>
      <c r="BH9" s="410">
        <v>2.6602856959999999</v>
      </c>
      <c r="BI9" s="410">
        <v>2.6551882180000002</v>
      </c>
      <c r="BJ9" s="410">
        <v>2.6422031499999998</v>
      </c>
      <c r="BK9" s="410">
        <v>2.6369710940000002</v>
      </c>
      <c r="BL9" s="410">
        <v>2.631263541</v>
      </c>
      <c r="BM9" s="410">
        <v>2.6271274130000002</v>
      </c>
      <c r="BN9" s="410">
        <v>2.621237791</v>
      </c>
      <c r="BO9" s="410">
        <v>2.6170990999999999</v>
      </c>
      <c r="BP9" s="410">
        <v>2.61155062</v>
      </c>
      <c r="BQ9" s="410">
        <v>2.6076528899999998</v>
      </c>
      <c r="BR9" s="410">
        <v>2.602654851</v>
      </c>
      <c r="BS9" s="410">
        <v>2.5978378360000001</v>
      </c>
      <c r="BT9" s="410">
        <v>2.5927376849999999</v>
      </c>
      <c r="BU9" s="410">
        <v>2.5886512480000001</v>
      </c>
      <c r="BV9" s="410">
        <v>2.5826142949999999</v>
      </c>
    </row>
    <row r="10" spans="1:74" ht="11.1" customHeight="1" x14ac:dyDescent="0.2">
      <c r="A10" s="162" t="s">
        <v>321</v>
      </c>
      <c r="B10" s="173" t="s">
        <v>1160</v>
      </c>
      <c r="C10" s="253">
        <v>3.819499</v>
      </c>
      <c r="D10" s="253">
        <v>3.6154850000000001</v>
      </c>
      <c r="E10" s="253">
        <v>3.4647929999999998</v>
      </c>
      <c r="F10" s="253">
        <v>3.6146989999999999</v>
      </c>
      <c r="G10" s="253">
        <v>3.2207910000000002</v>
      </c>
      <c r="H10" s="253">
        <v>3.261844</v>
      </c>
      <c r="I10" s="253">
        <v>3.2957480000000001</v>
      </c>
      <c r="J10" s="253">
        <v>3.0381649999999998</v>
      </c>
      <c r="K10" s="253">
        <v>3.0753560000000002</v>
      </c>
      <c r="L10" s="253">
        <v>3.3341440000000002</v>
      </c>
      <c r="M10" s="253">
        <v>3.38015</v>
      </c>
      <c r="N10" s="253">
        <v>3.3283230000000001</v>
      </c>
      <c r="O10" s="253">
        <v>3.4103272279999999</v>
      </c>
      <c r="P10" s="253">
        <v>3.4287320160000001</v>
      </c>
      <c r="Q10" s="253">
        <v>3.3137770679999998</v>
      </c>
      <c r="R10" s="253">
        <v>3.324954923</v>
      </c>
      <c r="S10" s="253">
        <v>3.1923709179999999</v>
      </c>
      <c r="T10" s="253">
        <v>3.0759840629999999</v>
      </c>
      <c r="U10" s="253">
        <v>3.078094696</v>
      </c>
      <c r="V10" s="253">
        <v>2.8651265210000001</v>
      </c>
      <c r="W10" s="253">
        <v>2.3184177880000001</v>
      </c>
      <c r="X10" s="253">
        <v>2.75042104</v>
      </c>
      <c r="Y10" s="253">
        <v>2.9282491780000002</v>
      </c>
      <c r="Z10" s="253">
        <v>3.0852786820000002</v>
      </c>
      <c r="AA10" s="253">
        <v>2.9368830969999999</v>
      </c>
      <c r="AB10" s="253">
        <v>2.9070792889999999</v>
      </c>
      <c r="AC10" s="253">
        <v>2.8830800000000001</v>
      </c>
      <c r="AD10" s="253">
        <v>2.9592960000000001</v>
      </c>
      <c r="AE10" s="253">
        <v>3.012753</v>
      </c>
      <c r="AF10" s="253">
        <v>2.708583</v>
      </c>
      <c r="AG10" s="253">
        <v>2.9983027720000002</v>
      </c>
      <c r="AH10" s="253">
        <v>2.6706237750000001</v>
      </c>
      <c r="AI10" s="253">
        <v>2.4934749709999999</v>
      </c>
      <c r="AJ10" s="253">
        <v>2.735776</v>
      </c>
      <c r="AK10" s="253">
        <v>2.935654</v>
      </c>
      <c r="AL10" s="253">
        <v>3.0963080000000001</v>
      </c>
      <c r="AM10" s="253">
        <v>3.0128550000000001</v>
      </c>
      <c r="AN10" s="253">
        <v>3.1199720000000002</v>
      </c>
      <c r="AO10" s="253">
        <v>3.0905119999999999</v>
      </c>
      <c r="AP10" s="253">
        <v>2.9977689999999999</v>
      </c>
      <c r="AQ10" s="253">
        <v>2.7487360000000001</v>
      </c>
      <c r="AR10" s="253">
        <v>2.6909169999999998</v>
      </c>
      <c r="AS10" s="253">
        <v>2.8372000000000002</v>
      </c>
      <c r="AT10" s="253">
        <v>2.5223409999999999</v>
      </c>
      <c r="AU10" s="253">
        <v>2.7649010000000001</v>
      </c>
      <c r="AV10" s="253">
        <v>2.971784</v>
      </c>
      <c r="AW10" s="253">
        <v>3.0030610000000002</v>
      </c>
      <c r="AX10" s="253">
        <v>3.0891829999999998</v>
      </c>
      <c r="AY10" s="253">
        <v>3.041458</v>
      </c>
      <c r="AZ10" s="253">
        <v>2.973328</v>
      </c>
      <c r="BA10" s="253">
        <v>3.0400999999999998</v>
      </c>
      <c r="BB10" s="253">
        <v>3.1066790000000002</v>
      </c>
      <c r="BC10" s="253">
        <v>3.090807018</v>
      </c>
      <c r="BD10" s="253">
        <v>2.9424629329999998</v>
      </c>
      <c r="BE10" s="253">
        <v>2.9051113879999999</v>
      </c>
      <c r="BF10" s="253">
        <v>2.7497226929999998</v>
      </c>
      <c r="BG10" s="410">
        <v>2.843749334</v>
      </c>
      <c r="BH10" s="410">
        <v>2.7889806199999998</v>
      </c>
      <c r="BI10" s="410">
        <v>2.83637739</v>
      </c>
      <c r="BJ10" s="410">
        <v>2.821705975</v>
      </c>
      <c r="BK10" s="410">
        <v>2.8863629560000001</v>
      </c>
      <c r="BL10" s="410">
        <v>2.858134293</v>
      </c>
      <c r="BM10" s="410">
        <v>2.8987135940000002</v>
      </c>
      <c r="BN10" s="410">
        <v>2.8636908640000001</v>
      </c>
      <c r="BO10" s="410">
        <v>2.7990587300000001</v>
      </c>
      <c r="BP10" s="410">
        <v>2.504567475</v>
      </c>
      <c r="BQ10" s="410">
        <v>2.7794647669999999</v>
      </c>
      <c r="BR10" s="410">
        <v>2.6087005099999998</v>
      </c>
      <c r="BS10" s="410">
        <v>2.6482057129999999</v>
      </c>
      <c r="BT10" s="410">
        <v>2.7248886699999999</v>
      </c>
      <c r="BU10" s="410">
        <v>2.7447891950000001</v>
      </c>
      <c r="BV10" s="410">
        <v>2.7266766800000002</v>
      </c>
    </row>
    <row r="11" spans="1:74" ht="11.1" customHeight="1" x14ac:dyDescent="0.2">
      <c r="A11" s="162" t="s">
        <v>322</v>
      </c>
      <c r="B11" s="173" t="s">
        <v>296</v>
      </c>
      <c r="C11" s="253">
        <v>1.541229618</v>
      </c>
      <c r="D11" s="253">
        <v>1.5872296180000001</v>
      </c>
      <c r="E11" s="253">
        <v>1.606229618</v>
      </c>
      <c r="F11" s="253">
        <v>1.6072296180000001</v>
      </c>
      <c r="G11" s="253">
        <v>1.5702296179999999</v>
      </c>
      <c r="H11" s="253">
        <v>1.553229618</v>
      </c>
      <c r="I11" s="253">
        <v>1.5752296180000001</v>
      </c>
      <c r="J11" s="253">
        <v>1.6312296180000001</v>
      </c>
      <c r="K11" s="253">
        <v>1.610229618</v>
      </c>
      <c r="L11" s="253">
        <v>1.6172296180000001</v>
      </c>
      <c r="M11" s="253">
        <v>1.636229618</v>
      </c>
      <c r="N11" s="253">
        <v>1.6492296179999999</v>
      </c>
      <c r="O11" s="253">
        <v>1.59281305</v>
      </c>
      <c r="P11" s="253">
        <v>1.608066228</v>
      </c>
      <c r="Q11" s="253">
        <v>1.599685582</v>
      </c>
      <c r="R11" s="253">
        <v>1.6382093040000001</v>
      </c>
      <c r="S11" s="253">
        <v>1.5899235860000001</v>
      </c>
      <c r="T11" s="253">
        <v>1.5821835179999999</v>
      </c>
      <c r="U11" s="253">
        <v>1.6196811470000001</v>
      </c>
      <c r="V11" s="253">
        <v>1.6199689450000001</v>
      </c>
      <c r="W11" s="253">
        <v>1.6005647730000001</v>
      </c>
      <c r="X11" s="253">
        <v>1.5741085370000001</v>
      </c>
      <c r="Y11" s="253">
        <v>1.5442836339999999</v>
      </c>
      <c r="Z11" s="253">
        <v>1.5410349000000001</v>
      </c>
      <c r="AA11" s="253">
        <v>1.4883570589999999</v>
      </c>
      <c r="AB11" s="253">
        <v>1.5176150589999999</v>
      </c>
      <c r="AC11" s="253">
        <v>1.5169700589999999</v>
      </c>
      <c r="AD11" s="253">
        <v>1.550999059</v>
      </c>
      <c r="AE11" s="253">
        <v>1.534484059</v>
      </c>
      <c r="AF11" s="253">
        <v>1.5866910590000001</v>
      </c>
      <c r="AG11" s="253">
        <v>1.5929740590000001</v>
      </c>
      <c r="AH11" s="253">
        <v>1.5874430589999999</v>
      </c>
      <c r="AI11" s="253">
        <v>1.5636760590000001</v>
      </c>
      <c r="AJ11" s="253">
        <v>1.4953050590000001</v>
      </c>
      <c r="AK11" s="253">
        <v>1.530262059</v>
      </c>
      <c r="AL11" s="253">
        <v>1.543374059</v>
      </c>
      <c r="AM11" s="253">
        <v>1.5535060590000001</v>
      </c>
      <c r="AN11" s="253">
        <v>1.5870770590000001</v>
      </c>
      <c r="AO11" s="253">
        <v>1.583753059</v>
      </c>
      <c r="AP11" s="253">
        <v>1.575342059</v>
      </c>
      <c r="AQ11" s="253">
        <v>1.589977059</v>
      </c>
      <c r="AR11" s="253">
        <v>1.609653059</v>
      </c>
      <c r="AS11" s="253">
        <v>1.604238059</v>
      </c>
      <c r="AT11" s="253">
        <v>1.6020210589999999</v>
      </c>
      <c r="AU11" s="253">
        <v>1.593124059</v>
      </c>
      <c r="AV11" s="253">
        <v>1.5966390589999999</v>
      </c>
      <c r="AW11" s="253">
        <v>1.5761780590000001</v>
      </c>
      <c r="AX11" s="253">
        <v>1.5686410589999999</v>
      </c>
      <c r="AY11" s="253">
        <v>1.532135059</v>
      </c>
      <c r="AZ11" s="253">
        <v>1.4976700590000001</v>
      </c>
      <c r="BA11" s="253">
        <v>1.4415040589999999</v>
      </c>
      <c r="BB11" s="253">
        <v>1.4838710589999999</v>
      </c>
      <c r="BC11" s="253">
        <v>1.427625294</v>
      </c>
      <c r="BD11" s="253">
        <v>1.5123573539999999</v>
      </c>
      <c r="BE11" s="253">
        <v>1.5840845939999999</v>
      </c>
      <c r="BF11" s="253">
        <v>1.581931601</v>
      </c>
      <c r="BG11" s="410">
        <v>1.5788475319999999</v>
      </c>
      <c r="BH11" s="410">
        <v>1.5518771149999999</v>
      </c>
      <c r="BI11" s="410">
        <v>1.5520793900000001</v>
      </c>
      <c r="BJ11" s="410">
        <v>1.5603848229999999</v>
      </c>
      <c r="BK11" s="410">
        <v>1.5203263849999999</v>
      </c>
      <c r="BL11" s="410">
        <v>1.532353777</v>
      </c>
      <c r="BM11" s="410">
        <v>1.520702867</v>
      </c>
      <c r="BN11" s="410">
        <v>1.5237040509999999</v>
      </c>
      <c r="BO11" s="410">
        <v>1.5153154499999999</v>
      </c>
      <c r="BP11" s="410">
        <v>1.5300361229999999</v>
      </c>
      <c r="BQ11" s="410">
        <v>1.5489707859999999</v>
      </c>
      <c r="BR11" s="410">
        <v>1.5511523330000001</v>
      </c>
      <c r="BS11" s="410">
        <v>1.5459130160000001</v>
      </c>
      <c r="BT11" s="410">
        <v>1.528199071</v>
      </c>
      <c r="BU11" s="410">
        <v>1.5322600689999999</v>
      </c>
      <c r="BV11" s="410">
        <v>1.539589219</v>
      </c>
    </row>
    <row r="12" spans="1:74" ht="11.1" customHeight="1" x14ac:dyDescent="0.2">
      <c r="A12" s="162" t="s">
        <v>329</v>
      </c>
      <c r="B12" s="173" t="s">
        <v>297</v>
      </c>
      <c r="C12" s="253">
        <v>67.638592540000005</v>
      </c>
      <c r="D12" s="253">
        <v>67.166370799999996</v>
      </c>
      <c r="E12" s="253">
        <v>65.797780110000005</v>
      </c>
      <c r="F12" s="253">
        <v>65.746006339999994</v>
      </c>
      <c r="G12" s="253">
        <v>66.140872169999994</v>
      </c>
      <c r="H12" s="253">
        <v>66.961747200000005</v>
      </c>
      <c r="I12" s="253">
        <v>67.209404599999999</v>
      </c>
      <c r="J12" s="253">
        <v>67.464663950000002</v>
      </c>
      <c r="K12" s="253">
        <v>67.061212859999998</v>
      </c>
      <c r="L12" s="253">
        <v>66.642362570000003</v>
      </c>
      <c r="M12" s="253">
        <v>67.334035330000006</v>
      </c>
      <c r="N12" s="253">
        <v>67.482032959999998</v>
      </c>
      <c r="O12" s="253">
        <v>67.77071961</v>
      </c>
      <c r="P12" s="253">
        <v>67.823688149999995</v>
      </c>
      <c r="Q12" s="253">
        <v>67.700331750000004</v>
      </c>
      <c r="R12" s="253">
        <v>67.953820089999994</v>
      </c>
      <c r="S12" s="253">
        <v>67.769099659999995</v>
      </c>
      <c r="T12" s="253">
        <v>67.886355420000001</v>
      </c>
      <c r="U12" s="253">
        <v>68.086037930000003</v>
      </c>
      <c r="V12" s="253">
        <v>68.462480569999997</v>
      </c>
      <c r="W12" s="253">
        <v>68.067353170000004</v>
      </c>
      <c r="X12" s="253">
        <v>67.860479510000005</v>
      </c>
      <c r="Y12" s="253">
        <v>67.782843470000003</v>
      </c>
      <c r="Z12" s="253">
        <v>67.262122349999999</v>
      </c>
      <c r="AA12" s="253">
        <v>66.867881909999994</v>
      </c>
      <c r="AB12" s="253">
        <v>66.660876560000005</v>
      </c>
      <c r="AC12" s="253">
        <v>66.670650809999998</v>
      </c>
      <c r="AD12" s="253">
        <v>67.284688770000002</v>
      </c>
      <c r="AE12" s="253">
        <v>67.815094880000004</v>
      </c>
      <c r="AF12" s="253">
        <v>67.904626980000003</v>
      </c>
      <c r="AG12" s="253">
        <v>67.95834773</v>
      </c>
      <c r="AH12" s="253">
        <v>67.789569929999999</v>
      </c>
      <c r="AI12" s="253">
        <v>67.191745890000007</v>
      </c>
      <c r="AJ12" s="253">
        <v>67.407544009999995</v>
      </c>
      <c r="AK12" s="253">
        <v>67.120005579999997</v>
      </c>
      <c r="AL12" s="253">
        <v>66.913290939999996</v>
      </c>
      <c r="AM12" s="253">
        <v>66.912682820000001</v>
      </c>
      <c r="AN12" s="253">
        <v>67.236895340000004</v>
      </c>
      <c r="AO12" s="253">
        <v>66.480526510000004</v>
      </c>
      <c r="AP12" s="253">
        <v>66.718875389999994</v>
      </c>
      <c r="AQ12" s="253">
        <v>67.016244209999996</v>
      </c>
      <c r="AR12" s="253">
        <v>67.502187739999997</v>
      </c>
      <c r="AS12" s="253">
        <v>67.457319470000002</v>
      </c>
      <c r="AT12" s="253">
        <v>68.032149200000006</v>
      </c>
      <c r="AU12" s="253">
        <v>68.377092590000004</v>
      </c>
      <c r="AV12" s="253">
        <v>68.697198689999993</v>
      </c>
      <c r="AW12" s="253">
        <v>68.124828629999996</v>
      </c>
      <c r="AX12" s="253">
        <v>68.268070550000004</v>
      </c>
      <c r="AY12" s="253">
        <v>67.889653519999996</v>
      </c>
      <c r="AZ12" s="253">
        <v>67.749931430000004</v>
      </c>
      <c r="BA12" s="253">
        <v>68.401461420000004</v>
      </c>
      <c r="BB12" s="253">
        <v>68.823685240000003</v>
      </c>
      <c r="BC12" s="253">
        <v>68.922842709999998</v>
      </c>
      <c r="BD12" s="253">
        <v>69.877479899999997</v>
      </c>
      <c r="BE12" s="253">
        <v>69.628362760000002</v>
      </c>
      <c r="BF12" s="253">
        <v>69.903713339999996</v>
      </c>
      <c r="BG12" s="410">
        <v>69.633543750000001</v>
      </c>
      <c r="BH12" s="410">
        <v>69.605680669999998</v>
      </c>
      <c r="BI12" s="410">
        <v>69.159058659999999</v>
      </c>
      <c r="BJ12" s="410">
        <v>68.780348189999998</v>
      </c>
      <c r="BK12" s="410">
        <v>68.112470819999999</v>
      </c>
      <c r="BL12" s="410">
        <v>68.16112373</v>
      </c>
      <c r="BM12" s="410">
        <v>68.233362270000001</v>
      </c>
      <c r="BN12" s="410">
        <v>68.720045330000005</v>
      </c>
      <c r="BO12" s="410">
        <v>69.086037730000001</v>
      </c>
      <c r="BP12" s="410">
        <v>69.501508700000002</v>
      </c>
      <c r="BQ12" s="410">
        <v>69.636695439999997</v>
      </c>
      <c r="BR12" s="410">
        <v>70.04821183</v>
      </c>
      <c r="BS12" s="410">
        <v>70.002186800000004</v>
      </c>
      <c r="BT12" s="410">
        <v>70.398263110000002</v>
      </c>
      <c r="BU12" s="410">
        <v>70.042981940000004</v>
      </c>
      <c r="BV12" s="410">
        <v>69.840665079999994</v>
      </c>
    </row>
    <row r="13" spans="1:74" ht="11.1" customHeight="1" x14ac:dyDescent="0.2">
      <c r="A13" s="162" t="s">
        <v>324</v>
      </c>
      <c r="B13" s="173" t="s">
        <v>1161</v>
      </c>
      <c r="C13" s="253">
        <v>36.727088049999999</v>
      </c>
      <c r="D13" s="253">
        <v>36.313178270000002</v>
      </c>
      <c r="E13" s="253">
        <v>35.006382440000003</v>
      </c>
      <c r="F13" s="253">
        <v>35.141942720000003</v>
      </c>
      <c r="G13" s="253">
        <v>35.178133510000002</v>
      </c>
      <c r="H13" s="253">
        <v>35.8218636</v>
      </c>
      <c r="I13" s="253">
        <v>36.056278579999997</v>
      </c>
      <c r="J13" s="253">
        <v>36.188936820000002</v>
      </c>
      <c r="K13" s="253">
        <v>36.252928339999997</v>
      </c>
      <c r="L13" s="253">
        <v>35.968261380000001</v>
      </c>
      <c r="M13" s="253">
        <v>36.814852170000002</v>
      </c>
      <c r="N13" s="253">
        <v>36.852462580000001</v>
      </c>
      <c r="O13" s="253">
        <v>37.252931150000002</v>
      </c>
      <c r="P13" s="253">
        <v>37.625178150000004</v>
      </c>
      <c r="Q13" s="253">
        <v>37.641676150000002</v>
      </c>
      <c r="R13" s="253">
        <v>37.922704150000001</v>
      </c>
      <c r="S13" s="253">
        <v>37.485169149999997</v>
      </c>
      <c r="T13" s="253">
        <v>37.588006149999998</v>
      </c>
      <c r="U13" s="253">
        <v>37.517292150000003</v>
      </c>
      <c r="V13" s="253">
        <v>37.767343150000002</v>
      </c>
      <c r="W13" s="253">
        <v>37.442777149999998</v>
      </c>
      <c r="X13" s="253">
        <v>36.946195150000001</v>
      </c>
      <c r="Y13" s="253">
        <v>36.880645149999999</v>
      </c>
      <c r="Z13" s="253">
        <v>36.601695149999998</v>
      </c>
      <c r="AA13" s="253">
        <v>36.362370149999997</v>
      </c>
      <c r="AB13" s="253">
        <v>36.303701150000002</v>
      </c>
      <c r="AC13" s="253">
        <v>36.47256015</v>
      </c>
      <c r="AD13" s="253">
        <v>36.90405715</v>
      </c>
      <c r="AE13" s="253">
        <v>36.984838150000002</v>
      </c>
      <c r="AF13" s="253">
        <v>36.737371150000001</v>
      </c>
      <c r="AG13" s="253">
        <v>36.899618150000002</v>
      </c>
      <c r="AH13" s="253">
        <v>36.791971150000002</v>
      </c>
      <c r="AI13" s="253">
        <v>36.054449150000003</v>
      </c>
      <c r="AJ13" s="253">
        <v>36.106198149999997</v>
      </c>
      <c r="AK13" s="253">
        <v>35.613330150000003</v>
      </c>
      <c r="AL13" s="253">
        <v>35.78553015</v>
      </c>
      <c r="AM13" s="253">
        <v>36.338430150000001</v>
      </c>
      <c r="AN13" s="253">
        <v>36.484130149999999</v>
      </c>
      <c r="AO13" s="253">
        <v>35.974930149999999</v>
      </c>
      <c r="AP13" s="253">
        <v>36.008530149999999</v>
      </c>
      <c r="AQ13" s="253">
        <v>35.897630149999998</v>
      </c>
      <c r="AR13" s="253">
        <v>35.913630150000003</v>
      </c>
      <c r="AS13" s="253">
        <v>36.236630150000003</v>
      </c>
      <c r="AT13" s="253">
        <v>36.461630149999998</v>
      </c>
      <c r="AU13" s="253">
        <v>36.86923015</v>
      </c>
      <c r="AV13" s="253">
        <v>36.940530150000001</v>
      </c>
      <c r="AW13" s="253">
        <v>36.441130149999999</v>
      </c>
      <c r="AX13" s="253">
        <v>36.604430149999999</v>
      </c>
      <c r="AY13" s="253">
        <v>36.414030150000002</v>
      </c>
      <c r="AZ13" s="253">
        <v>36.455430149999998</v>
      </c>
      <c r="BA13" s="253">
        <v>37.079130149999997</v>
      </c>
      <c r="BB13" s="253">
        <v>37.346230149999997</v>
      </c>
      <c r="BC13" s="253">
        <v>37.144053049999997</v>
      </c>
      <c r="BD13" s="253">
        <v>37.664313210000003</v>
      </c>
      <c r="BE13" s="253">
        <v>37.709748189999999</v>
      </c>
      <c r="BF13" s="253">
        <v>37.726603140000002</v>
      </c>
      <c r="BG13" s="410">
        <v>37.600428880000003</v>
      </c>
      <c r="BH13" s="410">
        <v>37.463518010000001</v>
      </c>
      <c r="BI13" s="410">
        <v>37.460395210000001</v>
      </c>
      <c r="BJ13" s="410">
        <v>37.41683493</v>
      </c>
      <c r="BK13" s="410">
        <v>36.98032035</v>
      </c>
      <c r="BL13" s="410">
        <v>37.02904375</v>
      </c>
      <c r="BM13" s="410">
        <v>37.064197909999997</v>
      </c>
      <c r="BN13" s="410">
        <v>37.212824810000001</v>
      </c>
      <c r="BO13" s="410">
        <v>37.293446840000001</v>
      </c>
      <c r="BP13" s="410">
        <v>37.396154099999997</v>
      </c>
      <c r="BQ13" s="410">
        <v>37.711916879999997</v>
      </c>
      <c r="BR13" s="410">
        <v>37.866600329999997</v>
      </c>
      <c r="BS13" s="410">
        <v>37.944764429999999</v>
      </c>
      <c r="BT13" s="410">
        <v>38.206096960000004</v>
      </c>
      <c r="BU13" s="410">
        <v>38.247881970000002</v>
      </c>
      <c r="BV13" s="410">
        <v>38.372269619999997</v>
      </c>
    </row>
    <row r="14" spans="1:74" ht="11.1" customHeight="1" x14ac:dyDescent="0.2">
      <c r="A14" s="162" t="s">
        <v>325</v>
      </c>
      <c r="B14" s="173" t="s">
        <v>303</v>
      </c>
      <c r="C14" s="253">
        <v>30.650757909999999</v>
      </c>
      <c r="D14" s="253">
        <v>30.230848120000001</v>
      </c>
      <c r="E14" s="253">
        <v>29.07905229</v>
      </c>
      <c r="F14" s="253">
        <v>29.171612570000001</v>
      </c>
      <c r="G14" s="253">
        <v>29.193803370000001</v>
      </c>
      <c r="H14" s="253">
        <v>29.837533449999999</v>
      </c>
      <c r="I14" s="253">
        <v>30.084948430000001</v>
      </c>
      <c r="J14" s="253">
        <v>30.211606679999999</v>
      </c>
      <c r="K14" s="253">
        <v>30.265598189999999</v>
      </c>
      <c r="L14" s="253">
        <v>29.964931230000001</v>
      </c>
      <c r="M14" s="253">
        <v>30.771522019999999</v>
      </c>
      <c r="N14" s="253">
        <v>30.824132429999999</v>
      </c>
      <c r="O14" s="253">
        <v>31.020600999999999</v>
      </c>
      <c r="P14" s="253">
        <v>31.372848000000001</v>
      </c>
      <c r="Q14" s="253">
        <v>31.399346000000001</v>
      </c>
      <c r="R14" s="253">
        <v>31.630374</v>
      </c>
      <c r="S14" s="253">
        <v>31.202839000000001</v>
      </c>
      <c r="T14" s="253">
        <v>31.311675999999999</v>
      </c>
      <c r="U14" s="253">
        <v>31.207961999999998</v>
      </c>
      <c r="V14" s="253">
        <v>31.462012999999999</v>
      </c>
      <c r="W14" s="253">
        <v>31.126446999999999</v>
      </c>
      <c r="X14" s="253">
        <v>30.752865</v>
      </c>
      <c r="Y14" s="253">
        <v>30.564315000000001</v>
      </c>
      <c r="Z14" s="253">
        <v>30.263365</v>
      </c>
      <c r="AA14" s="253">
        <v>30.06504</v>
      </c>
      <c r="AB14" s="253">
        <v>29.969370999999999</v>
      </c>
      <c r="AC14" s="253">
        <v>30.114229999999999</v>
      </c>
      <c r="AD14" s="253">
        <v>30.570727000000002</v>
      </c>
      <c r="AE14" s="253">
        <v>30.701508</v>
      </c>
      <c r="AF14" s="253">
        <v>30.469041000000001</v>
      </c>
      <c r="AG14" s="253">
        <v>30.595288</v>
      </c>
      <c r="AH14" s="253">
        <v>30.516641</v>
      </c>
      <c r="AI14" s="253">
        <v>29.825119000000001</v>
      </c>
      <c r="AJ14" s="253">
        <v>29.809868000000002</v>
      </c>
      <c r="AK14" s="253">
        <v>29.305</v>
      </c>
      <c r="AL14" s="253">
        <v>29.488199999999999</v>
      </c>
      <c r="AM14" s="253">
        <v>30.100100000000001</v>
      </c>
      <c r="AN14" s="253">
        <v>30.2408</v>
      </c>
      <c r="AO14" s="253">
        <v>29.706600000000002</v>
      </c>
      <c r="AP14" s="253">
        <v>29.755199999999999</v>
      </c>
      <c r="AQ14" s="253">
        <v>29.6343</v>
      </c>
      <c r="AR14" s="253">
        <v>29.720300000000002</v>
      </c>
      <c r="AS14" s="253">
        <v>30.043299999999999</v>
      </c>
      <c r="AT14" s="253">
        <v>30.218299999999999</v>
      </c>
      <c r="AU14" s="253">
        <v>30.575900000000001</v>
      </c>
      <c r="AV14" s="253">
        <v>30.597200000000001</v>
      </c>
      <c r="AW14" s="253">
        <v>30.127800000000001</v>
      </c>
      <c r="AX14" s="253">
        <v>30.2911</v>
      </c>
      <c r="AY14" s="253">
        <v>30.057700000000001</v>
      </c>
      <c r="AZ14" s="253">
        <v>30.0931</v>
      </c>
      <c r="BA14" s="253">
        <v>30.707799999999999</v>
      </c>
      <c r="BB14" s="253">
        <v>30.968900000000001</v>
      </c>
      <c r="BC14" s="253">
        <v>30.7332</v>
      </c>
      <c r="BD14" s="253">
        <v>31.221</v>
      </c>
      <c r="BE14" s="253">
        <v>31.2500243</v>
      </c>
      <c r="BF14" s="253">
        <v>31.235024299999999</v>
      </c>
      <c r="BG14" s="410">
        <v>31.0924689</v>
      </c>
      <c r="BH14" s="410">
        <v>30.9239012</v>
      </c>
      <c r="BI14" s="410">
        <v>30.904618800000001</v>
      </c>
      <c r="BJ14" s="410">
        <v>30.827883100000001</v>
      </c>
      <c r="BK14" s="410">
        <v>30.366084799999999</v>
      </c>
      <c r="BL14" s="410">
        <v>30.381374399999999</v>
      </c>
      <c r="BM14" s="410">
        <v>30.4010672</v>
      </c>
      <c r="BN14" s="410">
        <v>30.516049599999999</v>
      </c>
      <c r="BO14" s="410">
        <v>30.581236799999999</v>
      </c>
      <c r="BP14" s="410">
        <v>30.648983999999999</v>
      </c>
      <c r="BQ14" s="410">
        <v>30.948704880000001</v>
      </c>
      <c r="BR14" s="410">
        <v>31.068704879999999</v>
      </c>
      <c r="BS14" s="410">
        <v>31.130968150000001</v>
      </c>
      <c r="BT14" s="410">
        <v>31.357554830000002</v>
      </c>
      <c r="BU14" s="410">
        <v>31.383409650000001</v>
      </c>
      <c r="BV14" s="410">
        <v>31.471632289999999</v>
      </c>
    </row>
    <row r="15" spans="1:74" ht="11.1" customHeight="1" x14ac:dyDescent="0.2">
      <c r="A15" s="162" t="s">
        <v>539</v>
      </c>
      <c r="B15" s="173" t="s">
        <v>254</v>
      </c>
      <c r="C15" s="253">
        <v>6.0763301460000001</v>
      </c>
      <c r="D15" s="253">
        <v>6.0823301460000003</v>
      </c>
      <c r="E15" s="253">
        <v>5.9273301460000001</v>
      </c>
      <c r="F15" s="253">
        <v>5.9703301460000002</v>
      </c>
      <c r="G15" s="253">
        <v>5.9843301459999996</v>
      </c>
      <c r="H15" s="253">
        <v>5.9843301459999996</v>
      </c>
      <c r="I15" s="253">
        <v>5.9713301459999997</v>
      </c>
      <c r="J15" s="253">
        <v>5.9773301459999999</v>
      </c>
      <c r="K15" s="253">
        <v>5.9873301459999997</v>
      </c>
      <c r="L15" s="253">
        <v>6.0033301459999997</v>
      </c>
      <c r="M15" s="253">
        <v>6.0433301459999997</v>
      </c>
      <c r="N15" s="253">
        <v>6.0283301460000001</v>
      </c>
      <c r="O15" s="253">
        <v>6.2323301459999998</v>
      </c>
      <c r="P15" s="253">
        <v>6.2523301460000003</v>
      </c>
      <c r="Q15" s="253">
        <v>6.2423301459999996</v>
      </c>
      <c r="R15" s="253">
        <v>6.2923301460000003</v>
      </c>
      <c r="S15" s="253">
        <v>6.2823301459999996</v>
      </c>
      <c r="T15" s="253">
        <v>6.2763301460000003</v>
      </c>
      <c r="U15" s="253">
        <v>6.3093301459999998</v>
      </c>
      <c r="V15" s="253">
        <v>6.3053301460000002</v>
      </c>
      <c r="W15" s="253">
        <v>6.3163301460000003</v>
      </c>
      <c r="X15" s="253">
        <v>6.1933301460000001</v>
      </c>
      <c r="Y15" s="253">
        <v>6.3163301460000003</v>
      </c>
      <c r="Z15" s="253">
        <v>6.3383301459999997</v>
      </c>
      <c r="AA15" s="253">
        <v>6.2973301460000002</v>
      </c>
      <c r="AB15" s="253">
        <v>6.3343301460000001</v>
      </c>
      <c r="AC15" s="253">
        <v>6.3583301460000001</v>
      </c>
      <c r="AD15" s="253">
        <v>6.3333301459999998</v>
      </c>
      <c r="AE15" s="253">
        <v>6.2833301459999999</v>
      </c>
      <c r="AF15" s="253">
        <v>6.2683301460000003</v>
      </c>
      <c r="AG15" s="253">
        <v>6.3043301459999999</v>
      </c>
      <c r="AH15" s="253">
        <v>6.2753301459999999</v>
      </c>
      <c r="AI15" s="253">
        <v>6.2293301459999997</v>
      </c>
      <c r="AJ15" s="253">
        <v>6.2963301459999998</v>
      </c>
      <c r="AK15" s="253">
        <v>6.3083301460000003</v>
      </c>
      <c r="AL15" s="253">
        <v>6.2973301460000002</v>
      </c>
      <c r="AM15" s="253">
        <v>6.238330146</v>
      </c>
      <c r="AN15" s="253">
        <v>6.2433301459999999</v>
      </c>
      <c r="AO15" s="253">
        <v>6.2683301460000003</v>
      </c>
      <c r="AP15" s="253">
        <v>6.2533301459999997</v>
      </c>
      <c r="AQ15" s="253">
        <v>6.2633301460000004</v>
      </c>
      <c r="AR15" s="253">
        <v>6.1933301460000001</v>
      </c>
      <c r="AS15" s="253">
        <v>6.1933301460000001</v>
      </c>
      <c r="AT15" s="253">
        <v>6.2433301459999999</v>
      </c>
      <c r="AU15" s="253">
        <v>6.2933301459999997</v>
      </c>
      <c r="AV15" s="253">
        <v>6.3433301459999996</v>
      </c>
      <c r="AW15" s="253">
        <v>6.3133301460000002</v>
      </c>
      <c r="AX15" s="253">
        <v>6.3133301460000002</v>
      </c>
      <c r="AY15" s="253">
        <v>6.3563301460000003</v>
      </c>
      <c r="AZ15" s="253">
        <v>6.3623301459999997</v>
      </c>
      <c r="BA15" s="253">
        <v>6.371330146</v>
      </c>
      <c r="BB15" s="253">
        <v>6.3773301460000003</v>
      </c>
      <c r="BC15" s="253">
        <v>6.410853049</v>
      </c>
      <c r="BD15" s="253">
        <v>6.4433132090000003</v>
      </c>
      <c r="BE15" s="253">
        <v>6.4597238900000002</v>
      </c>
      <c r="BF15" s="253">
        <v>6.4915788350000003</v>
      </c>
      <c r="BG15" s="410">
        <v>6.5079599769999996</v>
      </c>
      <c r="BH15" s="410">
        <v>6.5396168120000002</v>
      </c>
      <c r="BI15" s="410">
        <v>6.55577641</v>
      </c>
      <c r="BJ15" s="410">
        <v>6.5889518259999997</v>
      </c>
      <c r="BK15" s="410">
        <v>6.6142355479999999</v>
      </c>
      <c r="BL15" s="410">
        <v>6.6476693449999997</v>
      </c>
      <c r="BM15" s="410">
        <v>6.6631307059999996</v>
      </c>
      <c r="BN15" s="410">
        <v>6.696775207</v>
      </c>
      <c r="BO15" s="410">
        <v>6.7122100380000003</v>
      </c>
      <c r="BP15" s="410">
        <v>6.7471701030000002</v>
      </c>
      <c r="BQ15" s="410">
        <v>6.7632119919999996</v>
      </c>
      <c r="BR15" s="410">
        <v>6.7978954480000002</v>
      </c>
      <c r="BS15" s="410">
        <v>6.8137962720000003</v>
      </c>
      <c r="BT15" s="410">
        <v>6.8485421320000004</v>
      </c>
      <c r="BU15" s="410">
        <v>6.864472321</v>
      </c>
      <c r="BV15" s="410">
        <v>6.900637326</v>
      </c>
    </row>
    <row r="16" spans="1:74" ht="11.1" customHeight="1" x14ac:dyDescent="0.2">
      <c r="A16" s="162" t="s">
        <v>326</v>
      </c>
      <c r="B16" s="173" t="s">
        <v>298</v>
      </c>
      <c r="C16" s="253">
        <v>13.5318343</v>
      </c>
      <c r="D16" s="253">
        <v>13.528385950000001</v>
      </c>
      <c r="E16" s="253">
        <v>13.510438110000001</v>
      </c>
      <c r="F16" s="253">
        <v>13.539850619999999</v>
      </c>
      <c r="G16" s="253">
        <v>13.54973056</v>
      </c>
      <c r="H16" s="253">
        <v>13.49099696</v>
      </c>
      <c r="I16" s="253">
        <v>13.56098162</v>
      </c>
      <c r="J16" s="253">
        <v>13.482417849999999</v>
      </c>
      <c r="K16" s="253">
        <v>13.220797019999999</v>
      </c>
      <c r="L16" s="253">
        <v>13.55233146</v>
      </c>
      <c r="M16" s="253">
        <v>13.290334720000001</v>
      </c>
      <c r="N16" s="253">
        <v>13.56847104</v>
      </c>
      <c r="O16" s="253">
        <v>13.61905556</v>
      </c>
      <c r="P16" s="253">
        <v>13.619670559999999</v>
      </c>
      <c r="Q16" s="253">
        <v>13.62328256</v>
      </c>
      <c r="R16" s="253">
        <v>13.54928956</v>
      </c>
      <c r="S16" s="253">
        <v>13.55625656</v>
      </c>
      <c r="T16" s="253">
        <v>13.55558956</v>
      </c>
      <c r="U16" s="253">
        <v>13.58048256</v>
      </c>
      <c r="V16" s="253">
        <v>13.548842560000001</v>
      </c>
      <c r="W16" s="253">
        <v>13.531738560000001</v>
      </c>
      <c r="X16" s="253">
        <v>13.594848560000001</v>
      </c>
      <c r="Y16" s="253">
        <v>13.73465556</v>
      </c>
      <c r="Z16" s="253">
        <v>13.73057356</v>
      </c>
      <c r="AA16" s="253">
        <v>13.751029559999999</v>
      </c>
      <c r="AB16" s="253">
        <v>13.762344560000001</v>
      </c>
      <c r="AC16" s="253">
        <v>13.74379656</v>
      </c>
      <c r="AD16" s="253">
        <v>13.72700556</v>
      </c>
      <c r="AE16" s="253">
        <v>13.631759560000001</v>
      </c>
      <c r="AF16" s="253">
        <v>13.69795556</v>
      </c>
      <c r="AG16" s="253">
        <v>13.81272156</v>
      </c>
      <c r="AH16" s="253">
        <v>13.61207156</v>
      </c>
      <c r="AI16" s="253">
        <v>13.77025856</v>
      </c>
      <c r="AJ16" s="253">
        <v>13.882041559999999</v>
      </c>
      <c r="AK16" s="253">
        <v>13.988718560000001</v>
      </c>
      <c r="AL16" s="253">
        <v>13.99665356</v>
      </c>
      <c r="AM16" s="253">
        <v>13.92717556</v>
      </c>
      <c r="AN16" s="253">
        <v>13.95251756</v>
      </c>
      <c r="AO16" s="253">
        <v>13.82343756</v>
      </c>
      <c r="AP16" s="253">
        <v>13.848567559999999</v>
      </c>
      <c r="AQ16" s="253">
        <v>13.80098656</v>
      </c>
      <c r="AR16" s="253">
        <v>13.859728560000001</v>
      </c>
      <c r="AS16" s="253">
        <v>13.826498559999999</v>
      </c>
      <c r="AT16" s="253">
        <v>13.92894856</v>
      </c>
      <c r="AU16" s="253">
        <v>13.80597656</v>
      </c>
      <c r="AV16" s="253">
        <v>13.87160656</v>
      </c>
      <c r="AW16" s="253">
        <v>13.978813560000001</v>
      </c>
      <c r="AX16" s="253">
        <v>14.13013656</v>
      </c>
      <c r="AY16" s="253">
        <v>14.170099560000001</v>
      </c>
      <c r="AZ16" s="253">
        <v>14.07090256</v>
      </c>
      <c r="BA16" s="253">
        <v>14.04978856</v>
      </c>
      <c r="BB16" s="253">
        <v>13.98179756</v>
      </c>
      <c r="BC16" s="253">
        <v>14.05497879</v>
      </c>
      <c r="BD16" s="253">
        <v>14.06055877</v>
      </c>
      <c r="BE16" s="253">
        <v>14.05724519</v>
      </c>
      <c r="BF16" s="253">
        <v>14.033059099999999</v>
      </c>
      <c r="BG16" s="410">
        <v>13.995542820000001</v>
      </c>
      <c r="BH16" s="410">
        <v>13.970027200000001</v>
      </c>
      <c r="BI16" s="410">
        <v>13.932373739999999</v>
      </c>
      <c r="BJ16" s="410">
        <v>13.896392390000001</v>
      </c>
      <c r="BK16" s="410">
        <v>13.88096133</v>
      </c>
      <c r="BL16" s="410">
        <v>13.88904576</v>
      </c>
      <c r="BM16" s="410">
        <v>13.89259814</v>
      </c>
      <c r="BN16" s="410">
        <v>13.898941689999999</v>
      </c>
      <c r="BO16" s="410">
        <v>13.901432529999999</v>
      </c>
      <c r="BP16" s="410">
        <v>13.92361788</v>
      </c>
      <c r="BQ16" s="410">
        <v>13.92611812</v>
      </c>
      <c r="BR16" s="410">
        <v>13.93233362</v>
      </c>
      <c r="BS16" s="410">
        <v>13.938026949999999</v>
      </c>
      <c r="BT16" s="410">
        <v>13.94968568</v>
      </c>
      <c r="BU16" s="410">
        <v>13.969761589999999</v>
      </c>
      <c r="BV16" s="410">
        <v>13.951379360000001</v>
      </c>
    </row>
    <row r="17" spans="1:74" ht="11.1" customHeight="1" x14ac:dyDescent="0.2">
      <c r="A17" s="162" t="s">
        <v>327</v>
      </c>
      <c r="B17" s="173" t="s">
        <v>299</v>
      </c>
      <c r="C17" s="253">
        <v>4.5715000000000003</v>
      </c>
      <c r="D17" s="253">
        <v>4.5224000000000002</v>
      </c>
      <c r="E17" s="253">
        <v>4.4938000000000002</v>
      </c>
      <c r="F17" s="253">
        <v>4.4612999999999996</v>
      </c>
      <c r="G17" s="253">
        <v>4.4396000000000004</v>
      </c>
      <c r="H17" s="253">
        <v>4.3513000000000002</v>
      </c>
      <c r="I17" s="253">
        <v>4.2896999999999998</v>
      </c>
      <c r="J17" s="253">
        <v>4.3605999999999998</v>
      </c>
      <c r="K17" s="253">
        <v>4.2812999999999999</v>
      </c>
      <c r="L17" s="253">
        <v>4.2245999999999997</v>
      </c>
      <c r="M17" s="253">
        <v>4.3120000000000003</v>
      </c>
      <c r="N17" s="253">
        <v>4.3333000000000004</v>
      </c>
      <c r="O17" s="253">
        <v>4.4020999999999999</v>
      </c>
      <c r="P17" s="253">
        <v>4.3654999999999999</v>
      </c>
      <c r="Q17" s="253">
        <v>4.3949999999999996</v>
      </c>
      <c r="R17" s="253">
        <v>4.4400000000000004</v>
      </c>
      <c r="S17" s="253">
        <v>4.4010999999999996</v>
      </c>
      <c r="T17" s="253">
        <v>4.3432000000000004</v>
      </c>
      <c r="U17" s="253">
        <v>4.3479000000000001</v>
      </c>
      <c r="V17" s="253">
        <v>4.4505999999999997</v>
      </c>
      <c r="W17" s="253">
        <v>4.5495000000000001</v>
      </c>
      <c r="X17" s="253">
        <v>4.6260000000000003</v>
      </c>
      <c r="Y17" s="253">
        <v>4.5679999999999996</v>
      </c>
      <c r="Z17" s="253">
        <v>4.5570000000000004</v>
      </c>
      <c r="AA17" s="253">
        <v>4.5651000000000002</v>
      </c>
      <c r="AB17" s="253">
        <v>4.5189000000000004</v>
      </c>
      <c r="AC17" s="253">
        <v>4.5552000000000001</v>
      </c>
      <c r="AD17" s="253">
        <v>4.5461</v>
      </c>
      <c r="AE17" s="253">
        <v>4.57</v>
      </c>
      <c r="AF17" s="253">
        <v>4.6516999999999999</v>
      </c>
      <c r="AG17" s="253">
        <v>4.4371999999999998</v>
      </c>
      <c r="AH17" s="253">
        <v>4.4790999999999999</v>
      </c>
      <c r="AI17" s="253">
        <v>4.5328999999999997</v>
      </c>
      <c r="AJ17" s="253">
        <v>4.6192000000000002</v>
      </c>
      <c r="AK17" s="253">
        <v>4.6289999999999996</v>
      </c>
      <c r="AL17" s="253">
        <v>4.6250999999999998</v>
      </c>
      <c r="AM17" s="253">
        <v>4.5907</v>
      </c>
      <c r="AN17" s="253">
        <v>4.6239999999999997</v>
      </c>
      <c r="AO17" s="253">
        <v>4.5758999999999999</v>
      </c>
      <c r="AP17" s="253">
        <v>4.5510000000000002</v>
      </c>
      <c r="AQ17" s="253">
        <v>4.5978000000000003</v>
      </c>
      <c r="AR17" s="253">
        <v>4.681</v>
      </c>
      <c r="AS17" s="253">
        <v>4.4927999999999999</v>
      </c>
      <c r="AT17" s="253">
        <v>4.5270999999999999</v>
      </c>
      <c r="AU17" s="253">
        <v>4.5843999999999996</v>
      </c>
      <c r="AV17" s="253">
        <v>4.6326000000000001</v>
      </c>
      <c r="AW17" s="253">
        <v>4.6989999999999998</v>
      </c>
      <c r="AX17" s="253">
        <v>4.7237999999999998</v>
      </c>
      <c r="AY17" s="253">
        <v>4.6539999999999999</v>
      </c>
      <c r="AZ17" s="253">
        <v>4.6399999999999997</v>
      </c>
      <c r="BA17" s="253">
        <v>4.6760000000000002</v>
      </c>
      <c r="BB17" s="253">
        <v>4.68</v>
      </c>
      <c r="BC17" s="253">
        <v>4.6927000000000003</v>
      </c>
      <c r="BD17" s="253">
        <v>4.8310000000000004</v>
      </c>
      <c r="BE17" s="253">
        <v>4.6428440240000004</v>
      </c>
      <c r="BF17" s="253">
        <v>4.6762192970000003</v>
      </c>
      <c r="BG17" s="410">
        <v>4.6737804130000002</v>
      </c>
      <c r="BH17" s="410">
        <v>4.680500071</v>
      </c>
      <c r="BI17" s="410">
        <v>4.6881170210000001</v>
      </c>
      <c r="BJ17" s="410">
        <v>4.6410673579999999</v>
      </c>
      <c r="BK17" s="410">
        <v>4.6370763510000002</v>
      </c>
      <c r="BL17" s="410">
        <v>4.6382546250000001</v>
      </c>
      <c r="BM17" s="410">
        <v>4.642619217</v>
      </c>
      <c r="BN17" s="410">
        <v>4.6521717809999998</v>
      </c>
      <c r="BO17" s="410">
        <v>4.6679983590000003</v>
      </c>
      <c r="BP17" s="410">
        <v>4.6941499340000004</v>
      </c>
      <c r="BQ17" s="410">
        <v>4.6543813280000004</v>
      </c>
      <c r="BR17" s="410">
        <v>4.6879119869999997</v>
      </c>
      <c r="BS17" s="410">
        <v>4.6871724979999998</v>
      </c>
      <c r="BT17" s="410">
        <v>4.6916341189999997</v>
      </c>
      <c r="BU17" s="410">
        <v>4.6993713039999996</v>
      </c>
      <c r="BV17" s="410">
        <v>4.6517310900000002</v>
      </c>
    </row>
    <row r="18" spans="1:74" ht="11.1" customHeight="1" x14ac:dyDescent="0.2">
      <c r="A18" s="162" t="s">
        <v>328</v>
      </c>
      <c r="B18" s="173" t="s">
        <v>301</v>
      </c>
      <c r="C18" s="253">
        <v>12.80817019</v>
      </c>
      <c r="D18" s="253">
        <v>12.80240658</v>
      </c>
      <c r="E18" s="253">
        <v>12.787159559999999</v>
      </c>
      <c r="F18" s="253">
        <v>12.602912999999999</v>
      </c>
      <c r="G18" s="253">
        <v>12.9734081</v>
      </c>
      <c r="H18" s="253">
        <v>13.29758664</v>
      </c>
      <c r="I18" s="253">
        <v>13.302444400000001</v>
      </c>
      <c r="J18" s="253">
        <v>13.432709279999999</v>
      </c>
      <c r="K18" s="253">
        <v>13.3061875</v>
      </c>
      <c r="L18" s="253">
        <v>12.89716973</v>
      </c>
      <c r="M18" s="253">
        <v>12.91684843</v>
      </c>
      <c r="N18" s="253">
        <v>12.727799340000001</v>
      </c>
      <c r="O18" s="253">
        <v>12.4966329</v>
      </c>
      <c r="P18" s="253">
        <v>12.213339449999999</v>
      </c>
      <c r="Q18" s="253">
        <v>12.04037304</v>
      </c>
      <c r="R18" s="253">
        <v>12.04182638</v>
      </c>
      <c r="S18" s="253">
        <v>12.326573959999999</v>
      </c>
      <c r="T18" s="253">
        <v>12.39955971</v>
      </c>
      <c r="U18" s="253">
        <v>12.64036323</v>
      </c>
      <c r="V18" s="253">
        <v>12.69569486</v>
      </c>
      <c r="W18" s="253">
        <v>12.543337470000001</v>
      </c>
      <c r="X18" s="253">
        <v>12.69343581</v>
      </c>
      <c r="Y18" s="253">
        <v>12.599542769999999</v>
      </c>
      <c r="Z18" s="253">
        <v>12.37285365</v>
      </c>
      <c r="AA18" s="253">
        <v>12.18938221</v>
      </c>
      <c r="AB18" s="253">
        <v>12.07593086</v>
      </c>
      <c r="AC18" s="253">
        <v>11.89909411</v>
      </c>
      <c r="AD18" s="253">
        <v>12.10752607</v>
      </c>
      <c r="AE18" s="253">
        <v>12.62849718</v>
      </c>
      <c r="AF18" s="253">
        <v>12.81760027</v>
      </c>
      <c r="AG18" s="253">
        <v>12.80880803</v>
      </c>
      <c r="AH18" s="253">
        <v>12.90642723</v>
      </c>
      <c r="AI18" s="253">
        <v>12.834138189999999</v>
      </c>
      <c r="AJ18" s="253">
        <v>12.80010431</v>
      </c>
      <c r="AK18" s="253">
        <v>12.888956869999999</v>
      </c>
      <c r="AL18" s="253">
        <v>12.50600723</v>
      </c>
      <c r="AM18" s="253">
        <v>12.05637711</v>
      </c>
      <c r="AN18" s="253">
        <v>12.17624764</v>
      </c>
      <c r="AO18" s="253">
        <v>12.106258800000001</v>
      </c>
      <c r="AP18" s="253">
        <v>12.31077769</v>
      </c>
      <c r="AQ18" s="253">
        <v>12.71982751</v>
      </c>
      <c r="AR18" s="253">
        <v>13.04782904</v>
      </c>
      <c r="AS18" s="253">
        <v>12.901390770000001</v>
      </c>
      <c r="AT18" s="253">
        <v>13.11447049</v>
      </c>
      <c r="AU18" s="253">
        <v>13.11748588</v>
      </c>
      <c r="AV18" s="253">
        <v>13.25246199</v>
      </c>
      <c r="AW18" s="253">
        <v>13.005884930000001</v>
      </c>
      <c r="AX18" s="253">
        <v>12.80970385</v>
      </c>
      <c r="AY18" s="253">
        <v>12.65152382</v>
      </c>
      <c r="AZ18" s="253">
        <v>12.58359873</v>
      </c>
      <c r="BA18" s="253">
        <v>12.59654271</v>
      </c>
      <c r="BB18" s="253">
        <v>12.81565754</v>
      </c>
      <c r="BC18" s="253">
        <v>13.031110869999999</v>
      </c>
      <c r="BD18" s="253">
        <v>13.321607930000001</v>
      </c>
      <c r="BE18" s="253">
        <v>13.21852535</v>
      </c>
      <c r="BF18" s="253">
        <v>13.46783181</v>
      </c>
      <c r="BG18" s="410">
        <v>13.36379165</v>
      </c>
      <c r="BH18" s="410">
        <v>13.49163538</v>
      </c>
      <c r="BI18" s="410">
        <v>13.0781727</v>
      </c>
      <c r="BJ18" s="410">
        <v>12.826053509999999</v>
      </c>
      <c r="BK18" s="410">
        <v>12.61411279</v>
      </c>
      <c r="BL18" s="410">
        <v>12.60477961</v>
      </c>
      <c r="BM18" s="410">
        <v>12.63394701</v>
      </c>
      <c r="BN18" s="410">
        <v>12.95610705</v>
      </c>
      <c r="BO18" s="410">
        <v>13.223160010000001</v>
      </c>
      <c r="BP18" s="410">
        <v>13.487586780000001</v>
      </c>
      <c r="BQ18" s="410">
        <v>13.344279119999999</v>
      </c>
      <c r="BR18" s="410">
        <v>13.56136588</v>
      </c>
      <c r="BS18" s="410">
        <v>13.43222293</v>
      </c>
      <c r="BT18" s="410">
        <v>13.55084636</v>
      </c>
      <c r="BU18" s="410">
        <v>13.12596707</v>
      </c>
      <c r="BV18" s="410">
        <v>12.865285009999999</v>
      </c>
    </row>
    <row r="19" spans="1:74" ht="11.1" customHeight="1" x14ac:dyDescent="0.2">
      <c r="A19" s="162" t="s">
        <v>330</v>
      </c>
      <c r="B19" s="173" t="s">
        <v>658</v>
      </c>
      <c r="C19" s="253">
        <v>89.37424944</v>
      </c>
      <c r="D19" s="253">
        <v>88.295812560000002</v>
      </c>
      <c r="E19" s="253">
        <v>87.429146009999997</v>
      </c>
      <c r="F19" s="253">
        <v>87.432760959999996</v>
      </c>
      <c r="G19" s="253">
        <v>87.211756879999996</v>
      </c>
      <c r="H19" s="253">
        <v>88.112986480000004</v>
      </c>
      <c r="I19" s="253">
        <v>88.537103090000002</v>
      </c>
      <c r="J19" s="253">
        <v>89.055442080000006</v>
      </c>
      <c r="K19" s="253">
        <v>88.331452810000002</v>
      </c>
      <c r="L19" s="253">
        <v>88.732274059999995</v>
      </c>
      <c r="M19" s="253">
        <v>89.727024279999995</v>
      </c>
      <c r="N19" s="253">
        <v>90.103287739999999</v>
      </c>
      <c r="O19" s="253">
        <v>90.369117040000006</v>
      </c>
      <c r="P19" s="253">
        <v>90.771154530000004</v>
      </c>
      <c r="Q19" s="253">
        <v>90.213894879999998</v>
      </c>
      <c r="R19" s="253">
        <v>90.610547980000007</v>
      </c>
      <c r="S19" s="253">
        <v>90.187243719999998</v>
      </c>
      <c r="T19" s="253">
        <v>89.990963660000006</v>
      </c>
      <c r="U19" s="253">
        <v>90.422234230000001</v>
      </c>
      <c r="V19" s="253">
        <v>90.525426030000006</v>
      </c>
      <c r="W19" s="253">
        <v>89.767190069999998</v>
      </c>
      <c r="X19" s="253">
        <v>90.516847249999998</v>
      </c>
      <c r="Y19" s="253">
        <v>90.915667279999994</v>
      </c>
      <c r="Z19" s="253">
        <v>90.751308030000004</v>
      </c>
      <c r="AA19" s="253">
        <v>89.965136459999997</v>
      </c>
      <c r="AB19" s="253">
        <v>89.703295620000006</v>
      </c>
      <c r="AC19" s="253">
        <v>89.953589969999996</v>
      </c>
      <c r="AD19" s="253">
        <v>90.848672160000007</v>
      </c>
      <c r="AE19" s="253">
        <v>91.078940160000002</v>
      </c>
      <c r="AF19" s="253">
        <v>91.102103700000001</v>
      </c>
      <c r="AG19" s="253">
        <v>91.911767370000007</v>
      </c>
      <c r="AH19" s="253">
        <v>91.743133310000005</v>
      </c>
      <c r="AI19" s="253">
        <v>91.104648920000002</v>
      </c>
      <c r="AJ19" s="253">
        <v>91.4511112</v>
      </c>
      <c r="AK19" s="253">
        <v>91.811316969999993</v>
      </c>
      <c r="AL19" s="253">
        <v>91.832934510000001</v>
      </c>
      <c r="AM19" s="253">
        <v>91.787582</v>
      </c>
      <c r="AN19" s="253">
        <v>92.364076539999999</v>
      </c>
      <c r="AO19" s="253">
        <v>91.824491080000001</v>
      </c>
      <c r="AP19" s="253">
        <v>92.346439450000005</v>
      </c>
      <c r="AQ19" s="253">
        <v>92.286742820000001</v>
      </c>
      <c r="AR19" s="253">
        <v>93.153226799999999</v>
      </c>
      <c r="AS19" s="253">
        <v>93.311389919999996</v>
      </c>
      <c r="AT19" s="253">
        <v>93.664634289999995</v>
      </c>
      <c r="AU19" s="253">
        <v>94.28952864</v>
      </c>
      <c r="AV19" s="253">
        <v>95.152628530000001</v>
      </c>
      <c r="AW19" s="253">
        <v>94.764965029999999</v>
      </c>
      <c r="AX19" s="253">
        <v>95.343552829999993</v>
      </c>
      <c r="AY19" s="253">
        <v>94.307860739999995</v>
      </c>
      <c r="AZ19" s="253">
        <v>94.313955059999998</v>
      </c>
      <c r="BA19" s="253">
        <v>95.192137149999994</v>
      </c>
      <c r="BB19" s="253">
        <v>95.914352300000004</v>
      </c>
      <c r="BC19" s="253">
        <v>95.641142250000001</v>
      </c>
      <c r="BD19" s="253">
        <v>96.466214359999995</v>
      </c>
      <c r="BE19" s="253">
        <v>96.4364439</v>
      </c>
      <c r="BF19" s="253">
        <v>96.521015899999995</v>
      </c>
      <c r="BG19" s="410">
        <v>96.13782277</v>
      </c>
      <c r="BH19" s="410">
        <v>96.163172799999998</v>
      </c>
      <c r="BI19" s="410">
        <v>95.836009820000001</v>
      </c>
      <c r="BJ19" s="410">
        <v>95.443249199999997</v>
      </c>
      <c r="BK19" s="410">
        <v>94.640865320000003</v>
      </c>
      <c r="BL19" s="410">
        <v>94.626187180000002</v>
      </c>
      <c r="BM19" s="410">
        <v>94.844162409999996</v>
      </c>
      <c r="BN19" s="410">
        <v>95.364288860000002</v>
      </c>
      <c r="BO19" s="410">
        <v>95.725705700000006</v>
      </c>
      <c r="BP19" s="410">
        <v>95.842445659999996</v>
      </c>
      <c r="BQ19" s="410">
        <v>96.365719069999997</v>
      </c>
      <c r="BR19" s="410">
        <v>96.599924130000005</v>
      </c>
      <c r="BS19" s="410">
        <v>96.586997609999997</v>
      </c>
      <c r="BT19" s="410">
        <v>97.281495329999998</v>
      </c>
      <c r="BU19" s="410">
        <v>97.240806899999995</v>
      </c>
      <c r="BV19" s="410">
        <v>97.235423350000005</v>
      </c>
    </row>
    <row r="20" spans="1:74" ht="11.1" customHeight="1" x14ac:dyDescent="0.2">
      <c r="B20" s="173"/>
      <c r="C20" s="253"/>
      <c r="D20" s="253"/>
      <c r="E20" s="253"/>
      <c r="F20" s="253"/>
      <c r="G20" s="253"/>
      <c r="H20" s="253"/>
      <c r="I20" s="253"/>
      <c r="J20" s="253"/>
      <c r="K20" s="253"/>
      <c r="L20" s="253"/>
      <c r="M20" s="253"/>
      <c r="N20" s="253"/>
      <c r="O20" s="253"/>
      <c r="P20" s="253"/>
      <c r="Q20" s="253"/>
      <c r="R20" s="253"/>
      <c r="S20" s="253"/>
      <c r="T20" s="253"/>
      <c r="U20" s="253"/>
      <c r="V20" s="253"/>
      <c r="W20" s="253"/>
      <c r="X20" s="253"/>
      <c r="Y20" s="253"/>
      <c r="Z20" s="253"/>
      <c r="AA20" s="253"/>
      <c r="AB20" s="253"/>
      <c r="AC20" s="253"/>
      <c r="AD20" s="253"/>
      <c r="AE20" s="253"/>
      <c r="AF20" s="253"/>
      <c r="AG20" s="253"/>
      <c r="AH20" s="253"/>
      <c r="AI20" s="253"/>
      <c r="AJ20" s="253"/>
      <c r="AK20" s="253"/>
      <c r="AL20" s="253"/>
      <c r="AM20" s="253"/>
      <c r="AN20" s="253"/>
      <c r="AO20" s="253"/>
      <c r="AP20" s="253"/>
      <c r="AQ20" s="253"/>
      <c r="AR20" s="253"/>
      <c r="AS20" s="253"/>
      <c r="AT20" s="253"/>
      <c r="AU20" s="253"/>
      <c r="AV20" s="253"/>
      <c r="AW20" s="253"/>
      <c r="AX20" s="253"/>
      <c r="AY20" s="253"/>
      <c r="AZ20" s="253"/>
      <c r="BA20" s="253"/>
      <c r="BB20" s="253"/>
      <c r="BC20" s="253"/>
      <c r="BD20" s="253"/>
      <c r="BE20" s="253"/>
      <c r="BF20" s="253"/>
      <c r="BG20" s="410"/>
      <c r="BH20" s="410"/>
      <c r="BI20" s="410"/>
      <c r="BJ20" s="410"/>
      <c r="BK20" s="410"/>
      <c r="BL20" s="410"/>
      <c r="BM20" s="410"/>
      <c r="BN20" s="410"/>
      <c r="BO20" s="410"/>
      <c r="BP20" s="410"/>
      <c r="BQ20" s="410"/>
      <c r="BR20" s="410"/>
      <c r="BS20" s="410"/>
      <c r="BT20" s="410"/>
      <c r="BU20" s="410"/>
      <c r="BV20" s="410"/>
    </row>
    <row r="21" spans="1:74" ht="11.1" customHeight="1" x14ac:dyDescent="0.2">
      <c r="A21" s="162" t="s">
        <v>540</v>
      </c>
      <c r="B21" s="173" t="s">
        <v>659</v>
      </c>
      <c r="C21" s="253">
        <v>52.647161390000001</v>
      </c>
      <c r="D21" s="253">
        <v>51.98263429</v>
      </c>
      <c r="E21" s="253">
        <v>52.422763580000002</v>
      </c>
      <c r="F21" s="253">
        <v>52.29081824</v>
      </c>
      <c r="G21" s="253">
        <v>52.033623370000001</v>
      </c>
      <c r="H21" s="253">
        <v>52.291122880000003</v>
      </c>
      <c r="I21" s="253">
        <v>52.480824509999998</v>
      </c>
      <c r="J21" s="253">
        <v>52.866505259999997</v>
      </c>
      <c r="K21" s="253">
        <v>52.078524469999998</v>
      </c>
      <c r="L21" s="253">
        <v>52.76401268</v>
      </c>
      <c r="M21" s="253">
        <v>52.91217211</v>
      </c>
      <c r="N21" s="253">
        <v>53.250825159999998</v>
      </c>
      <c r="O21" s="253">
        <v>53.116185899999998</v>
      </c>
      <c r="P21" s="253">
        <v>53.14597638</v>
      </c>
      <c r="Q21" s="253">
        <v>52.572218730000003</v>
      </c>
      <c r="R21" s="253">
        <v>52.687843839999999</v>
      </c>
      <c r="S21" s="253">
        <v>52.702074570000001</v>
      </c>
      <c r="T21" s="253">
        <v>52.402957520000001</v>
      </c>
      <c r="U21" s="253">
        <v>52.904942079999998</v>
      </c>
      <c r="V21" s="253">
        <v>52.758082889999997</v>
      </c>
      <c r="W21" s="253">
        <v>52.32441292</v>
      </c>
      <c r="X21" s="253">
        <v>53.570652109999997</v>
      </c>
      <c r="Y21" s="253">
        <v>54.035022140000002</v>
      </c>
      <c r="Z21" s="253">
        <v>54.14961289</v>
      </c>
      <c r="AA21" s="253">
        <v>53.60276631</v>
      </c>
      <c r="AB21" s="253">
        <v>53.399594469999997</v>
      </c>
      <c r="AC21" s="253">
        <v>53.481029820000003</v>
      </c>
      <c r="AD21" s="253">
        <v>53.944615020000001</v>
      </c>
      <c r="AE21" s="253">
        <v>54.094102020000001</v>
      </c>
      <c r="AF21" s="253">
        <v>54.36473256</v>
      </c>
      <c r="AG21" s="253">
        <v>55.012149219999998</v>
      </c>
      <c r="AH21" s="253">
        <v>54.951162170000003</v>
      </c>
      <c r="AI21" s="253">
        <v>55.050199769999999</v>
      </c>
      <c r="AJ21" s="253">
        <v>55.344913050000002</v>
      </c>
      <c r="AK21" s="253">
        <v>56.197986819999997</v>
      </c>
      <c r="AL21" s="253">
        <v>56.047404360000002</v>
      </c>
      <c r="AM21" s="253">
        <v>55.449151860000001</v>
      </c>
      <c r="AN21" s="253">
        <v>55.879946390000001</v>
      </c>
      <c r="AO21" s="253">
        <v>55.849560930000003</v>
      </c>
      <c r="AP21" s="253">
        <v>56.3379093</v>
      </c>
      <c r="AQ21" s="253">
        <v>56.389112670000003</v>
      </c>
      <c r="AR21" s="253">
        <v>57.239596650000003</v>
      </c>
      <c r="AS21" s="253">
        <v>57.07475977</v>
      </c>
      <c r="AT21" s="253">
        <v>57.203004139999997</v>
      </c>
      <c r="AU21" s="253">
        <v>57.420298500000001</v>
      </c>
      <c r="AV21" s="253">
        <v>58.21209838</v>
      </c>
      <c r="AW21" s="253">
        <v>58.32383488</v>
      </c>
      <c r="AX21" s="253">
        <v>58.739122690000002</v>
      </c>
      <c r="AY21" s="253">
        <v>57.893830600000001</v>
      </c>
      <c r="AZ21" s="253">
        <v>57.858524920000001</v>
      </c>
      <c r="BA21" s="253">
        <v>58.113007009999997</v>
      </c>
      <c r="BB21" s="253">
        <v>58.568122150000001</v>
      </c>
      <c r="BC21" s="253">
        <v>58.497089209999999</v>
      </c>
      <c r="BD21" s="253">
        <v>58.801901149999999</v>
      </c>
      <c r="BE21" s="253">
        <v>58.726695710000001</v>
      </c>
      <c r="BF21" s="253">
        <v>58.79441276</v>
      </c>
      <c r="BG21" s="410">
        <v>58.537393899999998</v>
      </c>
      <c r="BH21" s="410">
        <v>58.699654789999997</v>
      </c>
      <c r="BI21" s="410">
        <v>58.37561461</v>
      </c>
      <c r="BJ21" s="410">
        <v>58.026414269999997</v>
      </c>
      <c r="BK21" s="410">
        <v>57.660544969999997</v>
      </c>
      <c r="BL21" s="410">
        <v>57.597143430000003</v>
      </c>
      <c r="BM21" s="410">
        <v>57.779964499999998</v>
      </c>
      <c r="BN21" s="410">
        <v>58.151464050000001</v>
      </c>
      <c r="BO21" s="410">
        <v>58.432258859999997</v>
      </c>
      <c r="BP21" s="410">
        <v>58.446291559999999</v>
      </c>
      <c r="BQ21" s="410">
        <v>58.65380219</v>
      </c>
      <c r="BR21" s="410">
        <v>58.733323800000001</v>
      </c>
      <c r="BS21" s="410">
        <v>58.642233189999999</v>
      </c>
      <c r="BT21" s="410">
        <v>59.075398370000002</v>
      </c>
      <c r="BU21" s="410">
        <v>58.992924930000001</v>
      </c>
      <c r="BV21" s="410">
        <v>58.863153730000001</v>
      </c>
    </row>
    <row r="22" spans="1:74" ht="11.1" customHeight="1" x14ac:dyDescent="0.2">
      <c r="C22" s="224"/>
      <c r="D22" s="224"/>
      <c r="E22" s="224"/>
      <c r="F22" s="224"/>
      <c r="G22" s="224"/>
      <c r="H22" s="224"/>
      <c r="I22" s="224"/>
      <c r="J22" s="224"/>
      <c r="K22" s="224"/>
      <c r="L22" s="224"/>
      <c r="M22" s="224"/>
      <c r="N22" s="224"/>
      <c r="O22" s="224"/>
      <c r="P22" s="224"/>
      <c r="Q22" s="224"/>
      <c r="R22" s="224"/>
      <c r="S22" s="224"/>
      <c r="T22" s="224"/>
      <c r="U22" s="224"/>
      <c r="V22" s="224"/>
      <c r="W22" s="224"/>
      <c r="X22" s="224"/>
      <c r="Y22" s="224"/>
      <c r="Z22" s="224"/>
      <c r="AA22" s="224"/>
      <c r="AB22" s="224"/>
      <c r="AC22" s="224"/>
      <c r="AD22" s="224"/>
      <c r="AE22" s="224"/>
      <c r="AF22" s="224"/>
      <c r="AG22" s="224"/>
      <c r="AH22" s="224"/>
      <c r="AI22" s="224"/>
      <c r="AJ22" s="224"/>
      <c r="AK22" s="224"/>
      <c r="AL22" s="224"/>
      <c r="AM22" s="224"/>
      <c r="AN22" s="224"/>
      <c r="AO22" s="224"/>
      <c r="AP22" s="224"/>
      <c r="AQ22" s="224"/>
      <c r="AR22" s="224"/>
      <c r="AS22" s="224"/>
      <c r="AT22" s="224"/>
      <c r="AU22" s="224"/>
      <c r="AV22" s="224"/>
      <c r="AW22" s="224"/>
      <c r="AX22" s="224"/>
      <c r="AY22" s="649"/>
      <c r="AZ22" s="649"/>
      <c r="BA22" s="649"/>
      <c r="BB22" s="649"/>
      <c r="BC22" s="649"/>
      <c r="BD22" s="649"/>
      <c r="BE22" s="649"/>
      <c r="BF22" s="649"/>
      <c r="BG22" s="493"/>
      <c r="BH22" s="493"/>
      <c r="BI22" s="493"/>
      <c r="BJ22" s="493"/>
      <c r="BK22" s="411"/>
      <c r="BL22" s="411"/>
      <c r="BM22" s="411"/>
      <c r="BN22" s="411"/>
      <c r="BO22" s="411"/>
      <c r="BP22" s="411"/>
      <c r="BQ22" s="411"/>
      <c r="BR22" s="411"/>
      <c r="BS22" s="411"/>
      <c r="BT22" s="411"/>
      <c r="BU22" s="411"/>
      <c r="BV22" s="411"/>
    </row>
    <row r="23" spans="1:74" ht="11.1" customHeight="1" x14ac:dyDescent="0.2">
      <c r="B23" s="255" t="s">
        <v>1162</v>
      </c>
      <c r="C23" s="253"/>
      <c r="D23" s="253"/>
      <c r="E23" s="253"/>
      <c r="F23" s="253"/>
      <c r="G23" s="253"/>
      <c r="H23" s="253"/>
      <c r="I23" s="253"/>
      <c r="J23" s="253"/>
      <c r="K23" s="253"/>
      <c r="L23" s="253"/>
      <c r="M23" s="253"/>
      <c r="N23" s="253"/>
      <c r="O23" s="253"/>
      <c r="P23" s="253"/>
      <c r="Q23" s="253"/>
      <c r="R23" s="253"/>
      <c r="S23" s="253"/>
      <c r="T23" s="253"/>
      <c r="U23" s="253"/>
      <c r="V23" s="253"/>
      <c r="W23" s="253"/>
      <c r="X23" s="253"/>
      <c r="Y23" s="253"/>
      <c r="Z23" s="253"/>
      <c r="AA23" s="253"/>
      <c r="AB23" s="253"/>
      <c r="AC23" s="253"/>
      <c r="AD23" s="253"/>
      <c r="AE23" s="253"/>
      <c r="AF23" s="253"/>
      <c r="AG23" s="253"/>
      <c r="AH23" s="253"/>
      <c r="AI23" s="253"/>
      <c r="AJ23" s="253"/>
      <c r="AK23" s="253"/>
      <c r="AL23" s="253"/>
      <c r="AM23" s="253"/>
      <c r="AN23" s="253"/>
      <c r="AO23" s="253"/>
      <c r="AP23" s="253"/>
      <c r="AQ23" s="253"/>
      <c r="AR23" s="253"/>
      <c r="AS23" s="253"/>
      <c r="AT23" s="253"/>
      <c r="AU23" s="253"/>
      <c r="AV23" s="253"/>
      <c r="AW23" s="253"/>
      <c r="AX23" s="253"/>
      <c r="AY23" s="253"/>
      <c r="AZ23" s="253"/>
      <c r="BA23" s="253"/>
      <c r="BB23" s="253"/>
      <c r="BC23" s="253"/>
      <c r="BD23" s="253"/>
      <c r="BE23" s="253"/>
      <c r="BF23" s="253"/>
      <c r="BG23" s="410"/>
      <c r="BH23" s="410"/>
      <c r="BI23" s="410"/>
      <c r="BJ23" s="410"/>
      <c r="BK23" s="410"/>
      <c r="BL23" s="410"/>
      <c r="BM23" s="410"/>
      <c r="BN23" s="410"/>
      <c r="BO23" s="410"/>
      <c r="BP23" s="410"/>
      <c r="BQ23" s="410"/>
      <c r="BR23" s="410"/>
      <c r="BS23" s="410"/>
      <c r="BT23" s="410"/>
      <c r="BU23" s="410"/>
      <c r="BV23" s="410"/>
    </row>
    <row r="24" spans="1:74" ht="11.1" customHeight="1" x14ac:dyDescent="0.2">
      <c r="A24" s="162" t="s">
        <v>310</v>
      </c>
      <c r="B24" s="173" t="s">
        <v>266</v>
      </c>
      <c r="C24" s="253">
        <v>45.969081799999998</v>
      </c>
      <c r="D24" s="253">
        <v>47.614098800000001</v>
      </c>
      <c r="E24" s="253">
        <v>46.944991799999997</v>
      </c>
      <c r="F24" s="253">
        <v>44.869075799999997</v>
      </c>
      <c r="G24" s="253">
        <v>44.601090800000001</v>
      </c>
      <c r="H24" s="253">
        <v>46.184271799999998</v>
      </c>
      <c r="I24" s="253">
        <v>46.021695800000003</v>
      </c>
      <c r="J24" s="253">
        <v>47.482698800000001</v>
      </c>
      <c r="K24" s="253">
        <v>46.781900800000003</v>
      </c>
      <c r="L24" s="253">
        <v>46.0007868</v>
      </c>
      <c r="M24" s="253">
        <v>46.527623800000001</v>
      </c>
      <c r="N24" s="253">
        <v>46.9706598</v>
      </c>
      <c r="O24" s="253">
        <v>45.108144500000002</v>
      </c>
      <c r="P24" s="253">
        <v>47.599906500000003</v>
      </c>
      <c r="Q24" s="253">
        <v>45.7626475</v>
      </c>
      <c r="R24" s="253">
        <v>44.745982499999997</v>
      </c>
      <c r="S24" s="253">
        <v>45.443247499999998</v>
      </c>
      <c r="T24" s="253">
        <v>45.938581499999998</v>
      </c>
      <c r="U24" s="253">
        <v>45.771417499999998</v>
      </c>
      <c r="V24" s="253">
        <v>46.582306500000001</v>
      </c>
      <c r="W24" s="253">
        <v>45.049961500000002</v>
      </c>
      <c r="X24" s="253">
        <v>46.353129500000001</v>
      </c>
      <c r="Y24" s="253">
        <v>46.3681135</v>
      </c>
      <c r="Z24" s="253">
        <v>45.802460500000002</v>
      </c>
      <c r="AA24" s="253">
        <v>45.849735000000003</v>
      </c>
      <c r="AB24" s="253">
        <v>46.518116999999997</v>
      </c>
      <c r="AC24" s="253">
        <v>45.140442</v>
      </c>
      <c r="AD24" s="253">
        <v>45.755071000000001</v>
      </c>
      <c r="AE24" s="253">
        <v>45.438585000000003</v>
      </c>
      <c r="AF24" s="253">
        <v>45.344213000000003</v>
      </c>
      <c r="AG24" s="253">
        <v>46.733832999999997</v>
      </c>
      <c r="AH24" s="253">
        <v>46.298740000000002</v>
      </c>
      <c r="AI24" s="253">
        <v>45.868358000000001</v>
      </c>
      <c r="AJ24" s="253">
        <v>46.285240000000002</v>
      </c>
      <c r="AK24" s="253">
        <v>46.927647</v>
      </c>
      <c r="AL24" s="253">
        <v>46.229143000000001</v>
      </c>
      <c r="AM24" s="253">
        <v>45.519526740000003</v>
      </c>
      <c r="AN24" s="253">
        <v>46.486867740000001</v>
      </c>
      <c r="AO24" s="253">
        <v>45.320392740000003</v>
      </c>
      <c r="AP24" s="253">
        <v>45.089017740000003</v>
      </c>
      <c r="AQ24" s="253">
        <v>44.356688740000003</v>
      </c>
      <c r="AR24" s="253">
        <v>45.078576740000003</v>
      </c>
      <c r="AS24" s="253">
        <v>46.24676874</v>
      </c>
      <c r="AT24" s="253">
        <v>45.680896740000001</v>
      </c>
      <c r="AU24" s="253">
        <v>45.981412740000003</v>
      </c>
      <c r="AV24" s="253">
        <v>46.442054740000003</v>
      </c>
      <c r="AW24" s="253">
        <v>45.695698739999997</v>
      </c>
      <c r="AX24" s="253">
        <v>47.156445740000002</v>
      </c>
      <c r="AY24" s="253">
        <v>45.947840319999997</v>
      </c>
      <c r="AZ24" s="253">
        <v>47.610782319999998</v>
      </c>
      <c r="BA24" s="253">
        <v>46.127347319999998</v>
      </c>
      <c r="BB24" s="253">
        <v>45.241912550000002</v>
      </c>
      <c r="BC24" s="253">
        <v>44.75147879</v>
      </c>
      <c r="BD24" s="253">
        <v>45.919165540000002</v>
      </c>
      <c r="BE24" s="253">
        <v>46.052745379999998</v>
      </c>
      <c r="BF24" s="253">
        <v>46.004027919999999</v>
      </c>
      <c r="BG24" s="410">
        <v>46.501676150000002</v>
      </c>
      <c r="BH24" s="410">
        <v>46.746148329999997</v>
      </c>
      <c r="BI24" s="410">
        <v>46.391689409999998</v>
      </c>
      <c r="BJ24" s="410">
        <v>47.059479330000002</v>
      </c>
      <c r="BK24" s="410">
        <v>46.44261084</v>
      </c>
      <c r="BL24" s="410">
        <v>47.156200069999997</v>
      </c>
      <c r="BM24" s="410">
        <v>46.67836818</v>
      </c>
      <c r="BN24" s="410">
        <v>45.597806660000003</v>
      </c>
      <c r="BO24" s="410">
        <v>45.147748010000001</v>
      </c>
      <c r="BP24" s="410">
        <v>46.153642359999999</v>
      </c>
      <c r="BQ24" s="410">
        <v>46.328093989999999</v>
      </c>
      <c r="BR24" s="410">
        <v>46.470366130000002</v>
      </c>
      <c r="BS24" s="410">
        <v>46.599025959999999</v>
      </c>
      <c r="BT24" s="410">
        <v>46.945024369999999</v>
      </c>
      <c r="BU24" s="410">
        <v>46.620465830000001</v>
      </c>
      <c r="BV24" s="410">
        <v>47.156761359999997</v>
      </c>
    </row>
    <row r="25" spans="1:74" ht="11.1" customHeight="1" x14ac:dyDescent="0.2">
      <c r="A25" s="162" t="s">
        <v>304</v>
      </c>
      <c r="B25" s="173" t="s">
        <v>267</v>
      </c>
      <c r="C25" s="253">
        <v>18.910805</v>
      </c>
      <c r="D25" s="253">
        <v>18.808622</v>
      </c>
      <c r="E25" s="253">
        <v>19.234014999999999</v>
      </c>
      <c r="F25" s="253">
        <v>18.588099</v>
      </c>
      <c r="G25" s="253">
        <v>18.419913999999999</v>
      </c>
      <c r="H25" s="253">
        <v>19.181495000000002</v>
      </c>
      <c r="I25" s="253">
        <v>18.705318999999999</v>
      </c>
      <c r="J25" s="253">
        <v>19.348821999999998</v>
      </c>
      <c r="K25" s="253">
        <v>18.847604</v>
      </c>
      <c r="L25" s="253">
        <v>18.796289999999999</v>
      </c>
      <c r="M25" s="253">
        <v>19.018877</v>
      </c>
      <c r="N25" s="253">
        <v>18.721263</v>
      </c>
      <c r="O25" s="253">
        <v>18.303673</v>
      </c>
      <c r="P25" s="253">
        <v>18.643384999999999</v>
      </c>
      <c r="Q25" s="253">
        <v>18.163796000000001</v>
      </c>
      <c r="R25" s="253">
        <v>18.210681000000001</v>
      </c>
      <c r="S25" s="253">
        <v>18.589096000000001</v>
      </c>
      <c r="T25" s="253">
        <v>18.857130000000002</v>
      </c>
      <c r="U25" s="253">
        <v>18.515346000000001</v>
      </c>
      <c r="V25" s="253">
        <v>19.155595000000002</v>
      </c>
      <c r="W25" s="253">
        <v>18.09178</v>
      </c>
      <c r="X25" s="253">
        <v>18.705068000000001</v>
      </c>
      <c r="Y25" s="253">
        <v>18.527752</v>
      </c>
      <c r="Z25" s="253">
        <v>18.120199</v>
      </c>
      <c r="AA25" s="253">
        <v>18.749355999999999</v>
      </c>
      <c r="AB25" s="253">
        <v>18.643338</v>
      </c>
      <c r="AC25" s="253">
        <v>18.530763</v>
      </c>
      <c r="AD25" s="253">
        <v>18.584091999999998</v>
      </c>
      <c r="AE25" s="253">
        <v>18.779156</v>
      </c>
      <c r="AF25" s="253">
        <v>18.805883999999999</v>
      </c>
      <c r="AG25" s="253">
        <v>19.257404000000001</v>
      </c>
      <c r="AH25" s="253">
        <v>19.124600999999998</v>
      </c>
      <c r="AI25" s="253">
        <v>19.251968999999999</v>
      </c>
      <c r="AJ25" s="253">
        <v>19.311890999999999</v>
      </c>
      <c r="AK25" s="253">
        <v>19.490718000000001</v>
      </c>
      <c r="AL25" s="253">
        <v>18.982814000000001</v>
      </c>
      <c r="AM25" s="253">
        <v>19.102167000000001</v>
      </c>
      <c r="AN25" s="253">
        <v>18.908203</v>
      </c>
      <c r="AO25" s="253">
        <v>18.464133</v>
      </c>
      <c r="AP25" s="253">
        <v>18.848558000000001</v>
      </c>
      <c r="AQ25" s="253">
        <v>18.585279</v>
      </c>
      <c r="AR25" s="253">
        <v>18.889717000000001</v>
      </c>
      <c r="AS25" s="253">
        <v>19.283308999999999</v>
      </c>
      <c r="AT25" s="253">
        <v>19.399636999999998</v>
      </c>
      <c r="AU25" s="253">
        <v>19.246452999999999</v>
      </c>
      <c r="AV25" s="253">
        <v>19.690905000000001</v>
      </c>
      <c r="AW25" s="253">
        <v>19.370339000000001</v>
      </c>
      <c r="AX25" s="253">
        <v>19.457286</v>
      </c>
      <c r="AY25" s="253">
        <v>19.248653999999998</v>
      </c>
      <c r="AZ25" s="253">
        <v>19.396231</v>
      </c>
      <c r="BA25" s="253">
        <v>19.238015999999998</v>
      </c>
      <c r="BB25" s="253">
        <v>19.037012000000001</v>
      </c>
      <c r="BC25" s="253">
        <v>19.116492999999998</v>
      </c>
      <c r="BD25" s="253">
        <v>19.590872999999998</v>
      </c>
      <c r="BE25" s="253">
        <v>19.589880099999998</v>
      </c>
      <c r="BF25" s="253">
        <v>19.692945219999999</v>
      </c>
      <c r="BG25" s="410">
        <v>19.506260000000001</v>
      </c>
      <c r="BH25" s="410">
        <v>19.811140000000002</v>
      </c>
      <c r="BI25" s="410">
        <v>19.294820000000001</v>
      </c>
      <c r="BJ25" s="410">
        <v>19.692029999999999</v>
      </c>
      <c r="BK25" s="410">
        <v>19.444890000000001</v>
      </c>
      <c r="BL25" s="410">
        <v>19.24015</v>
      </c>
      <c r="BM25" s="410">
        <v>19.33295</v>
      </c>
      <c r="BN25" s="410">
        <v>19.29579</v>
      </c>
      <c r="BO25" s="410">
        <v>19.413260000000001</v>
      </c>
      <c r="BP25" s="410">
        <v>19.727830000000001</v>
      </c>
      <c r="BQ25" s="410">
        <v>19.767790000000002</v>
      </c>
      <c r="BR25" s="410">
        <v>20.058869999999999</v>
      </c>
      <c r="BS25" s="410">
        <v>19.497779999999999</v>
      </c>
      <c r="BT25" s="410">
        <v>19.90821</v>
      </c>
      <c r="BU25" s="410">
        <v>19.423500000000001</v>
      </c>
      <c r="BV25" s="410">
        <v>19.698160000000001</v>
      </c>
    </row>
    <row r="26" spans="1:74" ht="11.1" customHeight="1" x14ac:dyDescent="0.2">
      <c r="A26" s="162" t="s">
        <v>305</v>
      </c>
      <c r="B26" s="173" t="s">
        <v>292</v>
      </c>
      <c r="C26" s="253">
        <v>0.2726768</v>
      </c>
      <c r="D26" s="253">
        <v>0.2726768</v>
      </c>
      <c r="E26" s="253">
        <v>0.2726768</v>
      </c>
      <c r="F26" s="253">
        <v>0.2726768</v>
      </c>
      <c r="G26" s="253">
        <v>0.2726768</v>
      </c>
      <c r="H26" s="253">
        <v>0.2726768</v>
      </c>
      <c r="I26" s="253">
        <v>0.2726768</v>
      </c>
      <c r="J26" s="253">
        <v>0.2726768</v>
      </c>
      <c r="K26" s="253">
        <v>0.2726768</v>
      </c>
      <c r="L26" s="253">
        <v>0.2726768</v>
      </c>
      <c r="M26" s="253">
        <v>0.2726768</v>
      </c>
      <c r="N26" s="253">
        <v>0.2726768</v>
      </c>
      <c r="O26" s="253">
        <v>0.2797615</v>
      </c>
      <c r="P26" s="253">
        <v>0.2797615</v>
      </c>
      <c r="Q26" s="253">
        <v>0.2797615</v>
      </c>
      <c r="R26" s="253">
        <v>0.2797615</v>
      </c>
      <c r="S26" s="253">
        <v>0.2797615</v>
      </c>
      <c r="T26" s="253">
        <v>0.2797615</v>
      </c>
      <c r="U26" s="253">
        <v>0.2797615</v>
      </c>
      <c r="V26" s="253">
        <v>0.2797615</v>
      </c>
      <c r="W26" s="253">
        <v>0.2797615</v>
      </c>
      <c r="X26" s="253">
        <v>0.2797615</v>
      </c>
      <c r="Y26" s="253">
        <v>0.2797615</v>
      </c>
      <c r="Z26" s="253">
        <v>0.2797615</v>
      </c>
      <c r="AA26" s="253">
        <v>0.27642899999999998</v>
      </c>
      <c r="AB26" s="253">
        <v>0.27642899999999998</v>
      </c>
      <c r="AC26" s="253">
        <v>0.27642899999999998</v>
      </c>
      <c r="AD26" s="253">
        <v>0.27642899999999998</v>
      </c>
      <c r="AE26" s="253">
        <v>0.27642899999999998</v>
      </c>
      <c r="AF26" s="253">
        <v>0.27642899999999998</v>
      </c>
      <c r="AG26" s="253">
        <v>0.27642899999999998</v>
      </c>
      <c r="AH26" s="253">
        <v>0.27642899999999998</v>
      </c>
      <c r="AI26" s="253">
        <v>0.27642899999999998</v>
      </c>
      <c r="AJ26" s="253">
        <v>0.27642899999999998</v>
      </c>
      <c r="AK26" s="253">
        <v>0.27642899999999998</v>
      </c>
      <c r="AL26" s="253">
        <v>0.27642899999999998</v>
      </c>
      <c r="AM26" s="253">
        <v>0.35280973599999998</v>
      </c>
      <c r="AN26" s="253">
        <v>0.35280973599999998</v>
      </c>
      <c r="AO26" s="253">
        <v>0.35280973599999998</v>
      </c>
      <c r="AP26" s="253">
        <v>0.35280973599999998</v>
      </c>
      <c r="AQ26" s="253">
        <v>0.35280973599999998</v>
      </c>
      <c r="AR26" s="253">
        <v>0.35280973599999998</v>
      </c>
      <c r="AS26" s="253">
        <v>0.35280973599999998</v>
      </c>
      <c r="AT26" s="253">
        <v>0.35280973599999998</v>
      </c>
      <c r="AU26" s="253">
        <v>0.35280973599999998</v>
      </c>
      <c r="AV26" s="253">
        <v>0.35280973599999998</v>
      </c>
      <c r="AW26" s="253">
        <v>0.35280973599999998</v>
      </c>
      <c r="AX26" s="253">
        <v>0.35280973599999998</v>
      </c>
      <c r="AY26" s="253">
        <v>0.37365132299999998</v>
      </c>
      <c r="AZ26" s="253">
        <v>0.37365132299999998</v>
      </c>
      <c r="BA26" s="253">
        <v>0.37365132299999998</v>
      </c>
      <c r="BB26" s="253">
        <v>0.37365132299999998</v>
      </c>
      <c r="BC26" s="253">
        <v>0.37365132299999998</v>
      </c>
      <c r="BD26" s="253">
        <v>0.37365132299999998</v>
      </c>
      <c r="BE26" s="253">
        <v>0.37365132299999998</v>
      </c>
      <c r="BF26" s="253">
        <v>0.37365132299999998</v>
      </c>
      <c r="BG26" s="410">
        <v>0.37365132299999998</v>
      </c>
      <c r="BH26" s="410">
        <v>0.37365132299999998</v>
      </c>
      <c r="BI26" s="410">
        <v>0.37365132299999998</v>
      </c>
      <c r="BJ26" s="410">
        <v>0.37365132299999998</v>
      </c>
      <c r="BK26" s="410">
        <v>0.39659856199999999</v>
      </c>
      <c r="BL26" s="410">
        <v>0.39659856199999999</v>
      </c>
      <c r="BM26" s="410">
        <v>0.39659856199999999</v>
      </c>
      <c r="BN26" s="410">
        <v>0.39659856199999999</v>
      </c>
      <c r="BO26" s="410">
        <v>0.39659856199999999</v>
      </c>
      <c r="BP26" s="410">
        <v>0.39659856199999999</v>
      </c>
      <c r="BQ26" s="410">
        <v>0.39659856199999999</v>
      </c>
      <c r="BR26" s="410">
        <v>0.39659856199999999</v>
      </c>
      <c r="BS26" s="410">
        <v>0.39659856199999999</v>
      </c>
      <c r="BT26" s="410">
        <v>0.39659856199999999</v>
      </c>
      <c r="BU26" s="410">
        <v>0.39659856199999999</v>
      </c>
      <c r="BV26" s="410">
        <v>0.39659856199999999</v>
      </c>
    </row>
    <row r="27" spans="1:74" ht="11.1" customHeight="1" x14ac:dyDescent="0.2">
      <c r="A27" s="162" t="s">
        <v>306</v>
      </c>
      <c r="B27" s="173" t="s">
        <v>293</v>
      </c>
      <c r="C27" s="253">
        <v>2.2751000000000001</v>
      </c>
      <c r="D27" s="253">
        <v>2.3376999999999999</v>
      </c>
      <c r="E27" s="253">
        <v>2.4104999999999999</v>
      </c>
      <c r="F27" s="253">
        <v>2.1656</v>
      </c>
      <c r="G27" s="253">
        <v>2.2044000000000001</v>
      </c>
      <c r="H27" s="253">
        <v>2.3616000000000001</v>
      </c>
      <c r="I27" s="253">
        <v>2.3412999999999999</v>
      </c>
      <c r="J27" s="253">
        <v>2.4761000000000002</v>
      </c>
      <c r="K27" s="253">
        <v>2.3228</v>
      </c>
      <c r="L27" s="253">
        <v>2.2103999999999999</v>
      </c>
      <c r="M27" s="253">
        <v>2.2968999999999999</v>
      </c>
      <c r="N27" s="253">
        <v>2.3187000000000002</v>
      </c>
      <c r="O27" s="253">
        <v>2.1894</v>
      </c>
      <c r="P27" s="253">
        <v>2.2641</v>
      </c>
      <c r="Q27" s="253">
        <v>2.3169</v>
      </c>
      <c r="R27" s="253">
        <v>2.2519</v>
      </c>
      <c r="S27" s="253">
        <v>2.3563999999999998</v>
      </c>
      <c r="T27" s="253">
        <v>2.2197200000000001</v>
      </c>
      <c r="U27" s="253">
        <v>2.379</v>
      </c>
      <c r="V27" s="253">
        <v>2.5131999999999999</v>
      </c>
      <c r="W27" s="253">
        <v>2.3496999999999999</v>
      </c>
      <c r="X27" s="253">
        <v>2.3978999999999999</v>
      </c>
      <c r="Y27" s="253">
        <v>2.5632999999999999</v>
      </c>
      <c r="Z27" s="253">
        <v>2.4146000000000001</v>
      </c>
      <c r="AA27" s="253">
        <v>2.4990999999999999</v>
      </c>
      <c r="AB27" s="253">
        <v>2.4655</v>
      </c>
      <c r="AC27" s="253">
        <v>2.3967999999999998</v>
      </c>
      <c r="AD27" s="253">
        <v>2.3713000000000002</v>
      </c>
      <c r="AE27" s="253">
        <v>2.4569000000000001</v>
      </c>
      <c r="AF27" s="253">
        <v>2.4062999999999999</v>
      </c>
      <c r="AG27" s="253">
        <v>2.4464999999999999</v>
      </c>
      <c r="AH27" s="253">
        <v>2.4285000000000001</v>
      </c>
      <c r="AI27" s="253">
        <v>2.4315000000000002</v>
      </c>
      <c r="AJ27" s="253">
        <v>2.3784000000000001</v>
      </c>
      <c r="AK27" s="253">
        <v>2.4971999999999999</v>
      </c>
      <c r="AL27" s="253">
        <v>2.4001000000000001</v>
      </c>
      <c r="AM27" s="253">
        <v>2.4198</v>
      </c>
      <c r="AN27" s="253">
        <v>2.5337999999999998</v>
      </c>
      <c r="AO27" s="253">
        <v>2.3443000000000001</v>
      </c>
      <c r="AP27" s="253">
        <v>2.2646999999999999</v>
      </c>
      <c r="AQ27" s="253">
        <v>2.3340999999999998</v>
      </c>
      <c r="AR27" s="253">
        <v>2.415</v>
      </c>
      <c r="AS27" s="253">
        <v>2.4839000000000002</v>
      </c>
      <c r="AT27" s="253">
        <v>2.3999000000000001</v>
      </c>
      <c r="AU27" s="253">
        <v>2.4944999999999999</v>
      </c>
      <c r="AV27" s="253">
        <v>2.4424000000000001</v>
      </c>
      <c r="AW27" s="253">
        <v>2.3915999999999999</v>
      </c>
      <c r="AX27" s="253">
        <v>2.4371</v>
      </c>
      <c r="AY27" s="253">
        <v>2.3912</v>
      </c>
      <c r="AZ27" s="253">
        <v>2.4304999999999999</v>
      </c>
      <c r="BA27" s="253">
        <v>2.2669999999999999</v>
      </c>
      <c r="BB27" s="253">
        <v>2.2350867829999999</v>
      </c>
      <c r="BC27" s="253">
        <v>2.3138371719999999</v>
      </c>
      <c r="BD27" s="253">
        <v>2.404051763</v>
      </c>
      <c r="BE27" s="253">
        <v>2.4164012179999999</v>
      </c>
      <c r="BF27" s="253">
        <v>2.4561480050000002</v>
      </c>
      <c r="BG27" s="410">
        <v>2.4175919459999999</v>
      </c>
      <c r="BH27" s="410">
        <v>2.3946364099999999</v>
      </c>
      <c r="BI27" s="410">
        <v>2.4340627709999998</v>
      </c>
      <c r="BJ27" s="410">
        <v>2.4044175970000001</v>
      </c>
      <c r="BK27" s="410">
        <v>2.3381746240000001</v>
      </c>
      <c r="BL27" s="410">
        <v>2.4435358100000002</v>
      </c>
      <c r="BM27" s="410">
        <v>2.3635939210000001</v>
      </c>
      <c r="BN27" s="410">
        <v>2.2350867829999999</v>
      </c>
      <c r="BO27" s="410">
        <v>2.3138371719999999</v>
      </c>
      <c r="BP27" s="410">
        <v>2.404051763</v>
      </c>
      <c r="BQ27" s="410">
        <v>2.4164012179999999</v>
      </c>
      <c r="BR27" s="410">
        <v>2.4561480050000002</v>
      </c>
      <c r="BS27" s="410">
        <v>2.4175919459999999</v>
      </c>
      <c r="BT27" s="410">
        <v>2.3946364099999999</v>
      </c>
      <c r="BU27" s="410">
        <v>2.4340627709999998</v>
      </c>
      <c r="BV27" s="410">
        <v>2.4044175970000001</v>
      </c>
    </row>
    <row r="28" spans="1:74" ht="11.1" customHeight="1" x14ac:dyDescent="0.2">
      <c r="A28" s="162" t="s">
        <v>307</v>
      </c>
      <c r="B28" s="173" t="s">
        <v>294</v>
      </c>
      <c r="C28" s="253">
        <v>13.6044</v>
      </c>
      <c r="D28" s="253">
        <v>14.742599999999999</v>
      </c>
      <c r="E28" s="253">
        <v>14.215999999999999</v>
      </c>
      <c r="F28" s="253">
        <v>13.900700000000001</v>
      </c>
      <c r="G28" s="253">
        <v>14.0158</v>
      </c>
      <c r="H28" s="253">
        <v>14.3339</v>
      </c>
      <c r="I28" s="253">
        <v>14.3429</v>
      </c>
      <c r="J28" s="253">
        <v>14.686500000000001</v>
      </c>
      <c r="K28" s="253">
        <v>14.917920000000001</v>
      </c>
      <c r="L28" s="253">
        <v>14.326320000000001</v>
      </c>
      <c r="M28" s="253">
        <v>14.116070000000001</v>
      </c>
      <c r="N28" s="253">
        <v>13.68092</v>
      </c>
      <c r="O28" s="253">
        <v>13.00741</v>
      </c>
      <c r="P28" s="253">
        <v>14.49086</v>
      </c>
      <c r="Q28" s="253">
        <v>13.71339</v>
      </c>
      <c r="R28" s="253">
        <v>13.648440000000001</v>
      </c>
      <c r="S28" s="253">
        <v>13.66109</v>
      </c>
      <c r="T28" s="253">
        <v>14.170970000000001</v>
      </c>
      <c r="U28" s="253">
        <v>14.056710000000001</v>
      </c>
      <c r="V28" s="253">
        <v>13.71555</v>
      </c>
      <c r="W28" s="253">
        <v>13.784520000000001</v>
      </c>
      <c r="X28" s="253">
        <v>14.2151</v>
      </c>
      <c r="Y28" s="253">
        <v>13.846</v>
      </c>
      <c r="Z28" s="253">
        <v>13.013400000000001</v>
      </c>
      <c r="AA28" s="253">
        <v>12.872299999999999</v>
      </c>
      <c r="AB28" s="253">
        <v>13.4366</v>
      </c>
      <c r="AC28" s="253">
        <v>13.2333</v>
      </c>
      <c r="AD28" s="253">
        <v>14.0037</v>
      </c>
      <c r="AE28" s="253">
        <v>13.67165</v>
      </c>
      <c r="AF28" s="253">
        <v>13.717499999999999</v>
      </c>
      <c r="AG28" s="253">
        <v>14.191850000000001</v>
      </c>
      <c r="AH28" s="253">
        <v>13.808960000000001</v>
      </c>
      <c r="AI28" s="253">
        <v>13.87191</v>
      </c>
      <c r="AJ28" s="253">
        <v>14.00742</v>
      </c>
      <c r="AK28" s="253">
        <v>13.577199999999999</v>
      </c>
      <c r="AL28" s="253">
        <v>13.0266</v>
      </c>
      <c r="AM28" s="253">
        <v>12.589700000000001</v>
      </c>
      <c r="AN28" s="253">
        <v>13.221355000000001</v>
      </c>
      <c r="AO28" s="253">
        <v>13.158149999999999</v>
      </c>
      <c r="AP28" s="253">
        <v>13.43735</v>
      </c>
      <c r="AQ28" s="253">
        <v>13.15705</v>
      </c>
      <c r="AR28" s="253">
        <v>13.555949999999999</v>
      </c>
      <c r="AS28" s="253">
        <v>13.99555</v>
      </c>
      <c r="AT28" s="253">
        <v>13.534050000000001</v>
      </c>
      <c r="AU28" s="253">
        <v>14.04815</v>
      </c>
      <c r="AV28" s="253">
        <v>13.95819</v>
      </c>
      <c r="AW28" s="253">
        <v>13.14655</v>
      </c>
      <c r="AX28" s="253">
        <v>13.454549999999999</v>
      </c>
      <c r="AY28" s="253">
        <v>13.216435000000001</v>
      </c>
      <c r="AZ28" s="253">
        <v>13.975099999999999</v>
      </c>
      <c r="BA28" s="253">
        <v>13.509779999999999</v>
      </c>
      <c r="BB28" s="253">
        <v>13.301208389999999</v>
      </c>
      <c r="BC28" s="253">
        <v>13.06931264</v>
      </c>
      <c r="BD28" s="253">
        <v>13.548260000000001</v>
      </c>
      <c r="BE28" s="253">
        <v>13.677255649999999</v>
      </c>
      <c r="BF28" s="253">
        <v>13.39770798</v>
      </c>
      <c r="BG28" s="410">
        <v>14.180285850000001</v>
      </c>
      <c r="BH28" s="410">
        <v>14.086690150000001</v>
      </c>
      <c r="BI28" s="410">
        <v>13.704040300000001</v>
      </c>
      <c r="BJ28" s="410">
        <v>13.33646274</v>
      </c>
      <c r="BK28" s="410">
        <v>13.336381279999999</v>
      </c>
      <c r="BL28" s="410">
        <v>13.784571379999999</v>
      </c>
      <c r="BM28" s="410">
        <v>13.750514580000001</v>
      </c>
      <c r="BN28" s="410">
        <v>13.33621325</v>
      </c>
      <c r="BO28" s="410">
        <v>13.10462899</v>
      </c>
      <c r="BP28" s="410">
        <v>13.5834154</v>
      </c>
      <c r="BQ28" s="410">
        <v>13.714027679999999</v>
      </c>
      <c r="BR28" s="410">
        <v>13.43587321</v>
      </c>
      <c r="BS28" s="410">
        <v>14.22411426</v>
      </c>
      <c r="BT28" s="410">
        <v>14.12547292</v>
      </c>
      <c r="BU28" s="410">
        <v>13.739922180000001</v>
      </c>
      <c r="BV28" s="410">
        <v>13.364146209999999</v>
      </c>
    </row>
    <row r="29" spans="1:74" ht="11.1" customHeight="1" x14ac:dyDescent="0.2">
      <c r="A29" s="162" t="s">
        <v>308</v>
      </c>
      <c r="B29" s="173" t="s">
        <v>295</v>
      </c>
      <c r="C29" s="253">
        <v>4.8259999999999996</v>
      </c>
      <c r="D29" s="253">
        <v>5.0303000000000004</v>
      </c>
      <c r="E29" s="253">
        <v>4.5260999999999996</v>
      </c>
      <c r="F29" s="253">
        <v>4.0682999999999998</v>
      </c>
      <c r="G29" s="253">
        <v>3.7484999999999999</v>
      </c>
      <c r="H29" s="253">
        <v>3.9133</v>
      </c>
      <c r="I29" s="253">
        <v>4.1985999999999999</v>
      </c>
      <c r="J29" s="253">
        <v>4.4260000000000002</v>
      </c>
      <c r="K29" s="253">
        <v>4.2633999999999999</v>
      </c>
      <c r="L29" s="253">
        <v>4.3737000000000004</v>
      </c>
      <c r="M29" s="253">
        <v>4.5627000000000004</v>
      </c>
      <c r="N29" s="253">
        <v>5.3982999999999999</v>
      </c>
      <c r="O29" s="253">
        <v>5.1321000000000003</v>
      </c>
      <c r="P29" s="253">
        <v>5.5167000000000002</v>
      </c>
      <c r="Q29" s="253">
        <v>5.1200999999999999</v>
      </c>
      <c r="R29" s="253">
        <v>4.3449999999999998</v>
      </c>
      <c r="S29" s="253">
        <v>4.3388</v>
      </c>
      <c r="T29" s="253">
        <v>4.0810000000000004</v>
      </c>
      <c r="U29" s="253">
        <v>4.3411</v>
      </c>
      <c r="V29" s="253">
        <v>4.5983999999999998</v>
      </c>
      <c r="W29" s="253">
        <v>4.4116</v>
      </c>
      <c r="X29" s="253">
        <v>4.3917999999999999</v>
      </c>
      <c r="Y29" s="253">
        <v>4.6082999999999998</v>
      </c>
      <c r="Z29" s="253">
        <v>5.4622000000000002</v>
      </c>
      <c r="AA29" s="253">
        <v>5.1643999999999997</v>
      </c>
      <c r="AB29" s="253">
        <v>5.2793999999999999</v>
      </c>
      <c r="AC29" s="253">
        <v>4.7286999999999999</v>
      </c>
      <c r="AD29" s="253">
        <v>4.2866999999999997</v>
      </c>
      <c r="AE29" s="253">
        <v>4.085</v>
      </c>
      <c r="AF29" s="253">
        <v>3.8597000000000001</v>
      </c>
      <c r="AG29" s="253">
        <v>4.3579999999999997</v>
      </c>
      <c r="AH29" s="253">
        <v>4.3737000000000004</v>
      </c>
      <c r="AI29" s="253">
        <v>4.1125999999999996</v>
      </c>
      <c r="AJ29" s="253">
        <v>4.1657000000000002</v>
      </c>
      <c r="AK29" s="253">
        <v>4.8028000000000004</v>
      </c>
      <c r="AL29" s="253">
        <v>5.1913999999999998</v>
      </c>
      <c r="AM29" s="253">
        <v>4.9923000000000002</v>
      </c>
      <c r="AN29" s="253">
        <v>5.2366000000000001</v>
      </c>
      <c r="AO29" s="253">
        <v>4.8571999999999997</v>
      </c>
      <c r="AP29" s="253">
        <v>4.0694999999999997</v>
      </c>
      <c r="AQ29" s="253">
        <v>3.7867999999999999</v>
      </c>
      <c r="AR29" s="253">
        <v>3.7783000000000002</v>
      </c>
      <c r="AS29" s="253">
        <v>3.9287000000000001</v>
      </c>
      <c r="AT29" s="253">
        <v>3.9003999999999999</v>
      </c>
      <c r="AU29" s="253">
        <v>3.7957999999999998</v>
      </c>
      <c r="AV29" s="253">
        <v>3.9304000000000001</v>
      </c>
      <c r="AW29" s="253">
        <v>4.2981999999999996</v>
      </c>
      <c r="AX29" s="253">
        <v>5.0426000000000002</v>
      </c>
      <c r="AY29" s="253">
        <v>4.5872999999999999</v>
      </c>
      <c r="AZ29" s="253">
        <v>5.1064999999999996</v>
      </c>
      <c r="BA29" s="253">
        <v>4.5709999999999997</v>
      </c>
      <c r="BB29" s="253">
        <v>4.1038229910000004</v>
      </c>
      <c r="BC29" s="253">
        <v>3.661241698</v>
      </c>
      <c r="BD29" s="253">
        <v>3.7978963299999999</v>
      </c>
      <c r="BE29" s="253">
        <v>3.8664873270000002</v>
      </c>
      <c r="BF29" s="253">
        <v>3.878790602</v>
      </c>
      <c r="BG29" s="410">
        <v>3.904563059</v>
      </c>
      <c r="BH29" s="410">
        <v>3.8911243099999999</v>
      </c>
      <c r="BI29" s="410">
        <v>4.1970974219999997</v>
      </c>
      <c r="BJ29" s="410">
        <v>4.6660083290000003</v>
      </c>
      <c r="BK29" s="410">
        <v>4.518960045</v>
      </c>
      <c r="BL29" s="410">
        <v>4.7097302980000002</v>
      </c>
      <c r="BM29" s="410">
        <v>4.417411381</v>
      </c>
      <c r="BN29" s="410">
        <v>4.0741046890000003</v>
      </c>
      <c r="BO29" s="410">
        <v>3.6347283990000001</v>
      </c>
      <c r="BP29" s="410">
        <v>3.7703934299999999</v>
      </c>
      <c r="BQ29" s="410">
        <v>3.8384877190000002</v>
      </c>
      <c r="BR29" s="410">
        <v>3.8507018980000001</v>
      </c>
      <c r="BS29" s="410">
        <v>3.8762877200000001</v>
      </c>
      <c r="BT29" s="410">
        <v>3.86294629</v>
      </c>
      <c r="BU29" s="410">
        <v>4.1667036619999998</v>
      </c>
      <c r="BV29" s="410">
        <v>4.6322188979999996</v>
      </c>
    </row>
    <row r="30" spans="1:74" ht="11.1" customHeight="1" x14ac:dyDescent="0.2">
      <c r="A30" s="162" t="s">
        <v>309</v>
      </c>
      <c r="B30" s="173" t="s">
        <v>296</v>
      </c>
      <c r="C30" s="253">
        <v>6.0800999999999998</v>
      </c>
      <c r="D30" s="253">
        <v>6.4222000000000001</v>
      </c>
      <c r="E30" s="253">
        <v>6.2857000000000003</v>
      </c>
      <c r="F30" s="253">
        <v>5.8737000000000004</v>
      </c>
      <c r="G30" s="253">
        <v>5.9398</v>
      </c>
      <c r="H30" s="253">
        <v>6.1212999999999997</v>
      </c>
      <c r="I30" s="253">
        <v>6.1608999999999998</v>
      </c>
      <c r="J30" s="253">
        <v>6.2725999999999997</v>
      </c>
      <c r="K30" s="253">
        <v>6.1574999999999998</v>
      </c>
      <c r="L30" s="253">
        <v>6.0213999999999999</v>
      </c>
      <c r="M30" s="253">
        <v>6.2603999999999997</v>
      </c>
      <c r="N30" s="253">
        <v>6.5788000000000002</v>
      </c>
      <c r="O30" s="253">
        <v>6.1958000000000002</v>
      </c>
      <c r="P30" s="253">
        <v>6.4051</v>
      </c>
      <c r="Q30" s="253">
        <v>6.1687000000000003</v>
      </c>
      <c r="R30" s="253">
        <v>6.0102000000000002</v>
      </c>
      <c r="S30" s="253">
        <v>6.2180999999999997</v>
      </c>
      <c r="T30" s="253">
        <v>6.33</v>
      </c>
      <c r="U30" s="253">
        <v>6.1994999999999996</v>
      </c>
      <c r="V30" s="253">
        <v>6.3197999999999999</v>
      </c>
      <c r="W30" s="253">
        <v>6.1326000000000001</v>
      </c>
      <c r="X30" s="253">
        <v>6.3635000000000002</v>
      </c>
      <c r="Y30" s="253">
        <v>6.5430000000000001</v>
      </c>
      <c r="Z30" s="253">
        <v>6.5122999999999998</v>
      </c>
      <c r="AA30" s="253">
        <v>6.2881499999999999</v>
      </c>
      <c r="AB30" s="253">
        <v>6.4168500000000002</v>
      </c>
      <c r="AC30" s="253">
        <v>5.97445</v>
      </c>
      <c r="AD30" s="253">
        <v>6.23285</v>
      </c>
      <c r="AE30" s="253">
        <v>6.1694500000000003</v>
      </c>
      <c r="AF30" s="253">
        <v>6.2784000000000004</v>
      </c>
      <c r="AG30" s="253">
        <v>6.2036499999999997</v>
      </c>
      <c r="AH30" s="253">
        <v>6.2865500000000001</v>
      </c>
      <c r="AI30" s="253">
        <v>5.9239499999999996</v>
      </c>
      <c r="AJ30" s="253">
        <v>6.1454000000000004</v>
      </c>
      <c r="AK30" s="253">
        <v>6.2832999999999997</v>
      </c>
      <c r="AL30" s="253">
        <v>6.3517999999999999</v>
      </c>
      <c r="AM30" s="253">
        <v>6.0627500000000003</v>
      </c>
      <c r="AN30" s="253">
        <v>6.2340999999999998</v>
      </c>
      <c r="AO30" s="253">
        <v>6.1437999999999997</v>
      </c>
      <c r="AP30" s="253">
        <v>6.1161000000000003</v>
      </c>
      <c r="AQ30" s="253">
        <v>6.1406499999999999</v>
      </c>
      <c r="AR30" s="253">
        <v>6.0868000000000002</v>
      </c>
      <c r="AS30" s="253">
        <v>6.2024999999999997</v>
      </c>
      <c r="AT30" s="253">
        <v>6.0941000000000001</v>
      </c>
      <c r="AU30" s="253">
        <v>6.0437000000000003</v>
      </c>
      <c r="AV30" s="253">
        <v>6.0673500000000002</v>
      </c>
      <c r="AW30" s="253">
        <v>6.1361999999999997</v>
      </c>
      <c r="AX30" s="253">
        <v>6.4120999999999997</v>
      </c>
      <c r="AY30" s="253">
        <v>6.1306000000000003</v>
      </c>
      <c r="AZ30" s="253">
        <v>6.3288000000000002</v>
      </c>
      <c r="BA30" s="253">
        <v>6.1679000000000004</v>
      </c>
      <c r="BB30" s="253">
        <v>6.1911310679999998</v>
      </c>
      <c r="BC30" s="253">
        <v>6.2169429589999998</v>
      </c>
      <c r="BD30" s="253">
        <v>6.20443312</v>
      </c>
      <c r="BE30" s="253">
        <v>6.1290697639999996</v>
      </c>
      <c r="BF30" s="253">
        <v>6.2047847889999996</v>
      </c>
      <c r="BG30" s="410">
        <v>6.1193239740000003</v>
      </c>
      <c r="BH30" s="410">
        <v>6.1889061290000003</v>
      </c>
      <c r="BI30" s="410">
        <v>6.3880175960000001</v>
      </c>
      <c r="BJ30" s="410">
        <v>6.5869093369999998</v>
      </c>
      <c r="BK30" s="410">
        <v>6.4076063220000004</v>
      </c>
      <c r="BL30" s="410">
        <v>6.5816140159999996</v>
      </c>
      <c r="BM30" s="410">
        <v>6.4172997389999997</v>
      </c>
      <c r="BN30" s="410">
        <v>6.2600133810000003</v>
      </c>
      <c r="BO30" s="410">
        <v>6.2846948930000002</v>
      </c>
      <c r="BP30" s="410">
        <v>6.2713532010000002</v>
      </c>
      <c r="BQ30" s="410">
        <v>6.1947888180000001</v>
      </c>
      <c r="BR30" s="410">
        <v>6.2721744580000003</v>
      </c>
      <c r="BS30" s="410">
        <v>6.1866534670000002</v>
      </c>
      <c r="BT30" s="410">
        <v>6.2571601890000004</v>
      </c>
      <c r="BU30" s="410">
        <v>6.4596786540000002</v>
      </c>
      <c r="BV30" s="410">
        <v>6.6612200909999997</v>
      </c>
    </row>
    <row r="31" spans="1:74" ht="11.1" customHeight="1" x14ac:dyDescent="0.2">
      <c r="A31" s="162" t="s">
        <v>316</v>
      </c>
      <c r="B31" s="173" t="s">
        <v>297</v>
      </c>
      <c r="C31" s="253">
        <v>41.352766019999997</v>
      </c>
      <c r="D31" s="253">
        <v>42.375944939999997</v>
      </c>
      <c r="E31" s="253">
        <v>41.916987319999997</v>
      </c>
      <c r="F31" s="253">
        <v>42.334041540000001</v>
      </c>
      <c r="G31" s="253">
        <v>42.652507900000003</v>
      </c>
      <c r="H31" s="253">
        <v>42.641185159999999</v>
      </c>
      <c r="I31" s="253">
        <v>42.759679429999998</v>
      </c>
      <c r="J31" s="253">
        <v>42.7413022</v>
      </c>
      <c r="K31" s="253">
        <v>43.649086949999997</v>
      </c>
      <c r="L31" s="253">
        <v>43.246443339999999</v>
      </c>
      <c r="M31" s="253">
        <v>44.338120459999999</v>
      </c>
      <c r="N31" s="253">
        <v>43.245939389999997</v>
      </c>
      <c r="O31" s="253">
        <v>42.317441959999996</v>
      </c>
      <c r="P31" s="253">
        <v>43.087981630000002</v>
      </c>
      <c r="Q31" s="253">
        <v>43.258566070000001</v>
      </c>
      <c r="R31" s="253">
        <v>43.419069370000003</v>
      </c>
      <c r="S31" s="253">
        <v>44.40797989</v>
      </c>
      <c r="T31" s="253">
        <v>45.07901098</v>
      </c>
      <c r="U31" s="253">
        <v>44.95840913</v>
      </c>
      <c r="V31" s="253">
        <v>45.36429657</v>
      </c>
      <c r="W31" s="253">
        <v>45.421394839999998</v>
      </c>
      <c r="X31" s="253">
        <v>45.134438840000001</v>
      </c>
      <c r="Y31" s="253">
        <v>45.680531549999998</v>
      </c>
      <c r="Z31" s="253">
        <v>45.320514549999999</v>
      </c>
      <c r="AA31" s="253">
        <v>44.49856321</v>
      </c>
      <c r="AB31" s="253">
        <v>44.49856321</v>
      </c>
      <c r="AC31" s="253">
        <v>44.49856321</v>
      </c>
      <c r="AD31" s="253">
        <v>45.078457739999998</v>
      </c>
      <c r="AE31" s="253">
        <v>45.078457739999998</v>
      </c>
      <c r="AF31" s="253">
        <v>45.078457739999998</v>
      </c>
      <c r="AG31" s="253">
        <v>45.563713450000002</v>
      </c>
      <c r="AH31" s="253">
        <v>45.563713450000002</v>
      </c>
      <c r="AI31" s="253">
        <v>45.563713450000002</v>
      </c>
      <c r="AJ31" s="253">
        <v>45.832533869999999</v>
      </c>
      <c r="AK31" s="253">
        <v>45.832533869999999</v>
      </c>
      <c r="AL31" s="253">
        <v>45.832533869999999</v>
      </c>
      <c r="AM31" s="253">
        <v>45.662342610000003</v>
      </c>
      <c r="AN31" s="253">
        <v>45.639303269999999</v>
      </c>
      <c r="AO31" s="253">
        <v>45.598276249999998</v>
      </c>
      <c r="AP31" s="253">
        <v>46.794276009999997</v>
      </c>
      <c r="AQ31" s="253">
        <v>46.877363819999999</v>
      </c>
      <c r="AR31" s="253">
        <v>47.22426909</v>
      </c>
      <c r="AS31" s="253">
        <v>47.319405869999997</v>
      </c>
      <c r="AT31" s="253">
        <v>47.183488670000003</v>
      </c>
      <c r="AU31" s="253">
        <v>47.55264665</v>
      </c>
      <c r="AV31" s="253">
        <v>46.965031109999998</v>
      </c>
      <c r="AW31" s="253">
        <v>47.043861919999998</v>
      </c>
      <c r="AX31" s="253">
        <v>46.434172670000002</v>
      </c>
      <c r="AY31" s="253">
        <v>46.116414040000002</v>
      </c>
      <c r="AZ31" s="253">
        <v>46.20900812</v>
      </c>
      <c r="BA31" s="253">
        <v>46.313512260000003</v>
      </c>
      <c r="BB31" s="253">
        <v>47.672466890000003</v>
      </c>
      <c r="BC31" s="253">
        <v>47.725625450000003</v>
      </c>
      <c r="BD31" s="253">
        <v>47.972143340000002</v>
      </c>
      <c r="BE31" s="253">
        <v>48.093634950000002</v>
      </c>
      <c r="BF31" s="253">
        <v>47.960034630000003</v>
      </c>
      <c r="BG31" s="410">
        <v>48.332967379999999</v>
      </c>
      <c r="BH31" s="410">
        <v>47.724793220000002</v>
      </c>
      <c r="BI31" s="410">
        <v>47.806685969999997</v>
      </c>
      <c r="BJ31" s="410">
        <v>47.180648470000001</v>
      </c>
      <c r="BK31" s="410">
        <v>47.148646630000002</v>
      </c>
      <c r="BL31" s="410">
        <v>47.252790050000002</v>
      </c>
      <c r="BM31" s="410">
        <v>47.349985590000003</v>
      </c>
      <c r="BN31" s="410">
        <v>48.73918415</v>
      </c>
      <c r="BO31" s="410">
        <v>48.801436600000002</v>
      </c>
      <c r="BP31" s="410">
        <v>49.05807377</v>
      </c>
      <c r="BQ31" s="410">
        <v>49.169589039999998</v>
      </c>
      <c r="BR31" s="410">
        <v>49.032798130000003</v>
      </c>
      <c r="BS31" s="410">
        <v>49.415798039999999</v>
      </c>
      <c r="BT31" s="410">
        <v>48.789760340000001</v>
      </c>
      <c r="BU31" s="410">
        <v>48.872624109999997</v>
      </c>
      <c r="BV31" s="410">
        <v>48.23300175</v>
      </c>
    </row>
    <row r="32" spans="1:74" ht="11.1" customHeight="1" x14ac:dyDescent="0.2">
      <c r="A32" s="162" t="s">
        <v>311</v>
      </c>
      <c r="B32" s="173" t="s">
        <v>1212</v>
      </c>
      <c r="C32" s="253">
        <v>4.4571261340000001</v>
      </c>
      <c r="D32" s="253">
        <v>4.4575160440000001</v>
      </c>
      <c r="E32" s="253">
        <v>4.4791721649999996</v>
      </c>
      <c r="F32" s="253">
        <v>4.5701294470000002</v>
      </c>
      <c r="G32" s="253">
        <v>4.5941353090000003</v>
      </c>
      <c r="H32" s="253">
        <v>4.5865893169999996</v>
      </c>
      <c r="I32" s="253">
        <v>4.7677475319999996</v>
      </c>
      <c r="J32" s="253">
        <v>4.783292264</v>
      </c>
      <c r="K32" s="253">
        <v>4.7749860369999997</v>
      </c>
      <c r="L32" s="253">
        <v>4.7538722670000002</v>
      </c>
      <c r="M32" s="253">
        <v>4.7341700590000002</v>
      </c>
      <c r="N32" s="253">
        <v>4.7436116679999998</v>
      </c>
      <c r="O32" s="253">
        <v>4.5901162299999996</v>
      </c>
      <c r="P32" s="253">
        <v>4.5989694600000002</v>
      </c>
      <c r="Q32" s="253">
        <v>4.6145970600000004</v>
      </c>
      <c r="R32" s="253">
        <v>4.6202079649999996</v>
      </c>
      <c r="S32" s="253">
        <v>4.5977728109999996</v>
      </c>
      <c r="T32" s="253">
        <v>4.6271699179999999</v>
      </c>
      <c r="U32" s="253">
        <v>4.6260737839999999</v>
      </c>
      <c r="V32" s="253">
        <v>4.6281026629999999</v>
      </c>
      <c r="W32" s="253">
        <v>4.6366391440000001</v>
      </c>
      <c r="X32" s="253">
        <v>4.6256968519999999</v>
      </c>
      <c r="Y32" s="253">
        <v>4.6002184169999998</v>
      </c>
      <c r="Z32" s="253">
        <v>4.6160101869999997</v>
      </c>
      <c r="AA32" s="253">
        <v>4.6586999999999996</v>
      </c>
      <c r="AB32" s="253">
        <v>4.6586999999999996</v>
      </c>
      <c r="AC32" s="253">
        <v>4.6586999999999996</v>
      </c>
      <c r="AD32" s="253">
        <v>4.6586999999999996</v>
      </c>
      <c r="AE32" s="253">
        <v>4.6586999999999996</v>
      </c>
      <c r="AF32" s="253">
        <v>4.6586999999999996</v>
      </c>
      <c r="AG32" s="253">
        <v>4.6586999999999996</v>
      </c>
      <c r="AH32" s="253">
        <v>4.6586999999999996</v>
      </c>
      <c r="AI32" s="253">
        <v>4.6586999999999996</v>
      </c>
      <c r="AJ32" s="253">
        <v>4.6586999999999996</v>
      </c>
      <c r="AK32" s="253">
        <v>4.6586999999999996</v>
      </c>
      <c r="AL32" s="253">
        <v>4.6586999999999996</v>
      </c>
      <c r="AM32" s="253">
        <v>4.8970276960000003</v>
      </c>
      <c r="AN32" s="253">
        <v>4.7718479739999999</v>
      </c>
      <c r="AO32" s="253">
        <v>4.7958436640000004</v>
      </c>
      <c r="AP32" s="253">
        <v>4.7906888849999998</v>
      </c>
      <c r="AQ32" s="253">
        <v>4.7406087770000003</v>
      </c>
      <c r="AR32" s="253">
        <v>4.7346705870000001</v>
      </c>
      <c r="AS32" s="253">
        <v>5.0272568709999996</v>
      </c>
      <c r="AT32" s="253">
        <v>4.9202554159999998</v>
      </c>
      <c r="AU32" s="253">
        <v>4.9785670480000004</v>
      </c>
      <c r="AV32" s="253">
        <v>4.9526896740000002</v>
      </c>
      <c r="AW32" s="253">
        <v>4.9465739720000004</v>
      </c>
      <c r="AX32" s="253">
        <v>4.9689987289999999</v>
      </c>
      <c r="AY32" s="253">
        <v>4.7340811900000004</v>
      </c>
      <c r="AZ32" s="253">
        <v>4.6165366109999999</v>
      </c>
      <c r="BA32" s="253">
        <v>4.6349865179999998</v>
      </c>
      <c r="BB32" s="253">
        <v>4.6309000449999997</v>
      </c>
      <c r="BC32" s="253">
        <v>4.5825835460000004</v>
      </c>
      <c r="BD32" s="253">
        <v>4.5769461360000001</v>
      </c>
      <c r="BE32" s="253">
        <v>4.916810151</v>
      </c>
      <c r="BF32" s="253">
        <v>4.8146261060000004</v>
      </c>
      <c r="BG32" s="410">
        <v>4.8706577329999998</v>
      </c>
      <c r="BH32" s="410">
        <v>4.8458734769999996</v>
      </c>
      <c r="BI32" s="410">
        <v>4.840308233</v>
      </c>
      <c r="BJ32" s="410">
        <v>4.862666817</v>
      </c>
      <c r="BK32" s="410">
        <v>4.69946777</v>
      </c>
      <c r="BL32" s="410">
        <v>4.5857769660000001</v>
      </c>
      <c r="BM32" s="410">
        <v>4.5999169780000004</v>
      </c>
      <c r="BN32" s="410">
        <v>4.5965506490000001</v>
      </c>
      <c r="BO32" s="410">
        <v>4.5486069999999996</v>
      </c>
      <c r="BP32" s="410">
        <v>4.543030946</v>
      </c>
      <c r="BQ32" s="410">
        <v>4.8796841080000002</v>
      </c>
      <c r="BR32" s="410">
        <v>4.7791948680000003</v>
      </c>
      <c r="BS32" s="410">
        <v>4.8345747680000004</v>
      </c>
      <c r="BT32" s="410">
        <v>4.810333698</v>
      </c>
      <c r="BU32" s="410">
        <v>4.8050891250000003</v>
      </c>
      <c r="BV32" s="410">
        <v>4.8278923049999998</v>
      </c>
    </row>
    <row r="33" spans="1:74" ht="11.1" customHeight="1" x14ac:dyDescent="0.2">
      <c r="A33" s="162" t="s">
        <v>312</v>
      </c>
      <c r="B33" s="173" t="s">
        <v>294</v>
      </c>
      <c r="C33" s="253">
        <v>0.61624148300000003</v>
      </c>
      <c r="D33" s="253">
        <v>0.61779398399999996</v>
      </c>
      <c r="E33" s="253">
        <v>0.64214886599999998</v>
      </c>
      <c r="F33" s="253">
        <v>0.66437044099999998</v>
      </c>
      <c r="G33" s="253">
        <v>0.65754062099999999</v>
      </c>
      <c r="H33" s="253">
        <v>0.65551263400000004</v>
      </c>
      <c r="I33" s="253">
        <v>0.702297799</v>
      </c>
      <c r="J33" s="253">
        <v>0.74603689799999995</v>
      </c>
      <c r="K33" s="253">
        <v>0.69994946199999997</v>
      </c>
      <c r="L33" s="253">
        <v>0.72142658000000004</v>
      </c>
      <c r="M33" s="253">
        <v>0.70279530800000001</v>
      </c>
      <c r="N33" s="253">
        <v>0.65531434300000002</v>
      </c>
      <c r="O33" s="253">
        <v>0.58946357400000005</v>
      </c>
      <c r="P33" s="253">
        <v>0.60317628499999998</v>
      </c>
      <c r="Q33" s="253">
        <v>0.62797637500000003</v>
      </c>
      <c r="R33" s="253">
        <v>0.607009629</v>
      </c>
      <c r="S33" s="253">
        <v>0.71817153300000003</v>
      </c>
      <c r="T33" s="253">
        <v>0.669642089</v>
      </c>
      <c r="U33" s="253">
        <v>0.676843062</v>
      </c>
      <c r="V33" s="253">
        <v>0.67126948200000003</v>
      </c>
      <c r="W33" s="253">
        <v>0.63765338900000001</v>
      </c>
      <c r="X33" s="253">
        <v>0.65171001399999995</v>
      </c>
      <c r="Y33" s="253">
        <v>0.71702984599999997</v>
      </c>
      <c r="Z33" s="253">
        <v>0.67866255900000005</v>
      </c>
      <c r="AA33" s="253">
        <v>0.60613388700000004</v>
      </c>
      <c r="AB33" s="253">
        <v>0.60613388700000004</v>
      </c>
      <c r="AC33" s="253">
        <v>0.60613388700000004</v>
      </c>
      <c r="AD33" s="253">
        <v>0.674564952</v>
      </c>
      <c r="AE33" s="253">
        <v>0.674564952</v>
      </c>
      <c r="AF33" s="253">
        <v>0.674564952</v>
      </c>
      <c r="AG33" s="253">
        <v>0.68646160599999995</v>
      </c>
      <c r="AH33" s="253">
        <v>0.68646160599999995</v>
      </c>
      <c r="AI33" s="253">
        <v>0.68646160599999995</v>
      </c>
      <c r="AJ33" s="253">
        <v>0.675397519</v>
      </c>
      <c r="AK33" s="253">
        <v>0.675397519</v>
      </c>
      <c r="AL33" s="253">
        <v>0.675397519</v>
      </c>
      <c r="AM33" s="253">
        <v>0.69953645600000003</v>
      </c>
      <c r="AN33" s="253">
        <v>0.70302266099999999</v>
      </c>
      <c r="AO33" s="253">
        <v>0.704768748</v>
      </c>
      <c r="AP33" s="253">
        <v>0.70482052699999997</v>
      </c>
      <c r="AQ33" s="253">
        <v>0.70274071199999999</v>
      </c>
      <c r="AR33" s="253">
        <v>0.72052468400000003</v>
      </c>
      <c r="AS33" s="253">
        <v>0.72590744699999998</v>
      </c>
      <c r="AT33" s="253">
        <v>0.72998949800000001</v>
      </c>
      <c r="AU33" s="253">
        <v>0.73628085499999996</v>
      </c>
      <c r="AV33" s="253">
        <v>0.737213648</v>
      </c>
      <c r="AW33" s="253">
        <v>0.72470356499999999</v>
      </c>
      <c r="AX33" s="253">
        <v>0.72455230800000003</v>
      </c>
      <c r="AY33" s="253">
        <v>0.70746057100000004</v>
      </c>
      <c r="AZ33" s="253">
        <v>0.71107581200000003</v>
      </c>
      <c r="BA33" s="253">
        <v>0.71283745300000001</v>
      </c>
      <c r="BB33" s="253">
        <v>0.71299522299999996</v>
      </c>
      <c r="BC33" s="253">
        <v>0.71066458099999996</v>
      </c>
      <c r="BD33" s="253">
        <v>0.72869216699999995</v>
      </c>
      <c r="BE33" s="253">
        <v>0.73412658600000003</v>
      </c>
      <c r="BF33" s="253">
        <v>0.73799592300000005</v>
      </c>
      <c r="BG33" s="410">
        <v>0.744279001</v>
      </c>
      <c r="BH33" s="410">
        <v>0.74538183300000005</v>
      </c>
      <c r="BI33" s="410">
        <v>0.73274297899999996</v>
      </c>
      <c r="BJ33" s="410">
        <v>0.73298076400000001</v>
      </c>
      <c r="BK33" s="410">
        <v>0.716130775</v>
      </c>
      <c r="BL33" s="410">
        <v>0.71987904400000002</v>
      </c>
      <c r="BM33" s="410">
        <v>0.72165601300000004</v>
      </c>
      <c r="BN33" s="410">
        <v>0.72188969800000002</v>
      </c>
      <c r="BO33" s="410">
        <v>0.71930286300000001</v>
      </c>
      <c r="BP33" s="410">
        <v>0.73758135599999997</v>
      </c>
      <c r="BQ33" s="410">
        <v>0.74303881900000002</v>
      </c>
      <c r="BR33" s="410">
        <v>0.746690042</v>
      </c>
      <c r="BS33" s="410">
        <v>0.75296465700000004</v>
      </c>
      <c r="BT33" s="410">
        <v>0.75427361999999998</v>
      </c>
      <c r="BU33" s="410">
        <v>0.741502039</v>
      </c>
      <c r="BV33" s="410">
        <v>0.74213838700000001</v>
      </c>
    </row>
    <row r="34" spans="1:74" ht="11.1" customHeight="1" x14ac:dyDescent="0.2">
      <c r="A34" s="162" t="s">
        <v>313</v>
      </c>
      <c r="B34" s="173" t="s">
        <v>299</v>
      </c>
      <c r="C34" s="253">
        <v>9.5037203829999992</v>
      </c>
      <c r="D34" s="253">
        <v>9.7235298700000001</v>
      </c>
      <c r="E34" s="253">
        <v>9.0652930989999998</v>
      </c>
      <c r="F34" s="253">
        <v>9.3910099070000008</v>
      </c>
      <c r="G34" s="253">
        <v>9.3492070859999998</v>
      </c>
      <c r="H34" s="253">
        <v>9.165307146</v>
      </c>
      <c r="I34" s="253">
        <v>9.171796681</v>
      </c>
      <c r="J34" s="253">
        <v>9.3818603780000007</v>
      </c>
      <c r="K34" s="253">
        <v>9.6310076519999992</v>
      </c>
      <c r="L34" s="253">
        <v>9.6934149489999992</v>
      </c>
      <c r="M34" s="253">
        <v>10.05592884</v>
      </c>
      <c r="N34" s="253">
        <v>9.9450680570000003</v>
      </c>
      <c r="O34" s="253">
        <v>9.8836379349999994</v>
      </c>
      <c r="P34" s="253">
        <v>9.8007870819999994</v>
      </c>
      <c r="Q34" s="253">
        <v>9.6090044760000008</v>
      </c>
      <c r="R34" s="253">
        <v>9.4776498460000003</v>
      </c>
      <c r="S34" s="253">
        <v>9.9745429919999999</v>
      </c>
      <c r="T34" s="253">
        <v>9.8699454119999999</v>
      </c>
      <c r="U34" s="253">
        <v>10.03741467</v>
      </c>
      <c r="V34" s="253">
        <v>10.20998122</v>
      </c>
      <c r="W34" s="253">
        <v>10.87676787</v>
      </c>
      <c r="X34" s="253">
        <v>10.47814651</v>
      </c>
      <c r="Y34" s="253">
        <v>11.011378130000001</v>
      </c>
      <c r="Z34" s="253">
        <v>10.865505750000001</v>
      </c>
      <c r="AA34" s="253">
        <v>10.373700599999999</v>
      </c>
      <c r="AB34" s="253">
        <v>10.373700599999999</v>
      </c>
      <c r="AC34" s="253">
        <v>10.373700599999999</v>
      </c>
      <c r="AD34" s="253">
        <v>10.210559</v>
      </c>
      <c r="AE34" s="253">
        <v>10.210559</v>
      </c>
      <c r="AF34" s="253">
        <v>10.210559</v>
      </c>
      <c r="AG34" s="253">
        <v>10.433694600000001</v>
      </c>
      <c r="AH34" s="253">
        <v>10.433694600000001</v>
      </c>
      <c r="AI34" s="253">
        <v>10.433694600000001</v>
      </c>
      <c r="AJ34" s="253">
        <v>10.89680624</v>
      </c>
      <c r="AK34" s="253">
        <v>10.89680624</v>
      </c>
      <c r="AL34" s="253">
        <v>10.89680624</v>
      </c>
      <c r="AM34" s="253">
        <v>10.56873764</v>
      </c>
      <c r="AN34" s="253">
        <v>10.375355819999999</v>
      </c>
      <c r="AO34" s="253">
        <v>10.409525500000001</v>
      </c>
      <c r="AP34" s="253">
        <v>11.09273477</v>
      </c>
      <c r="AQ34" s="253">
        <v>10.92477197</v>
      </c>
      <c r="AR34" s="253">
        <v>11.067156519999999</v>
      </c>
      <c r="AS34" s="253">
        <v>10.93352455</v>
      </c>
      <c r="AT34" s="253">
        <v>10.8698517</v>
      </c>
      <c r="AU34" s="253">
        <v>11.14715224</v>
      </c>
      <c r="AV34" s="253">
        <v>10.892886300000001</v>
      </c>
      <c r="AW34" s="253">
        <v>11.118783669999999</v>
      </c>
      <c r="AX34" s="253">
        <v>10.79951932</v>
      </c>
      <c r="AY34" s="253">
        <v>10.84147926</v>
      </c>
      <c r="AZ34" s="253">
        <v>10.643106939999999</v>
      </c>
      <c r="BA34" s="253">
        <v>10.678158420000001</v>
      </c>
      <c r="BB34" s="253">
        <v>11.37899889</v>
      </c>
      <c r="BC34" s="253">
        <v>11.20670157</v>
      </c>
      <c r="BD34" s="253">
        <v>11.35276056</v>
      </c>
      <c r="BE34" s="253">
        <v>11.21568003</v>
      </c>
      <c r="BF34" s="253">
        <v>11.150364010000001</v>
      </c>
      <c r="BG34" s="410">
        <v>11.43482069</v>
      </c>
      <c r="BH34" s="410">
        <v>11.173993039999999</v>
      </c>
      <c r="BI34" s="410">
        <v>11.40572002</v>
      </c>
      <c r="BJ34" s="410">
        <v>11.07821659</v>
      </c>
      <c r="BK34" s="410">
        <v>11.11422088</v>
      </c>
      <c r="BL34" s="410">
        <v>10.910858060000001</v>
      </c>
      <c r="BM34" s="410">
        <v>10.94679133</v>
      </c>
      <c r="BN34" s="410">
        <v>11.66526301</v>
      </c>
      <c r="BO34" s="410">
        <v>11.48863117</v>
      </c>
      <c r="BP34" s="410">
        <v>11.638364599999999</v>
      </c>
      <c r="BQ34" s="410">
        <v>11.497835500000001</v>
      </c>
      <c r="BR34" s="410">
        <v>11.43087631</v>
      </c>
      <c r="BS34" s="410">
        <v>11.72248913</v>
      </c>
      <c r="BT34" s="410">
        <v>11.455099779999999</v>
      </c>
      <c r="BU34" s="410">
        <v>11.69265637</v>
      </c>
      <c r="BV34" s="410">
        <v>11.35691387</v>
      </c>
    </row>
    <row r="35" spans="1:74" ht="11.1" customHeight="1" x14ac:dyDescent="0.2">
      <c r="A35" s="162" t="s">
        <v>314</v>
      </c>
      <c r="B35" s="173" t="s">
        <v>300</v>
      </c>
      <c r="C35" s="253">
        <v>10.954618809999999</v>
      </c>
      <c r="D35" s="253">
        <v>11.06014169</v>
      </c>
      <c r="E35" s="253">
        <v>11.250491500000001</v>
      </c>
      <c r="F35" s="253">
        <v>11.106075280000001</v>
      </c>
      <c r="G35" s="253">
        <v>10.899040469999999</v>
      </c>
      <c r="H35" s="253">
        <v>10.856193680000001</v>
      </c>
      <c r="I35" s="253">
        <v>10.65411405</v>
      </c>
      <c r="J35" s="253">
        <v>10.50593699</v>
      </c>
      <c r="K35" s="253">
        <v>10.71913283</v>
      </c>
      <c r="L35" s="253">
        <v>10.999487780000001</v>
      </c>
      <c r="M35" s="253">
        <v>11.499588579999999</v>
      </c>
      <c r="N35" s="253">
        <v>11.268989619999999</v>
      </c>
      <c r="O35" s="253">
        <v>10.72673996</v>
      </c>
      <c r="P35" s="253">
        <v>11.228150749999999</v>
      </c>
      <c r="Q35" s="253">
        <v>11.33477618</v>
      </c>
      <c r="R35" s="253">
        <v>11.211318390000001</v>
      </c>
      <c r="S35" s="253">
        <v>11.381593000000001</v>
      </c>
      <c r="T35" s="253">
        <v>11.43367196</v>
      </c>
      <c r="U35" s="253">
        <v>11.40241378</v>
      </c>
      <c r="V35" s="253">
        <v>11.278703070000001</v>
      </c>
      <c r="W35" s="253">
        <v>11.071327910000001</v>
      </c>
      <c r="X35" s="253">
        <v>11.35626282</v>
      </c>
      <c r="Y35" s="253">
        <v>11.722657959999999</v>
      </c>
      <c r="Z35" s="253">
        <v>11.76793694</v>
      </c>
      <c r="AA35" s="253">
        <v>11.555378320000001</v>
      </c>
      <c r="AB35" s="253">
        <v>11.555378320000001</v>
      </c>
      <c r="AC35" s="253">
        <v>11.555378320000001</v>
      </c>
      <c r="AD35" s="253">
        <v>11.563799850000001</v>
      </c>
      <c r="AE35" s="253">
        <v>11.563799850000001</v>
      </c>
      <c r="AF35" s="253">
        <v>11.563799850000001</v>
      </c>
      <c r="AG35" s="253">
        <v>11.29871011</v>
      </c>
      <c r="AH35" s="253">
        <v>11.29871011</v>
      </c>
      <c r="AI35" s="253">
        <v>11.29871011</v>
      </c>
      <c r="AJ35" s="253">
        <v>11.62677319</v>
      </c>
      <c r="AK35" s="253">
        <v>11.62677319</v>
      </c>
      <c r="AL35" s="253">
        <v>11.62677319</v>
      </c>
      <c r="AM35" s="253">
        <v>11.683828760000001</v>
      </c>
      <c r="AN35" s="253">
        <v>11.881439670000001</v>
      </c>
      <c r="AO35" s="253">
        <v>11.830143290000001</v>
      </c>
      <c r="AP35" s="253">
        <v>12.057331400000001</v>
      </c>
      <c r="AQ35" s="253">
        <v>12.04014641</v>
      </c>
      <c r="AR35" s="253">
        <v>11.945637619999999</v>
      </c>
      <c r="AS35" s="253">
        <v>11.56826152</v>
      </c>
      <c r="AT35" s="253">
        <v>11.54609846</v>
      </c>
      <c r="AU35" s="253">
        <v>11.57140412</v>
      </c>
      <c r="AV35" s="253">
        <v>11.786436999999999</v>
      </c>
      <c r="AW35" s="253">
        <v>11.936076999999999</v>
      </c>
      <c r="AX35" s="253">
        <v>11.929084850000001</v>
      </c>
      <c r="AY35" s="253">
        <v>11.958200769999999</v>
      </c>
      <c r="AZ35" s="253">
        <v>12.163825879999999</v>
      </c>
      <c r="BA35" s="253">
        <v>12.10893227</v>
      </c>
      <c r="BB35" s="253">
        <v>12.335033859999999</v>
      </c>
      <c r="BC35" s="253">
        <v>12.31873809</v>
      </c>
      <c r="BD35" s="253">
        <v>12.219990429999999</v>
      </c>
      <c r="BE35" s="253">
        <v>11.832771340000001</v>
      </c>
      <c r="BF35" s="253">
        <v>11.807419100000001</v>
      </c>
      <c r="BG35" s="410">
        <v>11.83347597</v>
      </c>
      <c r="BH35" s="410">
        <v>12.050751869999999</v>
      </c>
      <c r="BI35" s="410">
        <v>12.208197139999999</v>
      </c>
      <c r="BJ35" s="410">
        <v>12.200778850000001</v>
      </c>
      <c r="BK35" s="410">
        <v>12.26118129</v>
      </c>
      <c r="BL35" s="410">
        <v>12.473801249999999</v>
      </c>
      <c r="BM35" s="410">
        <v>12.4162766</v>
      </c>
      <c r="BN35" s="410">
        <v>12.64205628</v>
      </c>
      <c r="BO35" s="410">
        <v>12.62629211</v>
      </c>
      <c r="BP35" s="410">
        <v>12.523461810000001</v>
      </c>
      <c r="BQ35" s="410">
        <v>12.12227502</v>
      </c>
      <c r="BR35" s="410">
        <v>12.09359093</v>
      </c>
      <c r="BS35" s="410">
        <v>12.1213202</v>
      </c>
      <c r="BT35" s="410">
        <v>12.346893659999999</v>
      </c>
      <c r="BU35" s="410">
        <v>12.511273839999999</v>
      </c>
      <c r="BV35" s="410">
        <v>12.50402311</v>
      </c>
    </row>
    <row r="36" spans="1:74" ht="11.1" customHeight="1" x14ac:dyDescent="0.2">
      <c r="A36" s="162" t="s">
        <v>315</v>
      </c>
      <c r="B36" s="173" t="s">
        <v>301</v>
      </c>
      <c r="C36" s="253">
        <v>15.82105921</v>
      </c>
      <c r="D36" s="253">
        <v>16.516963359999998</v>
      </c>
      <c r="E36" s="253">
        <v>16.479881689999999</v>
      </c>
      <c r="F36" s="253">
        <v>16.60245647</v>
      </c>
      <c r="G36" s="253">
        <v>17.15258442</v>
      </c>
      <c r="H36" s="253">
        <v>17.377582390000001</v>
      </c>
      <c r="I36" s="253">
        <v>17.46372337</v>
      </c>
      <c r="J36" s="253">
        <v>17.324175669999999</v>
      </c>
      <c r="K36" s="253">
        <v>17.82401097</v>
      </c>
      <c r="L36" s="253">
        <v>17.078241770000002</v>
      </c>
      <c r="M36" s="253">
        <v>17.345637669999999</v>
      </c>
      <c r="N36" s="253">
        <v>16.632955710000001</v>
      </c>
      <c r="O36" s="253">
        <v>16.527484260000001</v>
      </c>
      <c r="P36" s="253">
        <v>16.856898059999999</v>
      </c>
      <c r="Q36" s="253">
        <v>17.072211979999999</v>
      </c>
      <c r="R36" s="253">
        <v>17.502883539999999</v>
      </c>
      <c r="S36" s="253">
        <v>17.735899549999999</v>
      </c>
      <c r="T36" s="253">
        <v>18.478581599999998</v>
      </c>
      <c r="U36" s="253">
        <v>18.21566383</v>
      </c>
      <c r="V36" s="253">
        <v>18.576240129999999</v>
      </c>
      <c r="W36" s="253">
        <v>18.199006529999998</v>
      </c>
      <c r="X36" s="253">
        <v>18.022622649999999</v>
      </c>
      <c r="Y36" s="253">
        <v>17.629247199999998</v>
      </c>
      <c r="Z36" s="253">
        <v>17.39239912</v>
      </c>
      <c r="AA36" s="253">
        <v>17.304650410000001</v>
      </c>
      <c r="AB36" s="253">
        <v>17.304650410000001</v>
      </c>
      <c r="AC36" s="253">
        <v>17.304650410000001</v>
      </c>
      <c r="AD36" s="253">
        <v>17.970833939999999</v>
      </c>
      <c r="AE36" s="253">
        <v>17.970833939999999</v>
      </c>
      <c r="AF36" s="253">
        <v>17.970833939999999</v>
      </c>
      <c r="AG36" s="253">
        <v>18.486147129999999</v>
      </c>
      <c r="AH36" s="253">
        <v>18.486147129999999</v>
      </c>
      <c r="AI36" s="253">
        <v>18.486147129999999</v>
      </c>
      <c r="AJ36" s="253">
        <v>17.974856920000001</v>
      </c>
      <c r="AK36" s="253">
        <v>17.974856920000001</v>
      </c>
      <c r="AL36" s="253">
        <v>17.974856920000001</v>
      </c>
      <c r="AM36" s="253">
        <v>17.813212050000001</v>
      </c>
      <c r="AN36" s="253">
        <v>17.907637149999999</v>
      </c>
      <c r="AO36" s="253">
        <v>17.85799505</v>
      </c>
      <c r="AP36" s="253">
        <v>18.148700430000002</v>
      </c>
      <c r="AQ36" s="253">
        <v>18.469095960000001</v>
      </c>
      <c r="AR36" s="253">
        <v>18.756279679999999</v>
      </c>
      <c r="AS36" s="253">
        <v>19.064455479999999</v>
      </c>
      <c r="AT36" s="253">
        <v>19.1172936</v>
      </c>
      <c r="AU36" s="253">
        <v>19.119242379999999</v>
      </c>
      <c r="AV36" s="253">
        <v>18.595804489999999</v>
      </c>
      <c r="AW36" s="253">
        <v>18.31772372</v>
      </c>
      <c r="AX36" s="253">
        <v>18.012017459999999</v>
      </c>
      <c r="AY36" s="253">
        <v>17.875192250000001</v>
      </c>
      <c r="AZ36" s="253">
        <v>18.074462879999999</v>
      </c>
      <c r="BA36" s="253">
        <v>18.178597610000001</v>
      </c>
      <c r="BB36" s="253">
        <v>18.614538880000001</v>
      </c>
      <c r="BC36" s="253">
        <v>18.906937670000001</v>
      </c>
      <c r="BD36" s="253">
        <v>19.093754050000001</v>
      </c>
      <c r="BE36" s="253">
        <v>19.394246840000001</v>
      </c>
      <c r="BF36" s="253">
        <v>19.44962949</v>
      </c>
      <c r="BG36" s="410">
        <v>19.449733989999999</v>
      </c>
      <c r="BH36" s="410">
        <v>18.908792999999999</v>
      </c>
      <c r="BI36" s="410">
        <v>18.619717600000001</v>
      </c>
      <c r="BJ36" s="410">
        <v>18.306005450000001</v>
      </c>
      <c r="BK36" s="410">
        <v>18.35764592</v>
      </c>
      <c r="BL36" s="410">
        <v>18.562474739999999</v>
      </c>
      <c r="BM36" s="410">
        <v>18.665344659999999</v>
      </c>
      <c r="BN36" s="410">
        <v>19.113424510000002</v>
      </c>
      <c r="BO36" s="410">
        <v>19.41860346</v>
      </c>
      <c r="BP36" s="410">
        <v>19.615635050000002</v>
      </c>
      <c r="BQ36" s="410">
        <v>19.926755589999999</v>
      </c>
      <c r="BR36" s="410">
        <v>19.982445980000001</v>
      </c>
      <c r="BS36" s="410">
        <v>19.984449290000001</v>
      </c>
      <c r="BT36" s="410">
        <v>19.42315958</v>
      </c>
      <c r="BU36" s="410">
        <v>19.122102730000002</v>
      </c>
      <c r="BV36" s="410">
        <v>18.802034079999999</v>
      </c>
    </row>
    <row r="37" spans="1:74" ht="11.1" customHeight="1" x14ac:dyDescent="0.2">
      <c r="A37" s="162" t="s">
        <v>317</v>
      </c>
      <c r="B37" s="173" t="s">
        <v>239</v>
      </c>
      <c r="C37" s="253">
        <v>87.321847820000002</v>
      </c>
      <c r="D37" s="253">
        <v>89.990043740000004</v>
      </c>
      <c r="E37" s="253">
        <v>88.861979120000001</v>
      </c>
      <c r="F37" s="253">
        <v>87.203117340000006</v>
      </c>
      <c r="G37" s="253">
        <v>87.253598699999998</v>
      </c>
      <c r="H37" s="253">
        <v>88.825456959999997</v>
      </c>
      <c r="I37" s="253">
        <v>88.781375229999995</v>
      </c>
      <c r="J37" s="253">
        <v>90.224001000000001</v>
      </c>
      <c r="K37" s="253">
        <v>90.43098775</v>
      </c>
      <c r="L37" s="253">
        <v>89.247230139999999</v>
      </c>
      <c r="M37" s="253">
        <v>90.86574426</v>
      </c>
      <c r="N37" s="253">
        <v>90.216599189999997</v>
      </c>
      <c r="O37" s="253">
        <v>87.425586460000005</v>
      </c>
      <c r="P37" s="253">
        <v>90.687888130000005</v>
      </c>
      <c r="Q37" s="253">
        <v>89.02121357</v>
      </c>
      <c r="R37" s="253">
        <v>88.165051869999999</v>
      </c>
      <c r="S37" s="253">
        <v>89.851227390000005</v>
      </c>
      <c r="T37" s="253">
        <v>91.017592480000005</v>
      </c>
      <c r="U37" s="253">
        <v>90.729826630000005</v>
      </c>
      <c r="V37" s="253">
        <v>91.946603069999995</v>
      </c>
      <c r="W37" s="253">
        <v>90.47135634</v>
      </c>
      <c r="X37" s="253">
        <v>91.487568339999996</v>
      </c>
      <c r="Y37" s="253">
        <v>92.048645050000005</v>
      </c>
      <c r="Z37" s="253">
        <v>91.122975049999994</v>
      </c>
      <c r="AA37" s="253">
        <v>90.348298209999996</v>
      </c>
      <c r="AB37" s="253">
        <v>91.016680210000004</v>
      </c>
      <c r="AC37" s="253">
        <v>89.639005209999993</v>
      </c>
      <c r="AD37" s="253">
        <v>90.833528740000006</v>
      </c>
      <c r="AE37" s="253">
        <v>90.517042739999994</v>
      </c>
      <c r="AF37" s="253">
        <v>90.422670740000001</v>
      </c>
      <c r="AG37" s="253">
        <v>92.297546449999999</v>
      </c>
      <c r="AH37" s="253">
        <v>91.862453450000004</v>
      </c>
      <c r="AI37" s="253">
        <v>91.432071449999995</v>
      </c>
      <c r="AJ37" s="253">
        <v>92.117773869999994</v>
      </c>
      <c r="AK37" s="253">
        <v>92.760180869999999</v>
      </c>
      <c r="AL37" s="253">
        <v>92.061676869999999</v>
      </c>
      <c r="AM37" s="253">
        <v>91.181869340000006</v>
      </c>
      <c r="AN37" s="253">
        <v>92.126170999999999</v>
      </c>
      <c r="AO37" s="253">
        <v>90.91866899</v>
      </c>
      <c r="AP37" s="253">
        <v>91.883293739999999</v>
      </c>
      <c r="AQ37" s="253">
        <v>91.234052550000001</v>
      </c>
      <c r="AR37" s="253">
        <v>92.302845829999995</v>
      </c>
      <c r="AS37" s="253">
        <v>93.566174599999997</v>
      </c>
      <c r="AT37" s="253">
        <v>92.864385409999997</v>
      </c>
      <c r="AU37" s="253">
        <v>93.534059389999996</v>
      </c>
      <c r="AV37" s="253">
        <v>93.407085850000001</v>
      </c>
      <c r="AW37" s="253">
        <v>92.739560659999995</v>
      </c>
      <c r="AX37" s="253">
        <v>93.590618410000005</v>
      </c>
      <c r="AY37" s="253">
        <v>92.064254360000007</v>
      </c>
      <c r="AZ37" s="253">
        <v>93.819790440000006</v>
      </c>
      <c r="BA37" s="253">
        <v>92.440859590000002</v>
      </c>
      <c r="BB37" s="253">
        <v>92.914379449999998</v>
      </c>
      <c r="BC37" s="253">
        <v>92.477104240000003</v>
      </c>
      <c r="BD37" s="253">
        <v>93.891308879999997</v>
      </c>
      <c r="BE37" s="253">
        <v>94.14638033</v>
      </c>
      <c r="BF37" s="253">
        <v>93.964062549999994</v>
      </c>
      <c r="BG37" s="410">
        <v>94.834643529999994</v>
      </c>
      <c r="BH37" s="410">
        <v>94.470941539999998</v>
      </c>
      <c r="BI37" s="410">
        <v>94.198375380000002</v>
      </c>
      <c r="BJ37" s="410">
        <v>94.240127799999996</v>
      </c>
      <c r="BK37" s="410">
        <v>93.591257459999994</v>
      </c>
      <c r="BL37" s="410">
        <v>94.408990119999999</v>
      </c>
      <c r="BM37" s="410">
        <v>94.028353769999995</v>
      </c>
      <c r="BN37" s="410">
        <v>94.336990810000003</v>
      </c>
      <c r="BO37" s="410">
        <v>93.949184610000003</v>
      </c>
      <c r="BP37" s="410">
        <v>95.211716129999999</v>
      </c>
      <c r="BQ37" s="410">
        <v>95.497683030000005</v>
      </c>
      <c r="BR37" s="410">
        <v>95.503164260000005</v>
      </c>
      <c r="BS37" s="410">
        <v>96.014824000000004</v>
      </c>
      <c r="BT37" s="410">
        <v>95.73478471</v>
      </c>
      <c r="BU37" s="410">
        <v>95.493089940000004</v>
      </c>
      <c r="BV37" s="410">
        <v>95.389763110000004</v>
      </c>
    </row>
    <row r="38" spans="1:74" ht="11.1" customHeight="1" x14ac:dyDescent="0.2">
      <c r="B38" s="173"/>
      <c r="C38" s="253"/>
      <c r="D38" s="253"/>
      <c r="E38" s="253"/>
      <c r="F38" s="253"/>
      <c r="G38" s="253"/>
      <c r="H38" s="253"/>
      <c r="I38" s="253"/>
      <c r="J38" s="253"/>
      <c r="K38" s="253"/>
      <c r="L38" s="253"/>
      <c r="M38" s="253"/>
      <c r="N38" s="253"/>
      <c r="O38" s="253"/>
      <c r="P38" s="253"/>
      <c r="Q38" s="253"/>
      <c r="R38" s="253"/>
      <c r="S38" s="253"/>
      <c r="T38" s="253"/>
      <c r="U38" s="253"/>
      <c r="V38" s="253"/>
      <c r="W38" s="253"/>
      <c r="X38" s="253"/>
      <c r="Y38" s="253"/>
      <c r="Z38" s="253"/>
      <c r="AA38" s="253"/>
      <c r="AB38" s="253"/>
      <c r="AC38" s="253"/>
      <c r="AD38" s="253"/>
      <c r="AE38" s="253"/>
      <c r="AF38" s="253"/>
      <c r="AG38" s="253"/>
      <c r="AH38" s="253"/>
      <c r="AI38" s="253"/>
      <c r="AJ38" s="253"/>
      <c r="AK38" s="253"/>
      <c r="AL38" s="253"/>
      <c r="AM38" s="253"/>
      <c r="AN38" s="253"/>
      <c r="AO38" s="253"/>
      <c r="AP38" s="253"/>
      <c r="AQ38" s="253"/>
      <c r="AR38" s="253"/>
      <c r="AS38" s="253"/>
      <c r="AT38" s="253"/>
      <c r="AU38" s="253"/>
      <c r="AV38" s="253"/>
      <c r="AW38" s="253"/>
      <c r="AX38" s="253"/>
      <c r="AY38" s="253"/>
      <c r="AZ38" s="253"/>
      <c r="BA38" s="253"/>
      <c r="BB38" s="253"/>
      <c r="BC38" s="253"/>
      <c r="BD38" s="253"/>
      <c r="BE38" s="253"/>
      <c r="BF38" s="253"/>
      <c r="BG38" s="410"/>
      <c r="BH38" s="410"/>
      <c r="BI38" s="410"/>
      <c r="BJ38" s="410"/>
      <c r="BK38" s="410"/>
      <c r="BL38" s="410"/>
      <c r="BM38" s="410"/>
      <c r="BN38" s="410"/>
      <c r="BO38" s="410"/>
      <c r="BP38" s="410"/>
      <c r="BQ38" s="410"/>
      <c r="BR38" s="410"/>
      <c r="BS38" s="410"/>
      <c r="BT38" s="410"/>
      <c r="BU38" s="410"/>
      <c r="BV38" s="410"/>
    </row>
    <row r="39" spans="1:74" ht="11.1" customHeight="1" x14ac:dyDescent="0.2">
      <c r="B39" s="255" t="s">
        <v>1287</v>
      </c>
      <c r="C39" s="253"/>
      <c r="D39" s="253"/>
      <c r="E39" s="253"/>
      <c r="F39" s="253"/>
      <c r="G39" s="253"/>
      <c r="H39" s="253"/>
      <c r="I39" s="253"/>
      <c r="J39" s="253"/>
      <c r="K39" s="253"/>
      <c r="L39" s="253"/>
      <c r="M39" s="253"/>
      <c r="N39" s="253"/>
      <c r="O39" s="253"/>
      <c r="P39" s="253"/>
      <c r="Q39" s="253"/>
      <c r="R39" s="253"/>
      <c r="S39" s="253"/>
      <c r="T39" s="253"/>
      <c r="U39" s="253"/>
      <c r="V39" s="253"/>
      <c r="W39" s="253"/>
      <c r="X39" s="253"/>
      <c r="Y39" s="253"/>
      <c r="Z39" s="253"/>
      <c r="AA39" s="253"/>
      <c r="AB39" s="253"/>
      <c r="AC39" s="253"/>
      <c r="AD39" s="253"/>
      <c r="AE39" s="253"/>
      <c r="AF39" s="253"/>
      <c r="AG39" s="253"/>
      <c r="AH39" s="253"/>
      <c r="AI39" s="253"/>
      <c r="AJ39" s="253"/>
      <c r="AK39" s="253"/>
      <c r="AL39" s="253"/>
      <c r="AM39" s="253"/>
      <c r="AN39" s="253"/>
      <c r="AO39" s="253"/>
      <c r="AP39" s="253"/>
      <c r="AQ39" s="253"/>
      <c r="AR39" s="253"/>
      <c r="AS39" s="253"/>
      <c r="AT39" s="253"/>
      <c r="AU39" s="253"/>
      <c r="AV39" s="253"/>
      <c r="AW39" s="253"/>
      <c r="AX39" s="253"/>
      <c r="AY39" s="253"/>
      <c r="AZ39" s="253"/>
      <c r="BA39" s="253"/>
      <c r="BB39" s="253"/>
      <c r="BC39" s="253"/>
      <c r="BD39" s="253"/>
      <c r="BE39" s="253"/>
      <c r="BF39" s="253"/>
      <c r="BG39" s="410"/>
      <c r="BH39" s="410"/>
      <c r="BI39" s="410"/>
      <c r="BJ39" s="410"/>
      <c r="BK39" s="410"/>
      <c r="BL39" s="410"/>
      <c r="BM39" s="410"/>
      <c r="BN39" s="410"/>
      <c r="BO39" s="410"/>
      <c r="BP39" s="410"/>
      <c r="BQ39" s="410"/>
      <c r="BR39" s="410"/>
      <c r="BS39" s="410"/>
      <c r="BT39" s="410"/>
      <c r="BU39" s="410"/>
      <c r="BV39" s="410"/>
    </row>
    <row r="40" spans="1:74" ht="11.1" customHeight="1" x14ac:dyDescent="0.2">
      <c r="A40" s="162" t="s">
        <v>336</v>
      </c>
      <c r="B40" s="173" t="s">
        <v>739</v>
      </c>
      <c r="C40" s="253">
        <v>-0.49386325800000003</v>
      </c>
      <c r="D40" s="253">
        <v>1.033009286</v>
      </c>
      <c r="E40" s="253">
        <v>0.13918961299999999</v>
      </c>
      <c r="F40" s="253">
        <v>-0.105379267</v>
      </c>
      <c r="G40" s="253">
        <v>-0.883751548</v>
      </c>
      <c r="H40" s="253">
        <v>-5.9142733000000003E-2</v>
      </c>
      <c r="I40" s="253">
        <v>-0.23067754800000001</v>
      </c>
      <c r="J40" s="253">
        <v>0.64406416099999997</v>
      </c>
      <c r="K40" s="253">
        <v>0.49177219999999999</v>
      </c>
      <c r="L40" s="253">
        <v>0.370698839</v>
      </c>
      <c r="M40" s="253">
        <v>-2.2796133E-2</v>
      </c>
      <c r="N40" s="253">
        <v>0.64642029000000001</v>
      </c>
      <c r="O40" s="253">
        <v>-0.72612209699999997</v>
      </c>
      <c r="P40" s="253">
        <v>0.17892168999999999</v>
      </c>
      <c r="Q40" s="253">
        <v>-0.51863767699999996</v>
      </c>
      <c r="R40" s="253">
        <v>-3.3271833000000001E-2</v>
      </c>
      <c r="S40" s="253">
        <v>-0.36571780599999998</v>
      </c>
      <c r="T40" s="253">
        <v>-0.47830139999999999</v>
      </c>
      <c r="U40" s="253">
        <v>-9.0764484000000006E-2</v>
      </c>
      <c r="V40" s="253">
        <v>0.40100445200000001</v>
      </c>
      <c r="W40" s="253">
        <v>-0.63133526699999998</v>
      </c>
      <c r="X40" s="253">
        <v>0.30386383900000002</v>
      </c>
      <c r="Y40" s="253">
        <v>-1.1201167E-2</v>
      </c>
      <c r="Z40" s="253">
        <v>8.4884322999999998E-2</v>
      </c>
      <c r="AA40" s="253">
        <v>-9.8468193999999995E-2</v>
      </c>
      <c r="AB40" s="253">
        <v>0.73828785699999999</v>
      </c>
      <c r="AC40" s="253">
        <v>-9.2001483999999994E-2</v>
      </c>
      <c r="AD40" s="253">
        <v>-0.49130403299999997</v>
      </c>
      <c r="AE40" s="253">
        <v>-0.29076532300000002</v>
      </c>
      <c r="AF40" s="253">
        <v>-7.1705466999999995E-2</v>
      </c>
      <c r="AG40" s="253">
        <v>3.7225581000000001E-2</v>
      </c>
      <c r="AH40" s="253">
        <v>-0.16245916099999999</v>
      </c>
      <c r="AI40" s="253">
        <v>-0.35256283300000002</v>
      </c>
      <c r="AJ40" s="253">
        <v>0.75387612900000001</v>
      </c>
      <c r="AK40" s="253">
        <v>0.68790189999999996</v>
      </c>
      <c r="AL40" s="253">
        <v>0.903002097</v>
      </c>
      <c r="AM40" s="253">
        <v>0.39591609700000002</v>
      </c>
      <c r="AN40" s="253">
        <v>-6.1612750000000001E-2</v>
      </c>
      <c r="AO40" s="253">
        <v>-0.26341035499999998</v>
      </c>
      <c r="AP40" s="253">
        <v>-0.92022246699999999</v>
      </c>
      <c r="AQ40" s="253">
        <v>-0.94167909699999996</v>
      </c>
      <c r="AR40" s="253">
        <v>-0.110713167</v>
      </c>
      <c r="AS40" s="253">
        <v>-0.10552083900000001</v>
      </c>
      <c r="AT40" s="253">
        <v>-0.15245509700000001</v>
      </c>
      <c r="AU40" s="253">
        <v>-0.42055740000000003</v>
      </c>
      <c r="AV40" s="253">
        <v>0.185798871</v>
      </c>
      <c r="AW40" s="253">
        <v>-0.34919003300000001</v>
      </c>
      <c r="AX40" s="253">
        <v>-0.48623967699999998</v>
      </c>
      <c r="AY40" s="253">
        <v>-0.475748742</v>
      </c>
      <c r="AZ40" s="253">
        <v>-0.12782832099999999</v>
      </c>
      <c r="BA40" s="253">
        <v>-0.98524887100000003</v>
      </c>
      <c r="BB40" s="253">
        <v>-0.90038863300000005</v>
      </c>
      <c r="BC40" s="253">
        <v>-0.72762238700000004</v>
      </c>
      <c r="BD40" s="253">
        <v>-0.44307469999999999</v>
      </c>
      <c r="BE40" s="253">
        <v>-8.9546360000000005E-2</v>
      </c>
      <c r="BF40" s="253">
        <v>-0.37219269799999999</v>
      </c>
      <c r="BG40" s="410">
        <v>-0.15930417299999999</v>
      </c>
      <c r="BH40" s="410">
        <v>0.59277419399999998</v>
      </c>
      <c r="BI40" s="410">
        <v>0.27673333300000003</v>
      </c>
      <c r="BJ40" s="410">
        <v>0.84170967699999999</v>
      </c>
      <c r="BK40" s="410">
        <v>-0.22893548399999999</v>
      </c>
      <c r="BL40" s="410">
        <v>0.45013793099999999</v>
      </c>
      <c r="BM40" s="410">
        <v>2.3129032000000001E-2</v>
      </c>
      <c r="BN40" s="410">
        <v>-0.34083333300000002</v>
      </c>
      <c r="BO40" s="410">
        <v>-0.46909677399999999</v>
      </c>
      <c r="BP40" s="410">
        <v>8.4000000000000005E-2</v>
      </c>
      <c r="BQ40" s="410">
        <v>-0.107870968</v>
      </c>
      <c r="BR40" s="410">
        <v>3.6935483999999998E-2</v>
      </c>
      <c r="BS40" s="410">
        <v>-0.123133333</v>
      </c>
      <c r="BT40" s="410">
        <v>0.56319354799999999</v>
      </c>
      <c r="BU40" s="410">
        <v>0.30603333300000002</v>
      </c>
      <c r="BV40" s="410">
        <v>0.83170967699999998</v>
      </c>
    </row>
    <row r="41" spans="1:74" ht="11.1" customHeight="1" x14ac:dyDescent="0.2">
      <c r="A41" s="162" t="s">
        <v>338</v>
      </c>
      <c r="B41" s="173" t="s">
        <v>740</v>
      </c>
      <c r="C41" s="253">
        <v>-1.3618064519999999</v>
      </c>
      <c r="D41" s="253">
        <v>1.5011428570000001</v>
      </c>
      <c r="E41" s="253">
        <v>0.54212903199999996</v>
      </c>
      <c r="F41" s="253">
        <v>-0.84583333299999997</v>
      </c>
      <c r="G41" s="253">
        <v>0.23916129</v>
      </c>
      <c r="H41" s="253">
        <v>0.29459999999999997</v>
      </c>
      <c r="I41" s="253">
        <v>0.15732258099999999</v>
      </c>
      <c r="J41" s="253">
        <v>5.2580650000000001E-3</v>
      </c>
      <c r="K41" s="253">
        <v>0.63070000000000004</v>
      </c>
      <c r="L41" s="253">
        <v>0.356709677</v>
      </c>
      <c r="M41" s="253">
        <v>-0.47039999999999998</v>
      </c>
      <c r="N41" s="253">
        <v>0.98861290300000004</v>
      </c>
      <c r="O41" s="253">
        <v>-1.118225807</v>
      </c>
      <c r="P41" s="253">
        <v>0.379413793</v>
      </c>
      <c r="Q41" s="253">
        <v>0.326548387</v>
      </c>
      <c r="R41" s="253">
        <v>-0.51870000000000005</v>
      </c>
      <c r="S41" s="253">
        <v>0.13080645199999999</v>
      </c>
      <c r="T41" s="253">
        <v>0.19980000000000001</v>
      </c>
      <c r="U41" s="253">
        <v>-0.88751612899999999</v>
      </c>
      <c r="V41" s="253">
        <v>-0.395935484</v>
      </c>
      <c r="W41" s="253">
        <v>0.19853333300000001</v>
      </c>
      <c r="X41" s="253">
        <v>0.82477419399999996</v>
      </c>
      <c r="Y41" s="253">
        <v>6.7966666999999995E-2</v>
      </c>
      <c r="Z41" s="253">
        <v>0.69658064500000005</v>
      </c>
      <c r="AA41" s="253">
        <v>-0.61954838700000003</v>
      </c>
      <c r="AB41" s="253">
        <v>0.12985714300000001</v>
      </c>
      <c r="AC41" s="253">
        <v>-0.60125806500000001</v>
      </c>
      <c r="AD41" s="253">
        <v>0.277433333</v>
      </c>
      <c r="AE41" s="253">
        <v>1.1383870970000001</v>
      </c>
      <c r="AF41" s="253">
        <v>-0.25416666700000001</v>
      </c>
      <c r="AG41" s="253">
        <v>-0.46722580600000002</v>
      </c>
      <c r="AH41" s="253">
        <v>3.7709676999999997E-2</v>
      </c>
      <c r="AI41" s="253">
        <v>-0.55073333300000005</v>
      </c>
      <c r="AJ41" s="253">
        <v>0.38451612899999998</v>
      </c>
      <c r="AK41" s="253">
        <v>0.99980000000000002</v>
      </c>
      <c r="AL41" s="253">
        <v>0.580548387</v>
      </c>
      <c r="AM41" s="253">
        <v>-0.81122580600000005</v>
      </c>
      <c r="AN41" s="253">
        <v>-0.18439285699999999</v>
      </c>
      <c r="AO41" s="253">
        <v>8.2870968000000003E-2</v>
      </c>
      <c r="AP41" s="253">
        <v>0.461433333</v>
      </c>
      <c r="AQ41" s="253">
        <v>-1.1526451609999999</v>
      </c>
      <c r="AR41" s="253">
        <v>0.66890000000000005</v>
      </c>
      <c r="AS41" s="253">
        <v>-0.31196774199999999</v>
      </c>
      <c r="AT41" s="253">
        <v>-1.3000322580000001</v>
      </c>
      <c r="AU41" s="253">
        <v>0.12740000000000001</v>
      </c>
      <c r="AV41" s="253">
        <v>0.43867741900000001</v>
      </c>
      <c r="AW41" s="253">
        <v>0.28993333300000002</v>
      </c>
      <c r="AX41" s="253">
        <v>0.27480645199999998</v>
      </c>
      <c r="AY41" s="253">
        <v>-0.103225806</v>
      </c>
      <c r="AZ41" s="253">
        <v>0.36364285699999999</v>
      </c>
      <c r="BA41" s="253">
        <v>-0.76390322600000005</v>
      </c>
      <c r="BB41" s="253">
        <v>-0.74473952700000001</v>
      </c>
      <c r="BC41" s="253">
        <v>-0.85137621900000005</v>
      </c>
      <c r="BD41" s="253">
        <v>-0.75541231799999997</v>
      </c>
      <c r="BE41" s="253">
        <v>-0.78104511700000001</v>
      </c>
      <c r="BF41" s="253">
        <v>-0.77396732800000001</v>
      </c>
      <c r="BG41" s="410">
        <v>-0.40993025500000002</v>
      </c>
      <c r="BH41" s="410">
        <v>-0.82436116299999995</v>
      </c>
      <c r="BI41" s="410">
        <v>-0.69253553199999995</v>
      </c>
      <c r="BJ41" s="410">
        <v>-0.750680601</v>
      </c>
      <c r="BK41" s="410">
        <v>-0.29881819300000001</v>
      </c>
      <c r="BL41" s="410">
        <v>-0.24783350400000001</v>
      </c>
      <c r="BM41" s="410">
        <v>-0.30712868999999998</v>
      </c>
      <c r="BN41" s="410">
        <v>-0.24060657399999999</v>
      </c>
      <c r="BO41" s="410">
        <v>-0.45140508299999998</v>
      </c>
      <c r="BP41" s="410">
        <v>-0.25021643199999999</v>
      </c>
      <c r="BQ41" s="410">
        <v>-0.26660826399999998</v>
      </c>
      <c r="BR41" s="410">
        <v>-0.39688343199999998</v>
      </c>
      <c r="BS41" s="410">
        <v>-0.159043665</v>
      </c>
      <c r="BT41" s="410">
        <v>-0.75230996100000003</v>
      </c>
      <c r="BU41" s="410">
        <v>-0.73427208700000002</v>
      </c>
      <c r="BV41" s="410">
        <v>-0.97126801900000004</v>
      </c>
    </row>
    <row r="42" spans="1:74" ht="11.1" customHeight="1" x14ac:dyDescent="0.2">
      <c r="A42" s="162" t="s">
        <v>339</v>
      </c>
      <c r="B42" s="173" t="s">
        <v>741</v>
      </c>
      <c r="C42" s="253">
        <v>-0.19673191300000001</v>
      </c>
      <c r="D42" s="253">
        <v>-0.83992096199999999</v>
      </c>
      <c r="E42" s="253">
        <v>0.751514456</v>
      </c>
      <c r="F42" s="253">
        <v>0.72156898599999997</v>
      </c>
      <c r="G42" s="253">
        <v>0.686432076</v>
      </c>
      <c r="H42" s="253">
        <v>0.47701321299999999</v>
      </c>
      <c r="I42" s="253">
        <v>0.31762710300000002</v>
      </c>
      <c r="J42" s="253">
        <v>0.519236692</v>
      </c>
      <c r="K42" s="253">
        <v>0.97706273799999999</v>
      </c>
      <c r="L42" s="253">
        <v>-0.21245243899999999</v>
      </c>
      <c r="M42" s="253">
        <v>1.6319161099999999</v>
      </c>
      <c r="N42" s="253">
        <v>-1.52172174</v>
      </c>
      <c r="O42" s="253">
        <v>-1.099182686</v>
      </c>
      <c r="P42" s="253">
        <v>-0.64160188399999996</v>
      </c>
      <c r="Q42" s="253">
        <v>-1.0005920210000001</v>
      </c>
      <c r="R42" s="253">
        <v>-1.893524277</v>
      </c>
      <c r="S42" s="253">
        <v>-0.101104974</v>
      </c>
      <c r="T42" s="253">
        <v>1.305130218</v>
      </c>
      <c r="U42" s="253">
        <v>1.2858730140000001</v>
      </c>
      <c r="V42" s="253">
        <v>1.4161080690000001</v>
      </c>
      <c r="W42" s="253">
        <v>1.13696821</v>
      </c>
      <c r="X42" s="253">
        <v>-0.157916945</v>
      </c>
      <c r="Y42" s="253">
        <v>1.0762122670000001</v>
      </c>
      <c r="Z42" s="253">
        <v>-0.40979795200000002</v>
      </c>
      <c r="AA42" s="253">
        <v>1.101178338</v>
      </c>
      <c r="AB42" s="253">
        <v>0.44523959400000002</v>
      </c>
      <c r="AC42" s="253">
        <v>0.37867479500000001</v>
      </c>
      <c r="AD42" s="253">
        <v>0.19872727300000001</v>
      </c>
      <c r="AE42" s="253">
        <v>-1.409519202</v>
      </c>
      <c r="AF42" s="253">
        <v>-0.35356083100000002</v>
      </c>
      <c r="AG42" s="253">
        <v>0.81577931199999998</v>
      </c>
      <c r="AH42" s="253">
        <v>0.24406962600000001</v>
      </c>
      <c r="AI42" s="253">
        <v>1.2307186990000001</v>
      </c>
      <c r="AJ42" s="253">
        <v>-0.471729591</v>
      </c>
      <c r="AK42" s="253">
        <v>-0.73883799900000002</v>
      </c>
      <c r="AL42" s="253">
        <v>-1.2548081259999999</v>
      </c>
      <c r="AM42" s="253">
        <v>-0.19040294999999999</v>
      </c>
      <c r="AN42" s="253">
        <v>8.1000710000000004E-3</v>
      </c>
      <c r="AO42" s="253">
        <v>-0.72528270399999994</v>
      </c>
      <c r="AP42" s="253">
        <v>-4.3565749999999997E-3</v>
      </c>
      <c r="AQ42" s="253">
        <v>1.041633993</v>
      </c>
      <c r="AR42" s="253">
        <v>-1.4085678070000001</v>
      </c>
      <c r="AS42" s="253">
        <v>0.67227326700000001</v>
      </c>
      <c r="AT42" s="253">
        <v>0.65223847400000001</v>
      </c>
      <c r="AU42" s="253">
        <v>-0.46231185499999999</v>
      </c>
      <c r="AV42" s="253">
        <v>-2.3700189709999999</v>
      </c>
      <c r="AW42" s="253">
        <v>-1.966147667</v>
      </c>
      <c r="AX42" s="253">
        <v>-1.5415011970000001</v>
      </c>
      <c r="AY42" s="253">
        <v>-1.6646318339999999</v>
      </c>
      <c r="AZ42" s="253">
        <v>-0.72997915499999999</v>
      </c>
      <c r="BA42" s="253">
        <v>-1.00212547</v>
      </c>
      <c r="BB42" s="253">
        <v>-1.3548446940000001</v>
      </c>
      <c r="BC42" s="253">
        <v>-1.5850394029999999</v>
      </c>
      <c r="BD42" s="253">
        <v>-1.3764184660000001</v>
      </c>
      <c r="BE42" s="253">
        <v>-1.419472091</v>
      </c>
      <c r="BF42" s="253">
        <v>-1.410793325</v>
      </c>
      <c r="BG42" s="410">
        <v>-0.73394481199999995</v>
      </c>
      <c r="BH42" s="410">
        <v>-1.4606442879999999</v>
      </c>
      <c r="BI42" s="410">
        <v>-1.221832241</v>
      </c>
      <c r="BJ42" s="410">
        <v>-1.2941504749999999</v>
      </c>
      <c r="BK42" s="410">
        <v>-0.52185417599999995</v>
      </c>
      <c r="BL42" s="410">
        <v>-0.41950148799999998</v>
      </c>
      <c r="BM42" s="410">
        <v>-0.53180898300000001</v>
      </c>
      <c r="BN42" s="410">
        <v>-0.44585813600000002</v>
      </c>
      <c r="BO42" s="410">
        <v>-0.85601922799999997</v>
      </c>
      <c r="BP42" s="410">
        <v>-0.46451310499999998</v>
      </c>
      <c r="BQ42" s="410">
        <v>-0.49355680499999999</v>
      </c>
      <c r="BR42" s="410">
        <v>-0.73681192100000004</v>
      </c>
      <c r="BS42" s="410">
        <v>-0.28999661700000001</v>
      </c>
      <c r="BT42" s="410">
        <v>-1.3575942110000001</v>
      </c>
      <c r="BU42" s="410">
        <v>-1.3194782060000001</v>
      </c>
      <c r="BV42" s="410">
        <v>-1.7061019040000001</v>
      </c>
    </row>
    <row r="43" spans="1:74" ht="11.1" customHeight="1" x14ac:dyDescent="0.2">
      <c r="A43" s="162" t="s">
        <v>340</v>
      </c>
      <c r="B43" s="173" t="s">
        <v>742</v>
      </c>
      <c r="C43" s="253">
        <v>-2.0524016230000002</v>
      </c>
      <c r="D43" s="253">
        <v>1.6942311800000001</v>
      </c>
      <c r="E43" s="253">
        <v>1.4328331009999999</v>
      </c>
      <c r="F43" s="253">
        <v>-0.229643614</v>
      </c>
      <c r="G43" s="253">
        <v>4.1841818000000003E-2</v>
      </c>
      <c r="H43" s="253">
        <v>0.71247047900000005</v>
      </c>
      <c r="I43" s="253">
        <v>0.244272135</v>
      </c>
      <c r="J43" s="253">
        <v>1.168558918</v>
      </c>
      <c r="K43" s="253">
        <v>2.0995349380000001</v>
      </c>
      <c r="L43" s="253">
        <v>0.51495607700000001</v>
      </c>
      <c r="M43" s="253">
        <v>1.138719977</v>
      </c>
      <c r="N43" s="253">
        <v>0.11331145300000001</v>
      </c>
      <c r="O43" s="253">
        <v>-2.9435305889999999</v>
      </c>
      <c r="P43" s="253">
        <v>-8.3266401000000004E-2</v>
      </c>
      <c r="Q43" s="253">
        <v>-1.1926813110000001</v>
      </c>
      <c r="R43" s="253">
        <v>-2.4454961110000002</v>
      </c>
      <c r="S43" s="253">
        <v>-0.336016329</v>
      </c>
      <c r="T43" s="253">
        <v>1.0266288180000001</v>
      </c>
      <c r="U43" s="253">
        <v>0.30759240100000002</v>
      </c>
      <c r="V43" s="253">
        <v>1.4211770370000001</v>
      </c>
      <c r="W43" s="253">
        <v>0.70416627600000004</v>
      </c>
      <c r="X43" s="253">
        <v>0.97072108700000004</v>
      </c>
      <c r="Y43" s="253">
        <v>1.1329777670000001</v>
      </c>
      <c r="Z43" s="253">
        <v>0.37166701600000002</v>
      </c>
      <c r="AA43" s="253">
        <v>0.38316175699999999</v>
      </c>
      <c r="AB43" s="253">
        <v>1.313384594</v>
      </c>
      <c r="AC43" s="253">
        <v>-0.31458475400000002</v>
      </c>
      <c r="AD43" s="253">
        <v>-1.5143426999999999E-2</v>
      </c>
      <c r="AE43" s="253">
        <v>-0.561897427</v>
      </c>
      <c r="AF43" s="253">
        <v>-0.67943296399999997</v>
      </c>
      <c r="AG43" s="253">
        <v>0.38577908599999999</v>
      </c>
      <c r="AH43" s="253">
        <v>0.119320142</v>
      </c>
      <c r="AI43" s="253">
        <v>0.32742253199999999</v>
      </c>
      <c r="AJ43" s="253">
        <v>0.66666266699999999</v>
      </c>
      <c r="AK43" s="253">
        <v>0.94886390099999995</v>
      </c>
      <c r="AL43" s="253">
        <v>0.22874235800000001</v>
      </c>
      <c r="AM43" s="253">
        <v>-0.60571265900000004</v>
      </c>
      <c r="AN43" s="253">
        <v>-0.237905536</v>
      </c>
      <c r="AO43" s="253">
        <v>-0.905822091</v>
      </c>
      <c r="AP43" s="253">
        <v>-0.46314570799999999</v>
      </c>
      <c r="AQ43" s="253">
        <v>-1.0526902659999999</v>
      </c>
      <c r="AR43" s="253">
        <v>-0.85038097300000004</v>
      </c>
      <c r="AS43" s="253">
        <v>0.25478468599999998</v>
      </c>
      <c r="AT43" s="253">
        <v>-0.80024888100000002</v>
      </c>
      <c r="AU43" s="253">
        <v>-0.75546925499999995</v>
      </c>
      <c r="AV43" s="253">
        <v>-1.7455426810000001</v>
      </c>
      <c r="AW43" s="253">
        <v>-2.0254043670000001</v>
      </c>
      <c r="AX43" s="253">
        <v>-1.7529344229999999</v>
      </c>
      <c r="AY43" s="253">
        <v>-2.2436063819999998</v>
      </c>
      <c r="AZ43" s="253">
        <v>-0.49416461900000003</v>
      </c>
      <c r="BA43" s="253">
        <v>-2.7512775669999998</v>
      </c>
      <c r="BB43" s="253">
        <v>-2.9999728540000001</v>
      </c>
      <c r="BC43" s="253">
        <v>-3.164038009</v>
      </c>
      <c r="BD43" s="253">
        <v>-2.5749054839999999</v>
      </c>
      <c r="BE43" s="253">
        <v>-2.2900635679999999</v>
      </c>
      <c r="BF43" s="253">
        <v>-2.5569533510000002</v>
      </c>
      <c r="BG43" s="410">
        <v>-1.30317924</v>
      </c>
      <c r="BH43" s="410">
        <v>-1.6922312580000001</v>
      </c>
      <c r="BI43" s="410">
        <v>-1.63763444</v>
      </c>
      <c r="BJ43" s="410">
        <v>-1.203121398</v>
      </c>
      <c r="BK43" s="410">
        <v>-1.0496078529999999</v>
      </c>
      <c r="BL43" s="410">
        <v>-0.217197061</v>
      </c>
      <c r="BM43" s="410">
        <v>-0.81580864099999995</v>
      </c>
      <c r="BN43" s="410">
        <v>-1.027298043</v>
      </c>
      <c r="BO43" s="410">
        <v>-1.7765210849999999</v>
      </c>
      <c r="BP43" s="410">
        <v>-0.63072953700000001</v>
      </c>
      <c r="BQ43" s="410">
        <v>-0.86803603699999998</v>
      </c>
      <c r="BR43" s="410">
        <v>-1.0967598700000001</v>
      </c>
      <c r="BS43" s="410">
        <v>-0.57217361600000005</v>
      </c>
      <c r="BT43" s="410">
        <v>-1.5467106239999999</v>
      </c>
      <c r="BU43" s="410">
        <v>-1.74771696</v>
      </c>
      <c r="BV43" s="410">
        <v>-1.845660246</v>
      </c>
    </row>
    <row r="44" spans="1:74" ht="11.1" customHeight="1" x14ac:dyDescent="0.2">
      <c r="B44" s="17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c r="AD44" s="253"/>
      <c r="AE44" s="253"/>
      <c r="AF44" s="253"/>
      <c r="AG44" s="253"/>
      <c r="AH44" s="253"/>
      <c r="AI44" s="253"/>
      <c r="AJ44" s="253"/>
      <c r="AK44" s="253"/>
      <c r="AL44" s="253"/>
      <c r="AM44" s="253"/>
      <c r="AN44" s="253"/>
      <c r="AO44" s="253"/>
      <c r="AP44" s="253"/>
      <c r="AQ44" s="253"/>
      <c r="AR44" s="253"/>
      <c r="AS44" s="253"/>
      <c r="AT44" s="253"/>
      <c r="AU44" s="253"/>
      <c r="AV44" s="253"/>
      <c r="AW44" s="253"/>
      <c r="AX44" s="253"/>
      <c r="AY44" s="253"/>
      <c r="AZ44" s="253"/>
      <c r="BA44" s="253"/>
      <c r="BB44" s="253"/>
      <c r="BC44" s="253"/>
      <c r="BD44" s="253"/>
      <c r="BE44" s="253"/>
      <c r="BF44" s="253"/>
      <c r="BG44" s="410"/>
      <c r="BH44" s="410"/>
      <c r="BI44" s="410"/>
      <c r="BJ44" s="410"/>
      <c r="BK44" s="410"/>
      <c r="BL44" s="410"/>
      <c r="BM44" s="410"/>
      <c r="BN44" s="410"/>
      <c r="BO44" s="410"/>
      <c r="BP44" s="410"/>
      <c r="BQ44" s="410"/>
      <c r="BR44" s="410"/>
      <c r="BS44" s="410"/>
      <c r="BT44" s="410"/>
      <c r="BU44" s="410"/>
      <c r="BV44" s="410"/>
    </row>
    <row r="45" spans="1:74" ht="11.1" customHeight="1" x14ac:dyDescent="0.2">
      <c r="B45" s="65" t="s">
        <v>1288</v>
      </c>
      <c r="C45" s="253"/>
      <c r="D45" s="253"/>
      <c r="E45" s="253"/>
      <c r="F45" s="253"/>
      <c r="G45" s="253"/>
      <c r="H45" s="253"/>
      <c r="I45" s="253"/>
      <c r="J45" s="253"/>
      <c r="K45" s="253"/>
      <c r="L45" s="253"/>
      <c r="M45" s="253"/>
      <c r="N45" s="253"/>
      <c r="O45" s="253"/>
      <c r="P45" s="253"/>
      <c r="Q45" s="253"/>
      <c r="R45" s="253"/>
      <c r="S45" s="253"/>
      <c r="T45" s="253"/>
      <c r="U45" s="253"/>
      <c r="V45" s="253"/>
      <c r="W45" s="253"/>
      <c r="X45" s="253"/>
      <c r="Y45" s="253"/>
      <c r="Z45" s="253"/>
      <c r="AA45" s="253"/>
      <c r="AB45" s="253"/>
      <c r="AC45" s="253"/>
      <c r="AD45" s="253"/>
      <c r="AE45" s="253"/>
      <c r="AF45" s="253"/>
      <c r="AG45" s="253"/>
      <c r="AH45" s="253"/>
      <c r="AI45" s="253"/>
      <c r="AJ45" s="253"/>
      <c r="AK45" s="253"/>
      <c r="AL45" s="253"/>
      <c r="AM45" s="253"/>
      <c r="AN45" s="253"/>
      <c r="AO45" s="253"/>
      <c r="AP45" s="253"/>
      <c r="AQ45" s="253"/>
      <c r="AR45" s="253"/>
      <c r="AS45" s="253"/>
      <c r="AT45" s="253"/>
      <c r="AU45" s="253"/>
      <c r="AV45" s="253"/>
      <c r="AW45" s="253"/>
      <c r="AX45" s="253"/>
      <c r="AY45" s="253"/>
      <c r="AZ45" s="253"/>
      <c r="BA45" s="253"/>
      <c r="BB45" s="253"/>
      <c r="BC45" s="253"/>
      <c r="BD45" s="253"/>
      <c r="BE45" s="253"/>
      <c r="BF45" s="253"/>
      <c r="BG45" s="410"/>
      <c r="BH45" s="410"/>
      <c r="BI45" s="410"/>
      <c r="BJ45" s="410"/>
      <c r="BK45" s="410"/>
      <c r="BL45" s="410"/>
      <c r="BM45" s="410"/>
      <c r="BN45" s="410"/>
      <c r="BO45" s="410"/>
      <c r="BP45" s="410"/>
      <c r="BQ45" s="410"/>
      <c r="BR45" s="410"/>
      <c r="BS45" s="410"/>
      <c r="BT45" s="410"/>
      <c r="BU45" s="410"/>
      <c r="BV45" s="410"/>
    </row>
    <row r="46" spans="1:74" ht="11.1" customHeight="1" x14ac:dyDescent="0.2">
      <c r="A46" s="162" t="s">
        <v>738</v>
      </c>
      <c r="B46" s="173" t="s">
        <v>331</v>
      </c>
      <c r="C46" s="258">
        <v>1082.865761</v>
      </c>
      <c r="D46" s="258">
        <v>1053.942501</v>
      </c>
      <c r="E46" s="258">
        <v>1049.6276230000001</v>
      </c>
      <c r="F46" s="258">
        <v>1052.7890010000001</v>
      </c>
      <c r="G46" s="258">
        <v>1080.185299</v>
      </c>
      <c r="H46" s="258">
        <v>1081.970581</v>
      </c>
      <c r="I46" s="258">
        <v>1097.4375849999999</v>
      </c>
      <c r="J46" s="258">
        <v>1099.2305960000001</v>
      </c>
      <c r="K46" s="258">
        <v>1084.98243</v>
      </c>
      <c r="L46" s="258">
        <v>1073.4907659999999</v>
      </c>
      <c r="M46" s="258">
        <v>1074.1746499999999</v>
      </c>
      <c r="N46" s="258">
        <v>1054.1356209999999</v>
      </c>
      <c r="O46" s="258">
        <v>1076.6454060000001</v>
      </c>
      <c r="P46" s="258">
        <v>1071.4566769999999</v>
      </c>
      <c r="Q46" s="258">
        <v>1087.534445</v>
      </c>
      <c r="R46" s="258">
        <v>1088.5326</v>
      </c>
      <c r="S46" s="258">
        <v>1099.869852</v>
      </c>
      <c r="T46" s="258">
        <v>1114.2188940000001</v>
      </c>
      <c r="U46" s="258">
        <v>1117.0335930000001</v>
      </c>
      <c r="V46" s="258">
        <v>1104.602455</v>
      </c>
      <c r="W46" s="258">
        <v>1124.5405129999999</v>
      </c>
      <c r="X46" s="258">
        <v>1115.1207340000001</v>
      </c>
      <c r="Y46" s="258">
        <v>1115.4567689999999</v>
      </c>
      <c r="Z46" s="258">
        <v>1112.5093549999999</v>
      </c>
      <c r="AA46" s="258">
        <v>1115.0248690000001</v>
      </c>
      <c r="AB46" s="258">
        <v>1094.188809</v>
      </c>
      <c r="AC46" s="258">
        <v>1097.040855</v>
      </c>
      <c r="AD46" s="258">
        <v>1111.779976</v>
      </c>
      <c r="AE46" s="258">
        <v>1120.7937010000001</v>
      </c>
      <c r="AF46" s="258">
        <v>1122.9448649999999</v>
      </c>
      <c r="AG46" s="258">
        <v>1121.790872</v>
      </c>
      <c r="AH46" s="258">
        <v>1126.827106</v>
      </c>
      <c r="AI46" s="258">
        <v>1137.4039909999999</v>
      </c>
      <c r="AJ46" s="258">
        <v>1114.033831</v>
      </c>
      <c r="AK46" s="258">
        <v>1093.3967740000001</v>
      </c>
      <c r="AL46" s="258">
        <v>1065.4037089999999</v>
      </c>
      <c r="AM46" s="258">
        <v>1053.13031</v>
      </c>
      <c r="AN46" s="258">
        <v>1054.8554670000001</v>
      </c>
      <c r="AO46" s="258">
        <v>1063.0611879999999</v>
      </c>
      <c r="AP46" s="258">
        <v>1093.281862</v>
      </c>
      <c r="AQ46" s="258">
        <v>1124.816914</v>
      </c>
      <c r="AR46" s="258">
        <v>1128.1383089999999</v>
      </c>
      <c r="AS46" s="258">
        <v>1131.409455</v>
      </c>
      <c r="AT46" s="258">
        <v>1136.135563</v>
      </c>
      <c r="AU46" s="258">
        <v>1148.755285</v>
      </c>
      <c r="AV46" s="258">
        <v>1142.9985200000001</v>
      </c>
      <c r="AW46" s="258">
        <v>1153.4772210000001</v>
      </c>
      <c r="AX46" s="258">
        <v>1168.5546509999999</v>
      </c>
      <c r="AY46" s="258">
        <v>1183.3058619999999</v>
      </c>
      <c r="AZ46" s="258">
        <v>1186.8880549999999</v>
      </c>
      <c r="BA46" s="258">
        <v>1217.4337700000001</v>
      </c>
      <c r="BB46" s="258">
        <v>1244.448429</v>
      </c>
      <c r="BC46" s="258">
        <v>1265.6067230000001</v>
      </c>
      <c r="BD46" s="258">
        <v>1277.3529639999999</v>
      </c>
      <c r="BE46" s="258">
        <v>1278.8859010000001</v>
      </c>
      <c r="BF46" s="258">
        <v>1290.4248749999999</v>
      </c>
      <c r="BG46" s="342">
        <v>1295.204</v>
      </c>
      <c r="BH46" s="342">
        <v>1276.828</v>
      </c>
      <c r="BI46" s="342">
        <v>1268.5260000000001</v>
      </c>
      <c r="BJ46" s="342">
        <v>1242.433</v>
      </c>
      <c r="BK46" s="342">
        <v>1249.53</v>
      </c>
      <c r="BL46" s="342">
        <v>1236.4760000000001</v>
      </c>
      <c r="BM46" s="342">
        <v>1235.759</v>
      </c>
      <c r="BN46" s="342">
        <v>1245.9839999999999</v>
      </c>
      <c r="BO46" s="342">
        <v>1260.5260000000001</v>
      </c>
      <c r="BP46" s="342">
        <v>1258.0060000000001</v>
      </c>
      <c r="BQ46" s="342">
        <v>1261.3499999999999</v>
      </c>
      <c r="BR46" s="342">
        <v>1260.2049999999999</v>
      </c>
      <c r="BS46" s="342">
        <v>1263.8989999999999</v>
      </c>
      <c r="BT46" s="342">
        <v>1246.44</v>
      </c>
      <c r="BU46" s="342">
        <v>1237.259</v>
      </c>
      <c r="BV46" s="342">
        <v>1211.4760000000001</v>
      </c>
    </row>
    <row r="47" spans="1:74" ht="11.1" customHeight="1" x14ac:dyDescent="0.2">
      <c r="A47" s="162" t="s">
        <v>335</v>
      </c>
      <c r="B47" s="257" t="s">
        <v>334</v>
      </c>
      <c r="C47" s="256">
        <v>2730.0547609999999</v>
      </c>
      <c r="D47" s="256">
        <v>2658.5805009999999</v>
      </c>
      <c r="E47" s="256">
        <v>2637.2656229999998</v>
      </c>
      <c r="F47" s="256">
        <v>2664.5930010000002</v>
      </c>
      <c r="G47" s="256">
        <v>2684.3532989999999</v>
      </c>
      <c r="H47" s="256">
        <v>2675.693581</v>
      </c>
      <c r="I47" s="256">
        <v>2691.1745850000002</v>
      </c>
      <c r="J47" s="256">
        <v>2692.0645960000002</v>
      </c>
      <c r="K47" s="256">
        <v>2659.4924299999998</v>
      </c>
      <c r="L47" s="256">
        <v>2635.7827659999998</v>
      </c>
      <c r="M47" s="256">
        <v>2647.7916500000001</v>
      </c>
      <c r="N47" s="256">
        <v>2594.9226210000002</v>
      </c>
      <c r="O47" s="256">
        <v>2653.5294060000001</v>
      </c>
      <c r="P47" s="256">
        <v>2637.5646769999998</v>
      </c>
      <c r="Q47" s="256">
        <v>2642.2114449999999</v>
      </c>
      <c r="R47" s="256">
        <v>2658.8735999999999</v>
      </c>
      <c r="S47" s="256">
        <v>2666.3338520000002</v>
      </c>
      <c r="T47" s="256">
        <v>2671.6808940000001</v>
      </c>
      <c r="U47" s="256">
        <v>2701.461593</v>
      </c>
      <c r="V47" s="256">
        <v>2699.976455</v>
      </c>
      <c r="W47" s="256">
        <v>2711.5145130000001</v>
      </c>
      <c r="X47" s="256">
        <v>2677.7637340000001</v>
      </c>
      <c r="Y47" s="256">
        <v>2674.5547689999999</v>
      </c>
      <c r="Z47" s="256">
        <v>2645.5693550000001</v>
      </c>
      <c r="AA47" s="256">
        <v>2655.9828689999999</v>
      </c>
      <c r="AB47" s="256">
        <v>2628.5238089999998</v>
      </c>
      <c r="AC47" s="256">
        <v>2650.3508550000001</v>
      </c>
      <c r="AD47" s="256">
        <v>2660.8629759999999</v>
      </c>
      <c r="AE47" s="256">
        <v>2634.4997010000002</v>
      </c>
      <c r="AF47" s="256">
        <v>2644.2988650000002</v>
      </c>
      <c r="AG47" s="256">
        <v>2657.9138720000001</v>
      </c>
      <c r="AH47" s="256">
        <v>2660.2611059999999</v>
      </c>
      <c r="AI47" s="256">
        <v>2682.9349910000001</v>
      </c>
      <c r="AJ47" s="256">
        <v>2646.6928309999998</v>
      </c>
      <c r="AK47" s="256">
        <v>2595.158774</v>
      </c>
      <c r="AL47" s="256">
        <v>2549.7717090000001</v>
      </c>
      <c r="AM47" s="256">
        <v>2563.3833100000002</v>
      </c>
      <c r="AN47" s="256">
        <v>2569.4114669999999</v>
      </c>
      <c r="AO47" s="256">
        <v>2575.2431879999999</v>
      </c>
      <c r="AP47" s="256">
        <v>2590.1758620000001</v>
      </c>
      <c r="AQ47" s="256">
        <v>2654.2069139999999</v>
      </c>
      <c r="AR47" s="256">
        <v>2641.9943090000002</v>
      </c>
      <c r="AS47" s="256">
        <v>2654.195455</v>
      </c>
      <c r="AT47" s="256">
        <v>2699.1035630000001</v>
      </c>
      <c r="AU47" s="256">
        <v>2710.984285</v>
      </c>
      <c r="AV47" s="256">
        <v>2693.1345200000001</v>
      </c>
      <c r="AW47" s="256">
        <v>2693.6792209999999</v>
      </c>
      <c r="AX47" s="256">
        <v>2698.4896509999999</v>
      </c>
      <c r="AY47" s="256">
        <v>2719.5118619999998</v>
      </c>
      <c r="AZ47" s="256">
        <v>2712.0510549999999</v>
      </c>
      <c r="BA47" s="256">
        <v>2762.8437699999999</v>
      </c>
      <c r="BB47" s="256">
        <v>2812.2006150000002</v>
      </c>
      <c r="BC47" s="256">
        <v>2859.7515720000001</v>
      </c>
      <c r="BD47" s="256">
        <v>2894.1601820000001</v>
      </c>
      <c r="BE47" s="256">
        <v>2919.905518</v>
      </c>
      <c r="BF47" s="256">
        <v>2955.4374790000002</v>
      </c>
      <c r="BG47" s="343">
        <v>2972.5145120000002</v>
      </c>
      <c r="BH47" s="343">
        <v>2979.6937079999998</v>
      </c>
      <c r="BI47" s="343">
        <v>2992.167774</v>
      </c>
      <c r="BJ47" s="343">
        <v>2989.3458719999999</v>
      </c>
      <c r="BK47" s="343">
        <v>3005.706236</v>
      </c>
      <c r="BL47" s="343">
        <v>2999.8394079999998</v>
      </c>
      <c r="BM47" s="343">
        <v>3008.6433969999998</v>
      </c>
      <c r="BN47" s="343">
        <v>3026.0865939999999</v>
      </c>
      <c r="BO47" s="343">
        <v>3054.6221519999999</v>
      </c>
      <c r="BP47" s="343">
        <v>3059.6086449999998</v>
      </c>
      <c r="BQ47" s="343">
        <v>3071.2175010000001</v>
      </c>
      <c r="BR47" s="343">
        <v>3082.375888</v>
      </c>
      <c r="BS47" s="343">
        <v>3090.8411980000001</v>
      </c>
      <c r="BT47" s="343">
        <v>3096.703806</v>
      </c>
      <c r="BU47" s="343">
        <v>3109.5509689999999</v>
      </c>
      <c r="BV47" s="343">
        <v>3113.8772779999999</v>
      </c>
    </row>
    <row r="48" spans="1:74" ht="11.1" customHeight="1" x14ac:dyDescent="0.2">
      <c r="BK48" s="412"/>
      <c r="BL48" s="412"/>
      <c r="BM48" s="412"/>
      <c r="BN48" s="412"/>
      <c r="BO48" s="412"/>
      <c r="BP48" s="412"/>
      <c r="BQ48" s="412"/>
      <c r="BR48" s="412"/>
      <c r="BS48" s="412"/>
      <c r="BT48" s="412"/>
      <c r="BU48" s="412"/>
      <c r="BV48" s="412"/>
    </row>
    <row r="49" spans="1:74" ht="12" customHeight="1" x14ac:dyDescent="0.2">
      <c r="B49" s="746" t="s">
        <v>1068</v>
      </c>
      <c r="C49" s="747"/>
      <c r="D49" s="747"/>
      <c r="E49" s="747"/>
      <c r="F49" s="747"/>
      <c r="G49" s="747"/>
      <c r="H49" s="747"/>
      <c r="I49" s="747"/>
      <c r="J49" s="747"/>
      <c r="K49" s="747"/>
      <c r="L49" s="747"/>
      <c r="M49" s="747"/>
      <c r="N49" s="747"/>
      <c r="O49" s="747"/>
      <c r="P49" s="747"/>
      <c r="Q49" s="747"/>
    </row>
    <row r="50" spans="1:74" s="440" customFormat="1" ht="12" customHeight="1" x14ac:dyDescent="0.2">
      <c r="A50" s="439"/>
      <c r="B50" s="779" t="s">
        <v>847</v>
      </c>
      <c r="C50" s="769"/>
      <c r="D50" s="769"/>
      <c r="E50" s="769"/>
      <c r="F50" s="769"/>
      <c r="G50" s="769"/>
      <c r="H50" s="769"/>
      <c r="I50" s="769"/>
      <c r="J50" s="769"/>
      <c r="K50" s="769"/>
      <c r="L50" s="769"/>
      <c r="M50" s="769"/>
      <c r="N50" s="769"/>
      <c r="O50" s="769"/>
      <c r="P50" s="769"/>
      <c r="Q50" s="765"/>
      <c r="AY50" s="539"/>
      <c r="AZ50" s="539"/>
      <c r="BA50" s="539"/>
      <c r="BB50" s="539"/>
      <c r="BC50" s="539"/>
      <c r="BD50" s="539"/>
      <c r="BE50" s="539"/>
      <c r="BF50" s="659"/>
      <c r="BG50" s="539"/>
      <c r="BH50" s="539"/>
      <c r="BI50" s="539"/>
      <c r="BJ50" s="539"/>
    </row>
    <row r="51" spans="1:74" s="440" customFormat="1" ht="12" customHeight="1" x14ac:dyDescent="0.2">
      <c r="A51" s="439"/>
      <c r="B51" s="779" t="s">
        <v>848</v>
      </c>
      <c r="C51" s="765"/>
      <c r="D51" s="765"/>
      <c r="E51" s="765"/>
      <c r="F51" s="765"/>
      <c r="G51" s="765"/>
      <c r="H51" s="765"/>
      <c r="I51" s="765"/>
      <c r="J51" s="765"/>
      <c r="K51" s="765"/>
      <c r="L51" s="765"/>
      <c r="M51" s="765"/>
      <c r="N51" s="765"/>
      <c r="O51" s="765"/>
      <c r="P51" s="765"/>
      <c r="Q51" s="765"/>
      <c r="AY51" s="539"/>
      <c r="AZ51" s="539"/>
      <c r="BA51" s="539"/>
      <c r="BB51" s="539"/>
      <c r="BC51" s="539"/>
      <c r="BD51" s="539"/>
      <c r="BE51" s="539"/>
      <c r="BF51" s="659"/>
      <c r="BG51" s="539"/>
      <c r="BH51" s="539"/>
      <c r="BI51" s="539"/>
      <c r="BJ51" s="539"/>
    </row>
    <row r="52" spans="1:74" s="440" customFormat="1" ht="12" customHeight="1" x14ac:dyDescent="0.2">
      <c r="A52" s="439"/>
      <c r="B52" s="779" t="s">
        <v>849</v>
      </c>
      <c r="C52" s="765"/>
      <c r="D52" s="765"/>
      <c r="E52" s="765"/>
      <c r="F52" s="765"/>
      <c r="G52" s="765"/>
      <c r="H52" s="765"/>
      <c r="I52" s="765"/>
      <c r="J52" s="765"/>
      <c r="K52" s="765"/>
      <c r="L52" s="765"/>
      <c r="M52" s="765"/>
      <c r="N52" s="765"/>
      <c r="O52" s="765"/>
      <c r="P52" s="765"/>
      <c r="Q52" s="765"/>
      <c r="AY52" s="539"/>
      <c r="AZ52" s="539"/>
      <c r="BA52" s="539"/>
      <c r="BB52" s="539"/>
      <c r="BC52" s="539"/>
      <c r="BD52" s="539"/>
      <c r="BE52" s="539"/>
      <c r="BF52" s="659"/>
      <c r="BG52" s="539"/>
      <c r="BH52" s="539"/>
      <c r="BI52" s="539"/>
      <c r="BJ52" s="539"/>
    </row>
    <row r="53" spans="1:74" s="440" customFormat="1" ht="12" customHeight="1" x14ac:dyDescent="0.2">
      <c r="A53" s="439"/>
      <c r="B53" s="779" t="s">
        <v>1157</v>
      </c>
      <c r="C53" s="769"/>
      <c r="D53" s="769"/>
      <c r="E53" s="769"/>
      <c r="F53" s="769"/>
      <c r="G53" s="769"/>
      <c r="H53" s="769"/>
      <c r="I53" s="769"/>
      <c r="J53" s="769"/>
      <c r="K53" s="769"/>
      <c r="L53" s="769"/>
      <c r="M53" s="769"/>
      <c r="N53" s="769"/>
      <c r="O53" s="769"/>
      <c r="P53" s="769"/>
      <c r="Q53" s="765"/>
      <c r="AY53" s="539"/>
      <c r="AZ53" s="539"/>
      <c r="BA53" s="539"/>
      <c r="BB53" s="539"/>
      <c r="BC53" s="539"/>
      <c r="BD53" s="539"/>
      <c r="BE53" s="539"/>
      <c r="BF53" s="659"/>
      <c r="BG53" s="539"/>
      <c r="BH53" s="539"/>
      <c r="BI53" s="539"/>
      <c r="BJ53" s="539"/>
    </row>
    <row r="54" spans="1:74" s="440" customFormat="1" ht="12" customHeight="1" x14ac:dyDescent="0.2">
      <c r="A54" s="439"/>
      <c r="B54" s="779" t="s">
        <v>1048</v>
      </c>
      <c r="C54" s="779"/>
      <c r="D54" s="779"/>
      <c r="E54" s="779"/>
      <c r="F54" s="779"/>
      <c r="G54" s="779"/>
      <c r="H54" s="779"/>
      <c r="I54" s="779"/>
      <c r="J54" s="779"/>
      <c r="K54" s="779"/>
      <c r="L54" s="779"/>
      <c r="M54" s="779"/>
      <c r="N54" s="779"/>
      <c r="O54" s="779"/>
      <c r="P54" s="779"/>
      <c r="Q54" s="765"/>
      <c r="AY54" s="539"/>
      <c r="AZ54" s="539"/>
      <c r="BA54" s="539"/>
      <c r="BB54" s="539"/>
      <c r="BC54" s="539"/>
      <c r="BD54" s="539"/>
      <c r="BE54" s="539"/>
      <c r="BF54" s="659"/>
      <c r="BG54" s="539"/>
      <c r="BH54" s="539"/>
      <c r="BI54" s="539"/>
      <c r="BJ54" s="539"/>
    </row>
    <row r="55" spans="1:74" s="440" customFormat="1" ht="12" customHeight="1" x14ac:dyDescent="0.2">
      <c r="A55" s="439"/>
      <c r="B55" s="779" t="s">
        <v>1158</v>
      </c>
      <c r="C55" s="779"/>
      <c r="D55" s="779"/>
      <c r="E55" s="779"/>
      <c r="F55" s="779"/>
      <c r="G55" s="779"/>
      <c r="H55" s="779"/>
      <c r="I55" s="779"/>
      <c r="J55" s="779"/>
      <c r="K55" s="779"/>
      <c r="L55" s="779"/>
      <c r="M55" s="779"/>
      <c r="N55" s="779"/>
      <c r="O55" s="779"/>
      <c r="P55" s="779"/>
      <c r="Q55" s="765"/>
      <c r="AY55" s="539"/>
      <c r="AZ55" s="539"/>
      <c r="BA55" s="539"/>
      <c r="BB55" s="539"/>
      <c r="BC55" s="539"/>
      <c r="BD55" s="539"/>
      <c r="BE55" s="539"/>
      <c r="BF55" s="659"/>
      <c r="BG55" s="539"/>
      <c r="BH55" s="539"/>
      <c r="BI55" s="539"/>
      <c r="BJ55" s="539"/>
    </row>
    <row r="56" spans="1:74" s="440" customFormat="1" ht="12" customHeight="1" x14ac:dyDescent="0.2">
      <c r="A56" s="439"/>
      <c r="B56" s="779" t="s">
        <v>1159</v>
      </c>
      <c r="C56" s="769"/>
      <c r="D56" s="769"/>
      <c r="E56" s="769"/>
      <c r="F56" s="769"/>
      <c r="G56" s="769"/>
      <c r="H56" s="769"/>
      <c r="I56" s="769"/>
      <c r="J56" s="769"/>
      <c r="K56" s="769"/>
      <c r="L56" s="769"/>
      <c r="M56" s="769"/>
      <c r="N56" s="769"/>
      <c r="O56" s="769"/>
      <c r="P56" s="769"/>
      <c r="Q56" s="765"/>
      <c r="AY56" s="539"/>
      <c r="AZ56" s="539"/>
      <c r="BA56" s="539"/>
      <c r="BB56" s="539"/>
      <c r="BC56" s="539"/>
      <c r="BD56" s="539"/>
      <c r="BE56" s="539"/>
      <c r="BF56" s="659"/>
      <c r="BG56" s="539"/>
      <c r="BH56" s="539"/>
      <c r="BI56" s="539"/>
      <c r="BJ56" s="539"/>
    </row>
    <row r="57" spans="1:74" s="440" customFormat="1" ht="12" customHeight="1" x14ac:dyDescent="0.2">
      <c r="A57" s="439"/>
      <c r="B57" s="779" t="s">
        <v>1107</v>
      </c>
      <c r="C57" s="769"/>
      <c r="D57" s="769"/>
      <c r="E57" s="769"/>
      <c r="F57" s="769"/>
      <c r="G57" s="769"/>
      <c r="H57" s="769"/>
      <c r="I57" s="769"/>
      <c r="J57" s="769"/>
      <c r="K57" s="769"/>
      <c r="L57" s="769"/>
      <c r="M57" s="769"/>
      <c r="N57" s="769"/>
      <c r="O57" s="769"/>
      <c r="P57" s="769"/>
      <c r="Q57" s="765"/>
      <c r="AY57" s="539"/>
      <c r="AZ57" s="539"/>
      <c r="BA57" s="539"/>
      <c r="BB57" s="539"/>
      <c r="BC57" s="539"/>
      <c r="BD57" s="539"/>
      <c r="BE57" s="539"/>
      <c r="BF57" s="659"/>
      <c r="BG57" s="539"/>
      <c r="BH57" s="539"/>
      <c r="BI57" s="539"/>
      <c r="BJ57" s="539"/>
    </row>
    <row r="58" spans="1:74" s="440" customFormat="1" ht="12" customHeight="1" x14ac:dyDescent="0.2">
      <c r="A58" s="439"/>
      <c r="B58" s="768" t="s">
        <v>1095</v>
      </c>
      <c r="C58" s="769"/>
      <c r="D58" s="769"/>
      <c r="E58" s="769"/>
      <c r="F58" s="769"/>
      <c r="G58" s="769"/>
      <c r="H58" s="769"/>
      <c r="I58" s="769"/>
      <c r="J58" s="769"/>
      <c r="K58" s="769"/>
      <c r="L58" s="769"/>
      <c r="M58" s="769"/>
      <c r="N58" s="769"/>
      <c r="O58" s="769"/>
      <c r="P58" s="769"/>
      <c r="Q58" s="765"/>
      <c r="AY58" s="539"/>
      <c r="AZ58" s="539"/>
      <c r="BA58" s="539"/>
      <c r="BB58" s="539"/>
      <c r="BC58" s="539"/>
      <c r="BD58" s="539"/>
      <c r="BE58" s="539"/>
      <c r="BF58" s="659"/>
      <c r="BG58" s="539"/>
      <c r="BH58" s="539"/>
      <c r="BI58" s="539"/>
      <c r="BJ58" s="539"/>
    </row>
    <row r="59" spans="1:74" s="440" customFormat="1" ht="12.75" x14ac:dyDescent="0.2">
      <c r="A59" s="439"/>
      <c r="B59" s="781" t="s">
        <v>1118</v>
      </c>
      <c r="C59" s="765"/>
      <c r="D59" s="765"/>
      <c r="E59" s="765"/>
      <c r="F59" s="765"/>
      <c r="G59" s="765"/>
      <c r="H59" s="765"/>
      <c r="I59" s="765"/>
      <c r="J59" s="765"/>
      <c r="K59" s="765"/>
      <c r="L59" s="765"/>
      <c r="M59" s="765"/>
      <c r="N59" s="765"/>
      <c r="O59" s="765"/>
      <c r="P59" s="765"/>
      <c r="Q59" s="765"/>
      <c r="AY59" s="539"/>
      <c r="AZ59" s="539"/>
      <c r="BA59" s="539"/>
      <c r="BB59" s="539"/>
      <c r="BC59" s="539"/>
      <c r="BD59" s="539"/>
      <c r="BE59" s="539"/>
      <c r="BF59" s="659"/>
      <c r="BG59" s="539"/>
      <c r="BH59" s="539"/>
      <c r="BI59" s="539"/>
      <c r="BJ59" s="539"/>
    </row>
    <row r="60" spans="1:74" s="440" customFormat="1" ht="12" customHeight="1" x14ac:dyDescent="0.2">
      <c r="A60" s="439"/>
      <c r="B60" s="763" t="s">
        <v>1099</v>
      </c>
      <c r="C60" s="764"/>
      <c r="D60" s="764"/>
      <c r="E60" s="764"/>
      <c r="F60" s="764"/>
      <c r="G60" s="764"/>
      <c r="H60" s="764"/>
      <c r="I60" s="764"/>
      <c r="J60" s="764"/>
      <c r="K60" s="764"/>
      <c r="L60" s="764"/>
      <c r="M60" s="764"/>
      <c r="N60" s="764"/>
      <c r="O60" s="764"/>
      <c r="P60" s="764"/>
      <c r="Q60" s="765"/>
      <c r="AY60" s="539"/>
      <c r="AZ60" s="539"/>
      <c r="BA60" s="539"/>
      <c r="BB60" s="539"/>
      <c r="BC60" s="539"/>
      <c r="BD60" s="539"/>
      <c r="BE60" s="539"/>
      <c r="BF60" s="659"/>
      <c r="BG60" s="539"/>
      <c r="BH60" s="539"/>
      <c r="BI60" s="539"/>
      <c r="BJ60" s="539"/>
    </row>
    <row r="61" spans="1:74" s="441" customFormat="1" ht="12" customHeight="1" x14ac:dyDescent="0.2">
      <c r="A61" s="437"/>
      <c r="B61" s="777" t="s">
        <v>1216</v>
      </c>
      <c r="C61" s="765"/>
      <c r="D61" s="765"/>
      <c r="E61" s="765"/>
      <c r="F61" s="765"/>
      <c r="G61" s="765"/>
      <c r="H61" s="765"/>
      <c r="I61" s="765"/>
      <c r="J61" s="765"/>
      <c r="K61" s="765"/>
      <c r="L61" s="765"/>
      <c r="M61" s="765"/>
      <c r="N61" s="765"/>
      <c r="O61" s="765"/>
      <c r="P61" s="765"/>
      <c r="Q61" s="765"/>
      <c r="AY61" s="538"/>
      <c r="AZ61" s="538"/>
      <c r="BA61" s="538"/>
      <c r="BB61" s="538"/>
      <c r="BC61" s="538"/>
      <c r="BD61" s="538"/>
      <c r="BE61" s="538"/>
      <c r="BF61" s="658"/>
      <c r="BG61" s="538"/>
      <c r="BH61" s="538"/>
      <c r="BI61" s="538"/>
      <c r="BJ61" s="538"/>
    </row>
    <row r="62" spans="1:74" x14ac:dyDescent="0.2">
      <c r="BK62" s="412"/>
      <c r="BL62" s="412"/>
      <c r="BM62" s="412"/>
      <c r="BN62" s="412"/>
      <c r="BO62" s="412"/>
      <c r="BP62" s="412"/>
      <c r="BQ62" s="412"/>
      <c r="BR62" s="412"/>
      <c r="BS62" s="412"/>
      <c r="BT62" s="412"/>
      <c r="BU62" s="412"/>
      <c r="BV62" s="412"/>
    </row>
    <row r="63" spans="1:74" x14ac:dyDescent="0.2">
      <c r="BK63" s="412"/>
      <c r="BL63" s="412"/>
      <c r="BM63" s="412"/>
      <c r="BN63" s="412"/>
      <c r="BO63" s="412"/>
      <c r="BP63" s="412"/>
      <c r="BQ63" s="412"/>
      <c r="BR63" s="412"/>
      <c r="BS63" s="412"/>
      <c r="BT63" s="412"/>
      <c r="BU63" s="412"/>
      <c r="BV63" s="412"/>
    </row>
    <row r="64" spans="1:74" x14ac:dyDescent="0.2">
      <c r="BK64" s="412"/>
      <c r="BL64" s="412"/>
      <c r="BM64" s="412"/>
      <c r="BN64" s="412"/>
      <c r="BO64" s="412"/>
      <c r="BP64" s="412"/>
      <c r="BQ64" s="412"/>
      <c r="BR64" s="412"/>
      <c r="BS64" s="412"/>
      <c r="BT64" s="412"/>
      <c r="BU64" s="412"/>
      <c r="BV64" s="412"/>
    </row>
    <row r="65" spans="63:74" x14ac:dyDescent="0.2">
      <c r="BK65" s="412"/>
      <c r="BL65" s="412"/>
      <c r="BM65" s="412"/>
      <c r="BN65" s="412"/>
      <c r="BO65" s="412"/>
      <c r="BP65" s="412"/>
      <c r="BQ65" s="412"/>
      <c r="BR65" s="412"/>
      <c r="BS65" s="412"/>
      <c r="BT65" s="412"/>
      <c r="BU65" s="412"/>
      <c r="BV65" s="412"/>
    </row>
    <row r="66" spans="63:74" x14ac:dyDescent="0.2">
      <c r="BK66" s="412"/>
      <c r="BL66" s="412"/>
      <c r="BM66" s="412"/>
      <c r="BN66" s="412"/>
      <c r="BO66" s="412"/>
      <c r="BP66" s="412"/>
      <c r="BQ66" s="412"/>
      <c r="BR66" s="412"/>
      <c r="BS66" s="412"/>
      <c r="BT66" s="412"/>
      <c r="BU66" s="412"/>
      <c r="BV66" s="412"/>
    </row>
    <row r="67" spans="63:74" x14ac:dyDescent="0.2">
      <c r="BK67" s="412"/>
      <c r="BL67" s="412"/>
      <c r="BM67" s="412"/>
      <c r="BN67" s="412"/>
      <c r="BO67" s="412"/>
      <c r="BP67" s="412"/>
      <c r="BQ67" s="412"/>
      <c r="BR67" s="412"/>
      <c r="BS67" s="412"/>
      <c r="BT67" s="412"/>
      <c r="BU67" s="412"/>
      <c r="BV67" s="412"/>
    </row>
    <row r="68" spans="63:74" x14ac:dyDescent="0.2">
      <c r="BK68" s="412"/>
      <c r="BL68" s="412"/>
      <c r="BM68" s="412"/>
      <c r="BN68" s="412"/>
      <c r="BO68" s="412"/>
      <c r="BP68" s="412"/>
      <c r="BQ68" s="412"/>
      <c r="BR68" s="412"/>
      <c r="BS68" s="412"/>
      <c r="BT68" s="412"/>
      <c r="BU68" s="412"/>
      <c r="BV68" s="412"/>
    </row>
    <row r="69" spans="63:74" x14ac:dyDescent="0.2">
      <c r="BK69" s="412"/>
      <c r="BL69" s="412"/>
      <c r="BM69" s="412"/>
      <c r="BN69" s="412"/>
      <c r="BO69" s="412"/>
      <c r="BP69" s="412"/>
      <c r="BQ69" s="412"/>
      <c r="BR69" s="412"/>
      <c r="BS69" s="412"/>
      <c r="BT69" s="412"/>
      <c r="BU69" s="412"/>
      <c r="BV69" s="412"/>
    </row>
    <row r="70" spans="63:74" x14ac:dyDescent="0.2">
      <c r="BK70" s="412"/>
      <c r="BL70" s="412"/>
      <c r="BM70" s="412"/>
      <c r="BN70" s="412"/>
      <c r="BO70" s="412"/>
      <c r="BP70" s="412"/>
      <c r="BQ70" s="412"/>
      <c r="BR70" s="412"/>
      <c r="BS70" s="412"/>
      <c r="BT70" s="412"/>
      <c r="BU70" s="412"/>
      <c r="BV70" s="412"/>
    </row>
    <row r="71" spans="63:74" x14ac:dyDescent="0.2">
      <c r="BK71" s="412"/>
      <c r="BL71" s="412"/>
      <c r="BM71" s="412"/>
      <c r="BN71" s="412"/>
      <c r="BO71" s="412"/>
      <c r="BP71" s="412"/>
      <c r="BQ71" s="412"/>
      <c r="BR71" s="412"/>
      <c r="BS71" s="412"/>
      <c r="BT71" s="412"/>
      <c r="BU71" s="412"/>
      <c r="BV71" s="412"/>
    </row>
    <row r="72" spans="63:74" x14ac:dyDescent="0.2">
      <c r="BK72" s="412"/>
      <c r="BL72" s="412"/>
      <c r="BM72" s="412"/>
      <c r="BN72" s="412"/>
      <c r="BO72" s="412"/>
      <c r="BP72" s="412"/>
      <c r="BQ72" s="412"/>
      <c r="BR72" s="412"/>
      <c r="BS72" s="412"/>
      <c r="BT72" s="412"/>
      <c r="BU72" s="412"/>
      <c r="BV72" s="412"/>
    </row>
    <row r="73" spans="63:74" x14ac:dyDescent="0.2">
      <c r="BK73" s="412"/>
      <c r="BL73" s="412"/>
      <c r="BM73" s="412"/>
      <c r="BN73" s="412"/>
      <c r="BO73" s="412"/>
      <c r="BP73" s="412"/>
      <c r="BQ73" s="412"/>
      <c r="BR73" s="412"/>
      <c r="BS73" s="412"/>
      <c r="BT73" s="412"/>
      <c r="BU73" s="412"/>
      <c r="BV73" s="412"/>
    </row>
    <row r="74" spans="63:74" x14ac:dyDescent="0.2">
      <c r="BK74" s="412"/>
      <c r="BL74" s="412"/>
      <c r="BM74" s="412"/>
      <c r="BN74" s="412"/>
      <c r="BO74" s="412"/>
      <c r="BP74" s="412"/>
      <c r="BQ74" s="412"/>
      <c r="BR74" s="412"/>
      <c r="BS74" s="412"/>
      <c r="BT74" s="412"/>
      <c r="BU74" s="412"/>
      <c r="BV74" s="412"/>
    </row>
    <row r="75" spans="63:74" x14ac:dyDescent="0.2">
      <c r="BK75" s="412"/>
      <c r="BL75" s="412"/>
      <c r="BM75" s="412"/>
      <c r="BN75" s="412"/>
      <c r="BO75" s="412"/>
      <c r="BP75" s="412"/>
      <c r="BQ75" s="412"/>
      <c r="BR75" s="412"/>
      <c r="BS75" s="412"/>
      <c r="BT75" s="412"/>
      <c r="BU75" s="412"/>
      <c r="BV75" s="412"/>
    </row>
    <row r="76" spans="63:74" x14ac:dyDescent="0.2">
      <c r="BK76" s="412"/>
      <c r="BL76" s="412"/>
      <c r="BM76" s="412"/>
      <c r="BN76" s="412"/>
      <c r="BO76" s="412"/>
      <c r="BP76" s="412"/>
      <c r="BQ76" s="412"/>
      <c r="BR76" s="412"/>
      <c r="BS76" s="412"/>
      <c r="BT76" s="412"/>
      <c r="BU76" s="412"/>
      <c r="BV76" s="412"/>
    </row>
    <row r="77" spans="63:74" x14ac:dyDescent="0.2">
      <c r="BK77" s="412"/>
      <c r="BL77" s="412"/>
      <c r="BM77" s="412"/>
      <c r="BN77" s="412"/>
      <c r="BO77" s="412"/>
      <c r="BP77" s="412"/>
      <c r="BQ77" s="412"/>
      <c r="BR77" s="412"/>
      <c r="BS77" s="412"/>
      <c r="BT77" s="412"/>
      <c r="BU77" s="412"/>
      <c r="BV77" s="412"/>
    </row>
    <row r="78" spans="63:74" x14ac:dyDescent="0.2">
      <c r="BK78" s="412"/>
      <c r="BL78" s="412"/>
      <c r="BM78" s="412"/>
      <c r="BN78" s="412"/>
      <c r="BO78" s="412"/>
      <c r="BP78" s="412"/>
      <c r="BQ78" s="412"/>
      <c r="BR78" s="412"/>
      <c r="BS78" s="412"/>
      <c r="BT78" s="412"/>
      <c r="BU78" s="412"/>
      <c r="BV78" s="412"/>
    </row>
    <row r="79" spans="63:74" x14ac:dyDescent="0.2">
      <c r="BK79" s="412"/>
      <c r="BL79" s="412"/>
      <c r="BM79" s="412"/>
      <c r="BN79" s="412"/>
      <c r="BO79" s="412"/>
      <c r="BP79" s="412"/>
      <c r="BQ79" s="412"/>
      <c r="BR79" s="412"/>
      <c r="BS79" s="412"/>
      <c r="BT79" s="412"/>
      <c r="BU79" s="412"/>
      <c r="BV79" s="412"/>
    </row>
    <row r="80" spans="63:74" x14ac:dyDescent="0.2">
      <c r="BK80" s="412"/>
      <c r="BL80" s="412"/>
      <c r="BM80" s="412"/>
      <c r="BN80" s="412"/>
      <c r="BO80" s="412"/>
      <c r="BP80" s="412"/>
      <c r="BQ80" s="412"/>
      <c r="BR80" s="412"/>
      <c r="BS80" s="412"/>
      <c r="BT80" s="412"/>
      <c r="BU80" s="412"/>
      <c r="BV80" s="412"/>
    </row>
    <row r="81" spans="63:74" x14ac:dyDescent="0.2">
      <c r="BK81" s="412"/>
      <c r="BL81" s="412"/>
      <c r="BM81" s="412"/>
      <c r="BN81" s="412"/>
      <c r="BO81" s="412"/>
      <c r="BP81" s="412"/>
      <c r="BQ81" s="412"/>
      <c r="BR81" s="412"/>
      <c r="BS81" s="412"/>
      <c r="BT81" s="412"/>
      <c r="BU81" s="412"/>
      <c r="BV81" s="412"/>
    </row>
    <row r="82" spans="63:74" x14ac:dyDescent="0.2">
      <c r="BK82" s="412"/>
      <c r="BL82" s="412"/>
      <c r="BM82" s="412"/>
      <c r="BN82" s="412"/>
      <c r="BO82" s="412"/>
      <c r="BP82" s="412"/>
      <c r="BQ82" s="412"/>
      <c r="BR82" s="412"/>
      <c r="BS82" s="412"/>
      <c r="BT82" s="412"/>
      <c r="BU82" s="412"/>
      <c r="BV82" s="412"/>
    </row>
    <row r="83" spans="63:74" x14ac:dyDescent="0.2">
      <c r="BK83" s="412"/>
      <c r="BL83" s="412"/>
      <c r="BM83" s="412"/>
      <c r="BN83" s="412"/>
      <c r="BO83" s="412"/>
      <c r="BP83" s="412"/>
      <c r="BQ83" s="412"/>
      <c r="BR83" s="412"/>
      <c r="BS83" s="412"/>
      <c r="BT83" s="412"/>
      <c r="BU83" s="412"/>
      <c r="BV83" s="412"/>
    </row>
    <row r="84" spans="63:74" x14ac:dyDescent="0.2">
      <c r="BK84" s="412"/>
      <c r="BL84" s="412"/>
      <c r="BM84" s="412"/>
      <c r="BN84" s="412"/>
      <c r="BO84" s="412"/>
      <c r="BP84" s="412"/>
      <c r="BQ84" s="412"/>
      <c r="BR84" s="412"/>
      <c r="BS84" s="412"/>
      <c r="BT84" s="412"/>
      <c r="BU84" s="412"/>
      <c r="BV84" s="412"/>
    </row>
    <row r="85" spans="63:74" x14ac:dyDescent="0.2">
      <c r="BK85" s="412"/>
      <c r="BL85" s="412"/>
      <c r="BM85" s="412"/>
      <c r="BN85" s="412"/>
      <c r="BO85" s="412"/>
      <c r="BP85" s="412"/>
      <c r="BQ85" s="412"/>
      <c r="BR85" s="412"/>
      <c r="BS85" s="412"/>
      <c r="BT85" s="412"/>
      <c r="BU85" s="412"/>
      <c r="BV85" s="412"/>
    </row>
    <row r="86" spans="63:74" x14ac:dyDescent="0.2">
      <c r="BK86" s="412"/>
      <c r="BL86" s="412"/>
      <c r="BM86" s="412"/>
      <c r="BN86" s="412"/>
      <c r="BO86" s="412"/>
      <c r="BP86" s="412"/>
      <c r="BQ86" s="412"/>
      <c r="BR86" s="412"/>
      <c r="BS86" s="412"/>
      <c r="BT86" s="412"/>
      <c r="BU86" s="412"/>
      <c r="BV86" s="412"/>
    </row>
    <row r="87" spans="63:74" x14ac:dyDescent="0.2">
      <c r="BK87" s="412"/>
      <c r="BL87" s="412"/>
      <c r="BM87" s="412"/>
      <c r="BN87" s="412"/>
      <c r="BO87" s="412"/>
      <c r="BP87" s="412"/>
      <c r="BQ87" s="412"/>
      <c r="BR87" s="412"/>
      <c r="BS87" s="412"/>
      <c r="BT87" s="412"/>
      <c r="BU87" s="412"/>
      <c r="BV87" s="412"/>
    </row>
    <row r="88" spans="63:74" x14ac:dyDescent="0.2">
      <c r="BK88" s="412"/>
      <c r="BL88" s="412"/>
      <c r="BM88" s="412"/>
      <c r="BN88" s="412"/>
      <c r="BO88" s="412"/>
      <c r="BP88" s="412"/>
      <c r="BQ88" s="412"/>
      <c r="BR88" s="412"/>
      <c r="BS88" s="412"/>
      <c r="BT88" s="412"/>
      <c r="BU88" s="412"/>
      <c r="BV88" s="412"/>
    </row>
    <row r="89" spans="63:74" x14ac:dyDescent="0.2">
      <c r="BK89" s="412"/>
      <c r="BL89" s="412"/>
      <c r="BM89" s="412"/>
      <c r="BN89" s="412"/>
      <c r="BO89" s="412"/>
      <c r="BP89" s="412"/>
      <c r="BQ89" s="412"/>
      <c r="BR89" s="412"/>
      <c r="BS89" s="412"/>
      <c r="BT89" s="412"/>
      <c r="BU89" s="412"/>
      <c r="BV89" s="412"/>
    </row>
    <row r="90" spans="63:74" x14ac:dyDescent="0.2">
      <c r="BK90" s="412"/>
      <c r="BL90" s="412"/>
      <c r="BM90" s="412"/>
      <c r="BN90" s="412"/>
      <c r="BO90" s="412"/>
      <c r="BP90" s="412"/>
      <c r="BQ90" s="412"/>
      <c r="BR90" s="412"/>
      <c r="BS90" s="412"/>
      <c r="BT90" s="412"/>
      <c r="BU90" s="412"/>
      <c r="BV90" s="412"/>
    </row>
    <row r="91" spans="63:74" x14ac:dyDescent="0.2">
      <c r="BK91" s="412"/>
      <c r="BL91" s="412"/>
      <c r="BM91" s="412"/>
      <c r="BN91" s="412"/>
      <c r="BO91" s="412"/>
      <c r="BP91" s="412"/>
      <c r="BQ91" s="412"/>
      <c r="BR91" s="412"/>
      <c r="BS91" s="412"/>
      <c r="BT91" s="412"/>
      <c r="BU91" s="412"/>
      <c r="BV91" s="412"/>
    </row>
    <row r="92" spans="63:74" x14ac:dyDescent="0.2">
      <c r="BK92" s="412"/>
      <c r="BL92" s="412"/>
      <c r="BM92" s="412"/>
      <c r="BN92" s="412"/>
      <c r="BO92" s="412"/>
      <c r="BP92" s="412"/>
      <c r="BQ92" s="412"/>
      <c r="BR92" s="412"/>
      <c r="BS92" s="412"/>
      <c r="BT92" s="412"/>
      <c r="BU92" s="412"/>
      <c r="BV92" s="412"/>
    </row>
    <row r="93" spans="63:74" x14ac:dyDescent="0.2">
      <c r="BK93" s="412"/>
      <c r="BL93" s="412"/>
      <c r="BM93" s="412"/>
      <c r="BN93" s="412"/>
      <c r="BO93" s="412"/>
      <c r="BP93" s="412"/>
      <c r="BQ93" s="412"/>
      <c r="BR93" s="412"/>
      <c r="BS93" s="412"/>
      <c r="BT93" s="412"/>
      <c r="BU93" s="412"/>
      <c r="BV93" s="412"/>
    </row>
    <row r="94" spans="63:74" x14ac:dyDescent="0.2">
      <c r="BK94" s="412"/>
      <c r="BL94" s="412"/>
      <c r="BM94" s="412"/>
      <c r="BN94" s="412"/>
      <c r="BO94" s="412"/>
      <c r="BP94" s="412"/>
      <c r="BQ94" s="412"/>
      <c r="BR94" s="412"/>
      <c r="BS94" s="412"/>
      <c r="BT94" s="412"/>
      <c r="BU94" s="412"/>
      <c r="BV94" s="412"/>
    </row>
    <row r="95" spans="63:74" x14ac:dyDescent="0.2">
      <c r="BK95" s="412"/>
      <c r="BL95" s="412"/>
      <c r="BM95" s="412"/>
      <c r="BN95" s="412"/>
      <c r="BO95" s="412"/>
      <c r="BP95" s="412"/>
      <c r="BQ95" s="412"/>
      <c r="BR95" s="412"/>
      <c r="BS95" s="412"/>
      <c r="BT95" s="412"/>
      <c r="BU95" s="412"/>
      <c r="BV95" s="412"/>
    </row>
    <row r="96" spans="63:74" x14ac:dyDescent="0.2">
      <c r="BK96" s="412"/>
      <c r="BL96" s="412"/>
      <c r="BM96" s="412"/>
      <c r="BN96" s="412"/>
      <c r="BO96" s="412"/>
      <c r="BP96" s="412"/>
      <c r="BQ96" s="412"/>
      <c r="BR96" s="412"/>
      <c r="BS96" s="412"/>
      <c r="BT96" s="412"/>
      <c r="BU96" s="412"/>
      <c r="BV96" s="412"/>
    </row>
    <row r="97" spans="63:74" x14ac:dyDescent="0.2">
      <c r="BK97" s="412"/>
      <c r="BL97" s="412"/>
      <c r="BM97" s="412"/>
      <c r="BN97" s="412"/>
      <c r="BO97" s="412"/>
      <c r="BP97" s="412"/>
      <c r="BQ97" s="412"/>
      <c r="BR97" s="412"/>
      <c r="BS97" s="412"/>
      <c r="BT97" s="412"/>
      <c r="BU97" s="412"/>
      <c r="BV97" s="412"/>
    </row>
    <row r="98" spans="63:74" x14ac:dyDescent="0.2">
      <c r="BK98" s="412"/>
      <c r="BL98" s="412"/>
      <c r="BM98" s="412"/>
      <c r="BN98" s="412"/>
      <c r="BO98" s="412"/>
      <c r="BP98" s="412"/>
      <c r="BQ98" s="412"/>
      <c r="BR98" s="412"/>
      <c r="BS98" s="412"/>
      <c r="BT98" s="412"/>
      <c r="BU98" s="412"/>
      <c r="BV98" s="412"/>
    </row>
    <row r="99" spans="63:74" x14ac:dyDescent="0.2">
      <c r="BK99" s="412"/>
      <c r="BL99" s="412"/>
      <c r="BM99" s="412"/>
      <c r="BN99" s="412"/>
      <c r="BO99" s="412"/>
      <c r="BP99" s="412"/>
      <c r="BQ99" s="412"/>
      <c r="BR99" s="412"/>
      <c r="BS99" s="412"/>
      <c r="BT99" s="412"/>
      <c r="BU99" s="412"/>
      <c r="BV99" s="412"/>
    </row>
    <row r="100" spans="63:74" x14ac:dyDescent="0.2">
      <c r="BK100" s="412"/>
      <c r="BL100" s="412"/>
      <c r="BM100" s="412"/>
      <c r="BN100" s="412"/>
      <c r="BO100" s="412"/>
      <c r="BP100" s="412"/>
      <c r="BQ100" s="412"/>
      <c r="BR100" s="412"/>
      <c r="BS100" s="412"/>
      <c r="BT100" s="412"/>
      <c r="BU100" s="412"/>
      <c r="BV100" s="412"/>
    </row>
    <row r="101" spans="63:74" x14ac:dyDescent="0.2">
      <c r="BK101" s="412"/>
      <c r="BL101" s="412"/>
      <c r="BM101" s="412"/>
      <c r="BN101" s="412"/>
      <c r="BO101" s="412"/>
      <c r="BP101" s="412"/>
      <c r="BQ101" s="412"/>
      <c r="BR101" s="412"/>
      <c r="BS101" s="412"/>
      <c r="BT101" s="412"/>
      <c r="BU101" s="412"/>
      <c r="BV101" s="412"/>
    </row>
    <row r="102" spans="63:74" x14ac:dyDescent="0.2">
      <c r="BK102" s="412"/>
      <c r="BL102" s="412"/>
      <c r="BM102" s="412"/>
      <c r="BN102" s="412"/>
      <c r="BO102" s="412"/>
      <c r="BP102" s="412"/>
      <c r="BQ102" s="412"/>
      <c r="BR102" s="412"/>
      <c r="BS102" s="412"/>
      <c r="BT102" s="412"/>
      <c r="BU102" s="412"/>
      <c r="BV102" s="412"/>
    </row>
    <row r="103" spans="63:74" x14ac:dyDescent="0.2">
      <c r="BK103" s="412"/>
      <c r="BL103" s="412"/>
      <c r="BM103" s="412"/>
      <c r="BN103" s="412"/>
      <c r="BO103" s="412"/>
      <c r="BP103" s="412"/>
      <c r="BQ103" s="412"/>
      <c r="BR103" s="412"/>
      <c r="BS103" s="412"/>
      <c r="BT103" s="412"/>
      <c r="BU103" s="412"/>
      <c r="BV103" s="412"/>
    </row>
    <row r="104" spans="63:74" x14ac:dyDescent="0.2">
      <c r="BK104" s="412"/>
      <c r="BL104" s="412"/>
      <c r="BM104" s="412"/>
      <c r="BN104" s="412"/>
      <c r="BO104" s="412"/>
      <c r="BP104" s="412"/>
      <c r="BQ104" s="412"/>
      <c r="BR104" s="412"/>
      <c r="BS104" s="412"/>
      <c r="BT104" s="412"/>
      <c r="BU104" s="412"/>
      <c r="BV104" s="412"/>
    </row>
    <row r="105" spans="63:74" x14ac:dyDescent="0.2">
      <c r="BK105" s="412"/>
      <c r="BL105" s="412"/>
      <c r="BM105" s="412"/>
      <c r="BN105" s="412"/>
      <c r="BO105" s="412"/>
      <c r="BP105" s="412"/>
      <c r="BQ105" s="412"/>
      <c r="BR105" s="412"/>
      <c r="BS105" s="412"/>
      <c r="BT105" s="412"/>
      <c r="BU105" s="412"/>
      <c r="BV105" s="412"/>
    </row>
    <row r="106" spans="63:74" x14ac:dyDescent="0.2">
      <c r="BK106" s="412"/>
      <c r="BL106" s="412"/>
      <c r="BM106" s="412"/>
      <c r="BN106" s="412"/>
      <c r="BO106" s="412"/>
      <c r="BP106" s="412"/>
      <c r="BQ106" s="412"/>
      <c r="BR106" s="412"/>
      <c r="BS106" s="412"/>
      <c r="BT106" s="412"/>
      <c r="BU106" s="412"/>
      <c r="BV106" s="412"/>
    </row>
    <row r="107" spans="63:74" x14ac:dyDescent="0.2">
      <c r="BK107" s="412"/>
      <c r="BL107" s="412"/>
      <c r="BM107" s="412"/>
      <c r="BN107" s="412"/>
      <c r="BO107" s="412"/>
      <c r="BP107" s="412"/>
      <c r="BQ107" s="412"/>
      <c r="BR107" s="412"/>
      <c r="BS107" s="412"/>
      <c r="BT107" s="412"/>
      <c r="BU107" s="412"/>
      <c r="BV107" s="412"/>
    </row>
    <row r="108" spans="63:74" x14ac:dyDescent="0.2">
      <c r="BK108" s="412"/>
      <c r="BL108" s="412"/>
      <c r="BM108" s="412"/>
      <c r="BN108" s="412"/>
      <c r="BO108" s="412"/>
      <c r="BP108" s="412"/>
      <c r="BQ108" s="412"/>
      <c r="BR108" s="412"/>
      <c r="BS108" s="412"/>
      <c r="BT108" s="412"/>
      <c r="BU108" s="412"/>
      <c r="BV108" s="412"/>
    </row>
    <row r="109" spans="63:74" x14ac:dyDescent="0.2">
      <c r="BK109" s="412"/>
      <c r="BL109" s="412"/>
      <c r="BM109" s="412"/>
      <c r="BN109" s="412"/>
      <c r="BO109" s="412"/>
      <c r="BP109" s="412"/>
      <c r="BQ109" s="412"/>
      <c r="BR109" s="412"/>
      <c r="BS109" s="412"/>
      <c r="BT109" s="412"/>
      <c r="BU109" s="412"/>
      <c r="BV109" s="412"/>
    </row>
    <row r="110" spans="63:74" x14ac:dyDescent="0.2">
      <c r="BK110" s="412"/>
      <c r="BL110" s="412"/>
      <c r="BM110" s="412"/>
      <c r="BN110" s="412"/>
      <c r="BO110" s="412"/>
      <c r="BP110" s="412"/>
      <c r="BQ110" s="412"/>
      <c r="BR110" s="412"/>
      <c r="BS110" s="412"/>
      <c r="BT110" s="412"/>
      <c r="BU110" s="412"/>
      <c r="BV110" s="412"/>
    </row>
    <row r="111" spans="63:74" x14ac:dyDescent="0.2">
      <c r="BK111" s="412"/>
      <c r="BL111" s="412"/>
      <c r="BM111" s="412"/>
      <c r="BN111" s="412"/>
      <c r="BO111" s="412"/>
      <c r="BP111" s="412"/>
      <c r="BQ111" s="412"/>
      <c r="BR111" s="412"/>
      <c r="BS111" s="412"/>
      <c r="BT111" s="412"/>
      <c r="BU111" s="412"/>
      <c r="BV111" s="412"/>
    </row>
    <row r="112" spans="63:74" x14ac:dyDescent="0.2">
      <c r="BK112" s="412"/>
      <c r="BL112" s="412"/>
      <c r="BM112" s="412"/>
      <c r="BN112" s="412"/>
      <c r="BO112" s="412"/>
      <c r="BP112" s="412"/>
      <c r="BQ112" s="412"/>
      <c r="BR112" s="412"/>
      <c r="BS112" s="412"/>
      <c r="BT112" s="412"/>
      <c r="BU112" s="412"/>
      <c r="BV112" s="412"/>
    </row>
    <row r="113" spans="63:74" x14ac:dyDescent="0.2">
      <c r="BK113" s="412"/>
      <c r="BL113" s="412"/>
      <c r="BM113" s="412"/>
      <c r="BN113" s="412"/>
      <c r="BO113" s="412"/>
      <c r="BP113" s="412"/>
      <c r="BQ113" s="412"/>
      <c r="BR113" s="412"/>
      <c r="BS113" s="412"/>
      <c r="BT113" s="412"/>
      <c r="BU113" s="412"/>
      <c r="BV113" s="412"/>
    </row>
    <row r="114" spans="63:74" x14ac:dyDescent="0.2">
      <c r="BK114" s="412"/>
      <c r="BL114" s="412"/>
      <c r="BM114" s="412"/>
      <c r="BN114" s="412"/>
      <c r="BO114" s="412"/>
      <c r="BP114" s="412"/>
      <c r="BQ114" s="412"/>
      <c r="BR114" s="412"/>
      <c r="BS114" s="412"/>
      <c r="BT114" s="412"/>
      <c r="BU114" s="412"/>
      <c r="BV114" s="412"/>
    </row>
    <row r="115" spans="63:74" x14ac:dyDescent="0.2">
      <c r="BK115" s="412"/>
      <c r="BL115" s="412"/>
      <c r="BM115" s="412"/>
      <c r="BN115" s="412"/>
      <c r="BO115" s="412"/>
      <c r="BP115" s="412"/>
      <c r="BQ115" s="412"/>
      <c r="BR115" s="412"/>
      <c r="BS115" s="412"/>
      <c r="BT115" s="412"/>
      <c r="BU115" s="412"/>
      <c r="BV115" s="412"/>
    </row>
    <row r="116" spans="63:74" x14ac:dyDescent="0.2">
      <c r="BK116" s="412"/>
      <c r="BL116" s="412"/>
      <c r="BM116" s="412"/>
      <c r="BN116" s="412"/>
      <c r="BO116" s="412"/>
      <c r="BP116" s="412"/>
      <c r="BQ116" s="412"/>
      <c r="BR116" s="412"/>
      <c r="BS116" s="412"/>
      <c r="BT116" s="412"/>
      <c r="BU116" s="412"/>
      <c r="BV116" s="412"/>
    </row>
    <row r="117" spans="63:74" x14ac:dyDescent="0.2">
      <c r="BK117" s="412"/>
      <c r="BL117" s="412"/>
      <c r="BM117" s="412"/>
      <c r="BN117" s="412"/>
      <c r="BO117" s="412"/>
      <c r="BP117" s="412"/>
      <c r="BQ117" s="412"/>
      <c r="BR117" s="412"/>
      <c r="BS117" s="412"/>
      <c r="BT117" s="412"/>
      <c r="BU117" s="412"/>
      <c r="BV117" s="412"/>
    </row>
    <row r="118" spans="63:74" x14ac:dyDescent="0.2">
      <c r="BK118" s="412"/>
      <c r="BL118" s="412"/>
      <c r="BM118" s="412"/>
      <c r="BN118" s="412"/>
      <c r="BO118" s="412"/>
      <c r="BP118" s="412"/>
      <c r="BQ118" s="412"/>
      <c r="BR118" s="412"/>
      <c r="BS118" s="412"/>
      <c r="BT118" s="412"/>
      <c r="BU118" s="412"/>
      <c r="BV118" s="412"/>
    </row>
    <row r="119" spans="63:74" x14ac:dyDescent="0.2">
      <c r="BK119" s="412"/>
      <c r="BL119" s="412"/>
      <c r="BM119" s="412"/>
      <c r="BN119" s="412"/>
      <c r="BO119" s="412"/>
      <c r="BP119" s="412"/>
      <c r="BQ119" s="412"/>
      <c r="BR119" s="412"/>
      <c r="BS119" s="412"/>
      <c r="BT119" s="412"/>
      <c r="BU119" s="412"/>
      <c r="BV119" s="412"/>
    </row>
    <row r="120" spans="63:74" x14ac:dyDescent="0.2">
      <c r="BK120" s="412"/>
      <c r="BL120" s="412"/>
      <c r="BM120" s="412"/>
      <c r="BN120" s="412"/>
      <c r="BO120" s="412"/>
      <c r="BP120" s="412"/>
      <c r="BQ120" s="412"/>
      <c r="BR120" s="412"/>
      <c r="BS120" s="412"/>
      <c r="BT120" s="412"/>
      <c r="BU120" s="412"/>
      <c r="BV120" s="412"/>
    </row>
    <row r="121" spans="63:74" x14ac:dyDescent="0.2">
      <c r="BK121" s="412"/>
      <c r="BL121" s="412"/>
      <c r="BM121" s="412"/>
      <c r="BN121" s="412"/>
      <c r="BO121" s="412"/>
      <c r="BP121" s="412"/>
      <c r="BQ121" s="412"/>
      <c r="BR121" s="412"/>
      <c r="BS121" s="412"/>
      <c r="BT121" s="412"/>
      <c r="BU121" s="412"/>
      <c r="BV121" s="412"/>
    </row>
    <row r="122" spans="63:74" x14ac:dyDescent="0.2">
      <c r="BK122" s="412"/>
      <c r="BL122" s="412"/>
      <c r="BM122" s="412"/>
      <c r="BN122" s="412"/>
      <c r="BO122" s="412"/>
      <c r="BP122" s="412"/>
      <c r="BQ122" s="412"/>
      <c r="BR122" s="412"/>
      <c r="BS122" s="412"/>
      <c r="BT122" s="412"/>
      <c r="BU122" s="412"/>
      <c r="BV122" s="412"/>
    </row>
    <row r="123" spans="63:74" x14ac:dyDescent="0.2">
      <c r="BK123" s="412"/>
      <c r="BL123" s="412"/>
      <c r="BM123" s="412"/>
      <c r="BN123" s="412"/>
      <c r="BO123" s="412"/>
      <c r="BP123" s="412"/>
      <c r="BQ123" s="412"/>
      <c r="BR123" s="412"/>
      <c r="BS123" s="412"/>
      <c r="BT123" s="412"/>
      <c r="BU123" s="412"/>
      <c r="BV123" s="412"/>
    </row>
    <row r="124" spans="63:74" x14ac:dyDescent="0.2">
      <c r="BK124" s="412"/>
      <c r="BL124" s="412"/>
      <c r="BM124" s="412"/>
      <c r="BN124" s="412"/>
      <c r="BO124" s="412"/>
      <c r="BP124" s="412"/>
      <c r="BQ124" s="412"/>
      <c r="BR124" s="412"/>
      <c r="BS124" s="412"/>
      <c r="BT124" s="412"/>
      <c r="BU124" s="412"/>
      <c r="BV124" s="412"/>
    </row>
    <row r="125" spans="63:74" x14ac:dyDescent="0.2">
      <c r="BK125" s="412"/>
      <c r="BL125" s="412"/>
      <c r="BM125" s="412"/>
      <c r="BN125" s="412"/>
      <c r="BO125" s="412"/>
      <c r="BP125" s="412"/>
      <c r="BQ125" s="412"/>
      <c r="BR125" s="412"/>
      <c r="BS125" s="412"/>
      <c r="BT125" s="412"/>
      <c r="BU125" s="412"/>
      <c r="BV125" s="412"/>
    </row>
    <row r="126" spans="63:74" x14ac:dyDescent="0.2">
      <c r="BK126" s="412"/>
      <c r="BL126" s="412"/>
      <c r="BM126" s="412"/>
      <c r="BN126" s="412"/>
      <c r="BO126" s="412"/>
      <c r="BP126" s="412"/>
      <c r="BQ126" s="412"/>
      <c r="BR126" s="412"/>
      <c r="BS126" s="412"/>
      <c r="BT126" s="412"/>
      <c r="BU126" s="412"/>
      <c r="BV126" s="412"/>
    </row>
    <row r="127" spans="63:74" x14ac:dyDescent="0.2">
      <c r="BK127" s="412"/>
      <c r="BL127" s="412"/>
      <c r="BM127" s="412"/>
      <c r="BN127" s="412"/>
      <c r="BO127" s="412"/>
      <c r="BP127" s="412"/>
      <c r="BQ127" s="412"/>
      <c r="BR127" s="412"/>
      <c r="BS127" s="412"/>
      <c r="BT127" s="412"/>
      <c r="BU127" s="412"/>
      <c r="BV127" s="412"/>
    </row>
    <row r="128" spans="63:74" x14ac:dyDescent="0.2">
      <c r="BK128" s="412"/>
      <c r="BL128" s="412"/>
      <c r="BM128" s="412"/>
      <c r="BN128" s="412"/>
      <c r="BO128" s="412"/>
      <c r="BP128" s="412"/>
      <c r="BQ128" s="412"/>
      <c r="BR128" s="412"/>
      <c r="BS128" s="412"/>
      <c r="BT128" s="412"/>
      <c r="BU128" s="412"/>
      <c r="BV128" s="412"/>
    </row>
    <row r="129" spans="63:74" x14ac:dyDescent="0.2">
      <c r="BK129" s="412"/>
      <c r="BL129" s="412"/>
      <c r="BM129" s="412"/>
      <c r="BN129" s="412"/>
      <c r="BO129" s="412"/>
      <c r="BP129" s="412"/>
      <c r="BQ129" s="412"/>
      <c r="BR129" s="412"/>
      <c r="BS129" s="412"/>
      <c r="BT129" s="412"/>
      <c r="BU129" s="412"/>
      <c r="BV129" s="412"/>
    </row>
    <row r="130" spans="63:74" x14ac:dyDescent="0.2">
      <c r="BK130" s="412"/>
      <c r="BL130" s="412"/>
      <c r="BM130" s="412"/>
      <c r="BN130" s="412"/>
      <c r="BO130" s="412"/>
      <c r="BP130" s="412"/>
      <c r="BQ130" s="412"/>
      <c r="BR130" s="412"/>
      <c r="BS130" s="412"/>
      <c r="BT130" s="412"/>
      <c r="BU130" s="412"/>
      <c r="BV130" s="412"/>
    </row>
    <row r="131" spans="63:74" x14ac:dyDescent="0.2">
      <c r="BK131" s="412"/>
      <c r="BL131" s="412"/>
      <c r="BM131" s="412"/>
      <c r="BN131" s="412"/>
      <c r="BO131" s="412"/>
      <c r="BP131" s="412"/>
      <c r="BQ131" s="412"/>
      <c r="BR131" s="412"/>
      <c r="BS131" s="412"/>
      <c r="BT131" s="412"/>
      <c r="BU131" s="412"/>
      <c r="BV131" s="412"/>
    </row>
    <row r="132" spans="63:74" x14ac:dyDescent="0.2">
      <c r="BK132" s="412"/>
      <c r="BL132" s="412"/>
      <c r="BM132" s="412"/>
      <c r="BN132" s="412"/>
      <c r="BO132" s="412"/>
      <c r="BP132" s="412"/>
      <c r="BQ132" s="412"/>
      <c r="BR132" s="412"/>
      <c r="BS132" s="412"/>
      <c r="BT132" s="412"/>
      <c r="BU132" s="412"/>
      <c r="BV132" s="412"/>
    </row>
    <row r="133" spans="63:74" x14ac:dyDescent="0.2">
      <c r="BK133" s="412"/>
      <c r="BL133" s="412"/>
      <c r="BM133" s="412"/>
      <c r="BN133" s="412"/>
      <c r="BO133" s="412"/>
      <c r="BP133" s="412"/>
      <c r="BQ133" s="412"/>
      <c r="BR133" s="412"/>
      <c r="BS133" s="412"/>
      <c r="BT133" s="412"/>
      <c r="BU133" s="412"/>
      <c r="BV133" s="412"/>
    </row>
    <row r="134" spans="63:74" x14ac:dyDescent="0.2">
      <c r="BK134" s="412"/>
      <c r="BL134" s="412"/>
      <c r="BM134" s="412"/>
      <c r="BN134" s="412"/>
      <c r="BO134" s="412"/>
      <c r="BP134" s="412"/>
      <c r="BQ134" s="412"/>
      <c r="BR134" s="412"/>
      <c r="BS134" s="412"/>
      <c r="BT134" s="412"/>
      <c r="BU134" s="412"/>
      <c r="BV134" s="412"/>
    </row>
    <row r="135" spans="63:74" x14ac:dyDescent="0.2">
      <c r="BK135" s="412"/>
      <c r="BL135" s="412"/>
      <c r="BM135" s="412"/>
      <c r="BN135" s="412"/>
      <c r="BO135" s="412"/>
      <c r="BP135" s="412"/>
      <c r="BQ135" s="412"/>
      <c r="BR135" s="412"/>
      <c r="BS135" s="412"/>
      <c r="BT135" s="412"/>
      <c r="BU135" s="412"/>
      <c r="BV135" s="412"/>
    </row>
    <row r="136" spans="63:74" x14ac:dyDescent="0.2">
      <c r="BK136" s="412"/>
      <c r="BL136" s="412"/>
      <c r="BM136" s="412"/>
      <c r="BN136" s="412"/>
      <c r="BO136" s="412"/>
      <c r="BP136" s="412"/>
      <c r="BQ136" s="412"/>
      <c r="BR136" s="412"/>
      <c r="BS136" s="412"/>
      <c r="BT136" s="412"/>
      <c r="BU136" s="412"/>
      <c r="BV136" s="412"/>
    </row>
  </sheetData>
  <mergeCells count="21">
    <mergeCell ref="B59:Q59"/>
    <mergeCell ref="B60:Q60"/>
    <mergeCell ref="B61:Q61"/>
    <mergeCell ref="B56:Q56"/>
    <mergeCell ref="B57:Q57"/>
    <mergeCell ref="B58:Q58"/>
    <mergeCell ref="AM3:AX3"/>
    <mergeCell ref="AY3:BJ3"/>
    <mergeCell ref="BK3:BV3"/>
    <mergeCell ref="B1:AL1"/>
    <mergeCell ref="C3:N3"/>
    <mergeCell ref="O3:Z3"/>
    <mergeCell ref="AA3:AL3"/>
    <mergeCell ref="B54:Q54"/>
    <mergeCell ref="B55:Q55"/>
    <mergeCell ref="A1:A2"/>
    <mergeCell ref="B49:Q49"/>
    <mergeCell ref="B50:Q50"/>
    <mergeCell ref="B51:Q51"/>
    <mergeCell ref="B52:Q52"/>
    <mergeCell ref="B53:Q5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BV149"/>
  <sheetViews>
    <sheetView workbookViewId="0">
      <pane xSplit="2" ySplit="4" topLeftCell="AY5" activePane="bottomRight" state="frozen"/>
      <selection activeCell="BC15" sqref="BC15"/>
      <selection pane="topRight" activeCell="BC15" sqref="BC15"/>
      <selection pane="bottomLeft" activeCell="BC15" sqref="BC15"/>
      <selection pane="bottomRight" activeCell="BJ7" sqref="BJ7"/>
    </sheetView>
  </sheetViews>
  <sheetFormatPr defaultColWidth="8.5703125" defaultRowHeight="11.25" x14ac:dyDescent="0.2"/>
  <cols>
    <col min="1" max="1" width="11.5703125" style="162" customWidth="1"/>
    <col min="2" max="2" width="32.5703125" style="153" customWidth="1"/>
    <col min="3" max="50" width="6.5703125" style="153" customWidth="1"/>
    <col min="51" max="57" width="6.5703125" style="495" customWidth="1"/>
    <col min="58" max="58" width="6.5703125" style="650" customWidth="1"/>
    <col min="59" max="62" width="6.5703125" style="495" customWidth="1"/>
    <col min="63" max="74" width="6.5703125" style="153" customWidth="1"/>
    <col min="75" max="16384" width="8.5703125" style="153"/>
  </cols>
  <sheetData>
    <row r="1" spans="1:74" ht="13.35" customHeight="1" x14ac:dyDescent="0.2">
      <c r="A1" s="756" t="s">
        <v>1043</v>
      </c>
      <c r="B1" s="780" t="s">
        <v>1186</v>
      </c>
      <c r="C1" s="747"/>
      <c r="D1" s="747"/>
      <c r="E1" s="747"/>
      <c r="F1" s="747"/>
      <c r="G1" s="747"/>
      <c r="H1" s="747"/>
      <c r="I1" s="747"/>
      <c r="J1" s="747"/>
      <c r="K1" s="747"/>
      <c r="L1" s="747"/>
      <c r="M1" s="747"/>
      <c r="N1" s="747"/>
      <c r="O1" s="747"/>
      <c r="P1" s="747"/>
      <c r="Q1" s="747"/>
      <c r="R1" s="747"/>
      <c r="S1" s="747"/>
      <c r="T1" s="747"/>
      <c r="U1" s="747"/>
      <c r="V1" s="747"/>
      <c r="W1" s="747"/>
      <c r="X1" s="747"/>
      <c r="Y1" s="747"/>
      <c r="Z1" s="747"/>
      <c r="AA1" s="747"/>
      <c r="AB1" s="747"/>
      <c r="AC1" s="747"/>
      <c r="AD1" s="747"/>
      <c r="AE1" s="747"/>
      <c r="AF1" s="747"/>
      <c r="AG1" s="747"/>
      <c r="AH1" s="747"/>
      <c r="AI1" s="747"/>
      <c r="AJ1" s="747"/>
      <c r="AK1" s="747"/>
      <c r="AL1" s="747"/>
    </row>
    <row r="2" spans="1:74" ht="12.75" x14ac:dyDescent="0.2">
      <c r="A2" s="757"/>
      <c r="B2" s="543" t="str">
        <f>"U.S. Energy Information Administration  |  Short-Term Energy Outlook  - "&amp;Dates!D1</f>
        <v>U.S. Energy Information Administration  |  Short-Term Energy Outlook  - September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row>
    <row r="3" spans="1:74" s="12" customFormat="1" ht="12.75" x14ac:dyDescent="0.2">
      <c r="A3" s="14"/>
      <c r="B3" s="15"/>
      <c r="C3" s="761">
        <f>Dates!D3</f>
        <v>2011</v>
      </c>
      <c r="D3" s="752"/>
      <c r="E3" s="752"/>
      <c r="F3" s="752"/>
      <c r="G3" s="752"/>
      <c r="H3" s="752"/>
      <c r="I3" s="752"/>
      <c r="J3" s="752"/>
      <c r="K3" s="752"/>
      <c r="L3" s="752"/>
      <c r="M3" s="752"/>
      <c r="N3" s="753"/>
      <c r="O3" s="761">
        <f>C3+1</f>
        <v>2012</v>
      </c>
      <c r="P3" s="762"/>
      <c r="Q3" s="762"/>
      <c r="R3" s="762"/>
      <c r="S3" s="762"/>
      <c r="T3" s="762"/>
      <c r="U3" s="762"/>
      <c r="V3" s="762"/>
      <c r="W3" s="762"/>
      <c r="X3" s="752"/>
      <c r="Y3" s="752"/>
      <c r="Z3" s="753"/>
      <c r="AA3" s="751">
        <f>O3+1</f>
        <v>2013</v>
      </c>
      <c r="AB3" s="752"/>
      <c r="AC3" s="752"/>
      <c r="AD3" s="752"/>
      <c r="AE3" s="752"/>
      <c r="AF3" s="752"/>
      <c r="AG3" s="752"/>
      <c r="AH3" s="752"/>
      <c r="AI3" s="752"/>
      <c r="AJ3" s="752"/>
      <c r="AK3" s="752"/>
      <c r="AL3" s="753"/>
      <c r="AM3" s="751">
        <f>AA3+1</f>
        <v>2014</v>
      </c>
      <c r="AN3" s="752"/>
      <c r="AO3" s="752"/>
      <c r="AP3" s="752"/>
      <c r="AQ3" s="752"/>
      <c r="AR3" s="752"/>
      <c r="AS3" s="752"/>
      <c r="AT3" s="752"/>
      <c r="AU3" s="752"/>
      <c r="AV3" s="752"/>
      <c r="AW3" s="752"/>
      <c r="AX3" s="753"/>
      <c r="AY3" s="751">
        <f>AM3+1</f>
        <v>2015</v>
      </c>
      <c r="AZ3" s="758"/>
      <c r="BA3" s="758"/>
      <c r="BB3" s="758"/>
      <c r="BC3" s="758"/>
      <c r="BD3" s="758"/>
      <c r="BE3" s="758"/>
      <c r="BF3" s="758"/>
      <c r="BG3" s="758"/>
      <c r="BH3" s="758"/>
      <c r="BI3" s="758"/>
      <c r="BJ3" s="759"/>
      <c r="BK3" s="751">
        <f>AY3+1</f>
        <v>2016</v>
      </c>
      <c r="BL3" s="752"/>
      <c r="BM3" s="752"/>
      <c r="BN3" s="752"/>
      <c r="BO3" s="752"/>
      <c r="BP3" s="752"/>
      <c r="BQ3" s="752"/>
      <c r="BR3" s="752"/>
      <c r="BS3" s="752"/>
      <c r="BT3" s="752"/>
      <c r="BU3" s="752"/>
      <c r="BV3" s="753"/>
    </row>
    <row r="4" spans="1:74" s="12" customFormat="1" x14ac:dyDescent="0.2">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 customHeight="1" x14ac:dyDescent="0.2">
      <c r="BK5" s="412"/>
      <c r="BL5" s="412"/>
      <c r="BM5" s="412"/>
      <c r="BN5" s="412"/>
      <c r="BO5" s="412"/>
      <c r="BP5" s="412"/>
      <c r="BQ5" s="412"/>
      <c r="BR5" s="412"/>
      <c r="BS5" s="412"/>
      <c r="BT5" s="412"/>
      <c r="BU5" s="412"/>
      <c r="BV5" s="412"/>
    </row>
    <row r="6" spans="1:74" ht="11.1" customHeight="1" x14ac:dyDescent="0.2">
      <c r="A6" s="162" t="s">
        <v>524</v>
      </c>
      <c r="B6" s="172" t="s">
        <v>542</v>
      </c>
      <c r="C6" s="253">
        <v>16.37492829</v>
      </c>
      <c r="D6" s="253">
        <v>15.926727140000001</v>
      </c>
      <c r="E6" s="253">
        <v>16.560343289999999</v>
      </c>
      <c r="F6" s="253">
        <v>16.464825999999999</v>
      </c>
      <c r="G6" s="253">
        <v>16.279864100000001</v>
      </c>
      <c r="H6" s="253">
        <v>16.33616567</v>
      </c>
      <c r="I6" s="253">
        <v>16.456720870000002</v>
      </c>
      <c r="J6" s="253">
        <v>16.921383519999999</v>
      </c>
      <c r="K6" s="253">
        <v>16.584654329999999</v>
      </c>
      <c r="L6" s="253">
        <v>17.13853787</v>
      </c>
      <c r="M6" s="253">
        <v>17.376609330000001</v>
      </c>
      <c r="N6" s="253">
        <v>17.64370216</v>
      </c>
      <c r="O6" s="253">
        <v>17.595257159999999</v>
      </c>
      <c r="P6" s="253">
        <v>17.910668139999999</v>
      </c>
      <c r="Q6" s="253">
        <v>17.600100479999998</v>
      </c>
      <c r="R6" s="253">
        <v>17.69356367</v>
      </c>
      <c r="S6" s="253">
        <v>17.63584955</v>
      </c>
      <c r="T6" s="253">
        <v>17.446440670000001</v>
      </c>
      <c r="U6" s="253">
        <v>17.638420450000002</v>
      </c>
      <c r="V6" s="253">
        <v>17.577850000000002</v>
      </c>
      <c r="W6" s="253">
        <v>17.78085433</v>
      </c>
      <c r="X6" s="253">
        <v>18.33183816</v>
      </c>
      <c r="Y6" s="253">
        <v>18.660291000000001</v>
      </c>
      <c r="Z6" s="253">
        <v>18.862872100000001</v>
      </c>
      <c r="AA6" s="253">
        <v>18.672014390000001</v>
      </c>
      <c r="AB6" s="253">
        <v>18.617724710000001</v>
      </c>
      <c r="AC6" s="253">
        <v>18.8828891</v>
      </c>
      <c r="AD6" s="253">
        <v>19.05368833</v>
      </c>
      <c r="AE6" s="253">
        <v>18.716608229999999</v>
      </c>
      <c r="AF6" s="253">
        <v>18.902202670000001</v>
      </c>
      <c r="AG6" s="253">
        <v>19.362142810000002</v>
      </c>
      <c r="AH6" s="253">
        <v>19.695496550000001</v>
      </c>
      <c r="AI6" s="253">
        <v>19.855751999999999</v>
      </c>
      <c r="AJ6" s="253">
        <v>19.81248613</v>
      </c>
      <c r="AK6" s="253">
        <v>20.225395330000001</v>
      </c>
      <c r="AL6" s="253">
        <v>20.279961520000001</v>
      </c>
      <c r="AM6" s="253">
        <v>20.308538129999999</v>
      </c>
      <c r="AN6" s="253">
        <v>20.42013214</v>
      </c>
      <c r="AO6" s="253">
        <v>20.669699520000002</v>
      </c>
      <c r="AP6" s="253">
        <v>21.054452999999999</v>
      </c>
      <c r="AQ6" s="253">
        <v>20.931785550000001</v>
      </c>
      <c r="AR6" s="253">
        <v>21.350469</v>
      </c>
      <c r="AS6" s="253">
        <v>21.412632389999999</v>
      </c>
      <c r="AT6" s="253">
        <v>21.50812303</v>
      </c>
      <c r="AU6" s="253">
        <v>21.554411000000002</v>
      </c>
      <c r="AV6" s="253">
        <v>21.887006769999999</v>
      </c>
      <c r="AW6" s="253">
        <v>22.06089733</v>
      </c>
      <c r="AX6" s="253">
        <v>22.417658230000001</v>
      </c>
      <c r="AY6" s="253">
        <v>21.844614159999999</v>
      </c>
      <c r="AZ6" s="253">
        <v>22.093025569999998</v>
      </c>
      <c r="BA6" s="253">
        <v>22.309071679999999</v>
      </c>
      <c r="BB6" s="253">
        <v>22.500116999999999</v>
      </c>
      <c r="BC6" s="253">
        <v>22.199867229999999</v>
      </c>
      <c r="BD6" s="253">
        <v>22.133914170000001</v>
      </c>
      <c r="BE6" s="253">
        <v>22.31888515</v>
      </c>
      <c r="BF6" s="253">
        <v>22.285648259999999</v>
      </c>
      <c r="BG6" s="410">
        <v>22.081682149999999</v>
      </c>
      <c r="BH6" s="410">
        <v>22.2166344</v>
      </c>
      <c r="BI6" s="410">
        <v>22.288494369999999</v>
      </c>
      <c r="BJ6" s="410">
        <v>22.280810209999999</v>
      </c>
      <c r="BK6" s="410">
        <v>22.121705160000001</v>
      </c>
      <c r="BL6" s="410">
        <v>22.074575370000002</v>
      </c>
      <c r="BM6" s="410">
        <v>22.191383680000001</v>
      </c>
      <c r="BN6" s="410">
        <v>22.256848609999999</v>
      </c>
      <c r="BO6" s="410">
        <v>22.32529379</v>
      </c>
      <c r="BP6" s="410">
        <v>22.30633336</v>
      </c>
      <c r="BQ6" s="410">
        <v>22.400588070000001</v>
      </c>
      <c r="BR6" s="410">
        <v>22.391859459999999</v>
      </c>
      <c r="BS6" s="410">
        <v>22.390692090000002</v>
      </c>
      <c r="BT6" s="410">
        <v>22.630144479999998</v>
      </c>
      <c r="BU6" s="410">
        <v>22.9207757</v>
      </c>
      <c r="BV6" s="410">
        <v>23.12849237</v>
      </c>
    </row>
    <row r="7" spans="1:74" ht="11.1" customHeight="1" x14ac:dyDescent="0.2">
      <c r="A7" s="162" t="s">
        <v>268</v>
      </c>
      <c r="B7" s="173" t="s">
        <v>373</v>
      </c>
      <c r="C7" s="253">
        <v>3.5882260000000001</v>
      </c>
      <c r="D7" s="253">
        <v>3.4782259999999998</v>
      </c>
      <c r="E7" s="253">
        <v>3.5792259999999998</v>
      </c>
      <c r="F7" s="253">
        <v>3.549226</v>
      </c>
      <c r="G7" s="253">
        <v>3.2172260000000001</v>
      </c>
      <c r="H7" s="253">
        <v>3.3252259999999998</v>
      </c>
      <c r="I7" s="253">
        <v>3.5982259999999999</v>
      </c>
      <c r="J7" s="253">
        <v>3.7482259999999998</v>
      </c>
      <c r="K7" s="253">
        <v>3.658226</v>
      </c>
      <c r="L7" s="253">
        <v>3.7372260000000002</v>
      </c>
      <c r="M7" s="253">
        <v>3.738226</v>
      </c>
      <c r="N7" s="253">
        <v>3.9302260000000002</v>
      </c>
      <c r="O7" s="253">
        <v>3.8854289999999998</v>
      </c>
      <c r="P7" s="253">
        <v>4.0564289999999996</v>
      </c>
      <c r="Q7" s="253">
        <v>3.7944290000000001</v>
      </c>
      <c r="R7" s="253">
        <v>3.9224290000000002</v>
      </c>
      <c r="S7" s="253">
        <v>3.6924290000000002</v>
      </c>
      <c r="T7" s="253">
        <v>3.601429</v>
      </c>
      <c r="U7" s="253">
        <v>3.7814290000000002</v>
      </c>
      <c r="V7" s="253">
        <v>3.7614290000000001</v>
      </c>
      <c r="W7" s="253">
        <v>3.6784289999999999</v>
      </c>
      <c r="X7" s="253">
        <v>3.9004289999999999</v>
      </c>
      <c r="Y7" s="253">
        <v>4.0084289999999996</v>
      </c>
      <c r="Z7" s="253">
        <v>4.1944290000000004</v>
      </c>
      <c r="AA7" s="253">
        <v>4.1161479999999999</v>
      </c>
      <c r="AB7" s="253">
        <v>4.0271480000000004</v>
      </c>
      <c r="AC7" s="253">
        <v>4.188148</v>
      </c>
      <c r="AD7" s="253">
        <v>3.986148</v>
      </c>
      <c r="AE7" s="253">
        <v>3.7151480000000001</v>
      </c>
      <c r="AF7" s="253">
        <v>3.8751479999999998</v>
      </c>
      <c r="AG7" s="253">
        <v>4.0351480000000004</v>
      </c>
      <c r="AH7" s="253">
        <v>4.2101480000000002</v>
      </c>
      <c r="AI7" s="253">
        <v>4.071148</v>
      </c>
      <c r="AJ7" s="253">
        <v>4.0641480000000003</v>
      </c>
      <c r="AK7" s="253">
        <v>4.2471480000000001</v>
      </c>
      <c r="AL7" s="253">
        <v>4.3331480000000004</v>
      </c>
      <c r="AM7" s="253">
        <v>4.3781480000000004</v>
      </c>
      <c r="AN7" s="253">
        <v>4.4091480000000001</v>
      </c>
      <c r="AO7" s="253">
        <v>4.4671479999999999</v>
      </c>
      <c r="AP7" s="253">
        <v>4.3401480000000001</v>
      </c>
      <c r="AQ7" s="253">
        <v>4.1811480000000003</v>
      </c>
      <c r="AR7" s="253">
        <v>4.3031480000000002</v>
      </c>
      <c r="AS7" s="253">
        <v>4.3551479999999998</v>
      </c>
      <c r="AT7" s="253">
        <v>4.2941479999999999</v>
      </c>
      <c r="AU7" s="253">
        <v>4.3321480000000001</v>
      </c>
      <c r="AV7" s="253">
        <v>4.5141479999999996</v>
      </c>
      <c r="AW7" s="253">
        <v>4.5211480000000002</v>
      </c>
      <c r="AX7" s="253">
        <v>4.627148</v>
      </c>
      <c r="AY7" s="253">
        <v>4.6911480000000001</v>
      </c>
      <c r="AZ7" s="253">
        <v>4.7331479999999999</v>
      </c>
      <c r="BA7" s="253">
        <v>4.6221480000000001</v>
      </c>
      <c r="BB7" s="253">
        <v>4.7321479999999996</v>
      </c>
      <c r="BC7" s="253">
        <v>4.6130975940000001</v>
      </c>
      <c r="BD7" s="253">
        <v>4.594215438</v>
      </c>
      <c r="BE7" s="253">
        <v>4.6744170570000003</v>
      </c>
      <c r="BF7" s="253">
        <v>4.7342729449999998</v>
      </c>
      <c r="BG7" s="410">
        <v>4.704961087</v>
      </c>
      <c r="BH7" s="410">
        <v>4.8746736029999997</v>
      </c>
      <c r="BI7" s="410">
        <v>4.9344581559999998</v>
      </c>
      <c r="BJ7" s="410">
        <v>4.9044911579999999</v>
      </c>
      <c r="BK7" s="410">
        <v>4.9139782649999999</v>
      </c>
      <c r="BL7" s="410">
        <v>4.9446246340000002</v>
      </c>
      <c r="BM7" s="410">
        <v>4.9743237640000002</v>
      </c>
      <c r="BN7" s="410">
        <v>4.9945677230000003</v>
      </c>
      <c r="BO7" s="410">
        <v>5.0242611850000003</v>
      </c>
      <c r="BP7" s="410">
        <v>5.035259141</v>
      </c>
      <c r="BQ7" s="410">
        <v>5.0754851800000003</v>
      </c>
      <c r="BR7" s="410">
        <v>5.115489513</v>
      </c>
      <c r="BS7" s="410">
        <v>5.1558939490000002</v>
      </c>
      <c r="BT7" s="410">
        <v>5.1956725949999996</v>
      </c>
      <c r="BU7" s="410">
        <v>5.2354815500000003</v>
      </c>
      <c r="BV7" s="410">
        <v>5.2753998759999998</v>
      </c>
    </row>
    <row r="8" spans="1:74" ht="11.1" customHeight="1" x14ac:dyDescent="0.2">
      <c r="A8" s="162" t="s">
        <v>269</v>
      </c>
      <c r="B8" s="173" t="s">
        <v>374</v>
      </c>
      <c r="C8" s="253">
        <v>3.0068239999999999</v>
      </c>
      <c r="D8" s="253">
        <v>2.9668239999999999</v>
      </c>
      <c r="E8" s="253">
        <v>2.9908239999999999</v>
      </c>
      <c r="F8" s="253">
        <v>2.9948239999999999</v>
      </c>
      <c r="G8" s="253">
        <v>2.9794459999999998</v>
      </c>
      <c r="H8" s="253">
        <v>2.965824</v>
      </c>
      <c r="I8" s="253">
        <v>2.9488240000000001</v>
      </c>
      <c r="J8" s="253">
        <v>2.957824</v>
      </c>
      <c r="K8" s="253">
        <v>2.8878240000000002</v>
      </c>
      <c r="L8" s="253">
        <v>2.9508239999999999</v>
      </c>
      <c r="M8" s="253">
        <v>2.9208240000000001</v>
      </c>
      <c r="N8" s="253">
        <v>2.9478240000000002</v>
      </c>
      <c r="O8" s="253">
        <v>2.9176099999999998</v>
      </c>
      <c r="P8" s="253">
        <v>2.9446099999999999</v>
      </c>
      <c r="Q8" s="253">
        <v>2.9626100000000002</v>
      </c>
      <c r="R8" s="253">
        <v>2.9576099999999999</v>
      </c>
      <c r="S8" s="253">
        <v>2.9496099999999998</v>
      </c>
      <c r="T8" s="253">
        <v>2.9496099999999998</v>
      </c>
      <c r="U8" s="253">
        <v>2.9256099999999998</v>
      </c>
      <c r="V8" s="253">
        <v>2.9626100000000002</v>
      </c>
      <c r="W8" s="253">
        <v>2.9496099999999998</v>
      </c>
      <c r="X8" s="253">
        <v>2.8986100000000001</v>
      </c>
      <c r="Y8" s="253">
        <v>2.9516100000000001</v>
      </c>
      <c r="Z8" s="253">
        <v>2.9206099999999999</v>
      </c>
      <c r="AA8" s="253">
        <v>2.960143</v>
      </c>
      <c r="AB8" s="253">
        <v>2.9511430000000001</v>
      </c>
      <c r="AC8" s="253">
        <v>2.9021430000000001</v>
      </c>
      <c r="AD8" s="253">
        <v>2.9021430000000001</v>
      </c>
      <c r="AE8" s="253">
        <v>2.8851429999999998</v>
      </c>
      <c r="AF8" s="253">
        <v>2.9131429999999998</v>
      </c>
      <c r="AG8" s="253">
        <v>2.8821430000000001</v>
      </c>
      <c r="AH8" s="253">
        <v>2.915143</v>
      </c>
      <c r="AI8" s="253">
        <v>2.9181430000000002</v>
      </c>
      <c r="AJ8" s="253">
        <v>2.9331429999999998</v>
      </c>
      <c r="AK8" s="253">
        <v>2.9061430000000001</v>
      </c>
      <c r="AL8" s="253">
        <v>2.915143</v>
      </c>
      <c r="AM8" s="253">
        <v>2.8901430000000001</v>
      </c>
      <c r="AN8" s="253">
        <v>2.899143</v>
      </c>
      <c r="AO8" s="253">
        <v>2.8801429999999999</v>
      </c>
      <c r="AP8" s="253">
        <v>2.8731429999999998</v>
      </c>
      <c r="AQ8" s="253">
        <v>2.8891429999999998</v>
      </c>
      <c r="AR8" s="253">
        <v>2.8291430000000002</v>
      </c>
      <c r="AS8" s="253">
        <v>2.7751429999999999</v>
      </c>
      <c r="AT8" s="253">
        <v>2.8091430000000002</v>
      </c>
      <c r="AU8" s="253">
        <v>2.7831429999999999</v>
      </c>
      <c r="AV8" s="253">
        <v>2.7521429999999998</v>
      </c>
      <c r="AW8" s="253">
        <v>2.7441430000000002</v>
      </c>
      <c r="AX8" s="253">
        <v>2.738143</v>
      </c>
      <c r="AY8" s="253">
        <v>2.6351429999999998</v>
      </c>
      <c r="AZ8" s="253">
        <v>2.7111429999999999</v>
      </c>
      <c r="BA8" s="253">
        <v>2.6921430000000002</v>
      </c>
      <c r="BB8" s="253">
        <v>2.5451429999999999</v>
      </c>
      <c r="BC8" s="253">
        <v>2.5745726389999999</v>
      </c>
      <c r="BD8" s="253">
        <v>2.639078402</v>
      </c>
      <c r="BE8" s="253">
        <v>2.6591696229999999</v>
      </c>
      <c r="BF8" s="253">
        <v>2.6681044209999998</v>
      </c>
      <c r="BG8" s="410">
        <v>2.6644157669999999</v>
      </c>
      <c r="BH8" s="410">
        <v>2.6602856959999999</v>
      </c>
      <c r="BI8" s="410">
        <v>2.6551882180000002</v>
      </c>
      <c r="BJ8" s="410">
        <v>2.6422031499999998</v>
      </c>
      <c r="BK8" s="410">
        <v>2.6369710940000002</v>
      </c>
      <c r="BL8" s="410">
        <v>2.631263541</v>
      </c>
      <c r="BM8" s="410">
        <v>2.6271274130000002</v>
      </c>
      <c r="BN8" s="410">
        <v>2.621237791</v>
      </c>
      <c r="BO8" s="410">
        <v>2.6170990999999999</v>
      </c>
      <c r="BP8" s="410">
        <v>2.61155062</v>
      </c>
      <c r="BQ8" s="410">
        <v>2.6076528899999998</v>
      </c>
      <c r="BR8" s="410">
        <v>2.602654851</v>
      </c>
      <c r="BS8" s="410">
        <v>2.5978378360000001</v>
      </c>
      <c r="BT8" s="410">
        <v>2.5927376849999999</v>
      </c>
      <c r="BU8" s="410">
        <v>2.5886512480000001</v>
      </c>
      <c r="BV8" s="410">
        <v>2.5826142949999999</v>
      </c>
    </row>
    <row r="9" spans="1:74" ht="11.1" customHeight="1" x14ac:dyDescent="0.2">
      <c r="A9" s="162" t="s">
        <v>270</v>
      </c>
      <c r="B9" s="173" t="s">
        <v>375</v>
      </c>
      <c r="C9" s="253">
        <v>9.7798782899999992</v>
      </c>
      <c r="D9" s="253">
        <v>9.4816771430000006</v>
      </c>
      <c r="E9" s="253">
        <v>9.9902932900000003</v>
      </c>
      <c r="F9" s="253">
        <v>9.920776</v>
      </c>
      <c r="G9" s="253">
        <v>10.0831921</v>
      </c>
      <c r="H9" s="253">
        <v>10.045115669999999</v>
      </c>
      <c r="I9" s="253">
        <v>9.9096708709999994</v>
      </c>
      <c r="J9" s="253">
        <v>10.21533352</v>
      </c>
      <c r="K9" s="253">
        <v>10.03860433</v>
      </c>
      <c r="L9" s="253">
        <v>10.45048787</v>
      </c>
      <c r="M9" s="253">
        <v>10.71755933</v>
      </c>
      <c r="N9" s="253">
        <v>10.76565216</v>
      </c>
      <c r="O9" s="253">
        <v>10.792218159999999</v>
      </c>
      <c r="P9" s="253">
        <v>10.90962914</v>
      </c>
      <c r="Q9" s="253">
        <v>10.843061479999999</v>
      </c>
      <c r="R9" s="253">
        <v>10.81352467</v>
      </c>
      <c r="S9" s="253">
        <v>10.993810549999999</v>
      </c>
      <c r="T9" s="253">
        <v>10.89540167</v>
      </c>
      <c r="U9" s="253">
        <v>10.93138145</v>
      </c>
      <c r="V9" s="253">
        <v>10.853811</v>
      </c>
      <c r="W9" s="253">
        <v>11.152815329999999</v>
      </c>
      <c r="X9" s="253">
        <v>11.53279916</v>
      </c>
      <c r="Y9" s="253">
        <v>11.700252000000001</v>
      </c>
      <c r="Z9" s="253">
        <v>11.747833099999999</v>
      </c>
      <c r="AA9" s="253">
        <v>11.59572339</v>
      </c>
      <c r="AB9" s="253">
        <v>11.63943371</v>
      </c>
      <c r="AC9" s="253">
        <v>11.792598099999999</v>
      </c>
      <c r="AD9" s="253">
        <v>12.165397329999999</v>
      </c>
      <c r="AE9" s="253">
        <v>12.11631723</v>
      </c>
      <c r="AF9" s="253">
        <v>12.11391167</v>
      </c>
      <c r="AG9" s="253">
        <v>12.444851809999999</v>
      </c>
      <c r="AH9" s="253">
        <v>12.570205550000001</v>
      </c>
      <c r="AI9" s="253">
        <v>12.866460999999999</v>
      </c>
      <c r="AJ9" s="253">
        <v>12.815195129999999</v>
      </c>
      <c r="AK9" s="253">
        <v>13.07210433</v>
      </c>
      <c r="AL9" s="253">
        <v>13.03167052</v>
      </c>
      <c r="AM9" s="253">
        <v>13.040247129999999</v>
      </c>
      <c r="AN9" s="253">
        <v>13.111841139999999</v>
      </c>
      <c r="AO9" s="253">
        <v>13.32240852</v>
      </c>
      <c r="AP9" s="253">
        <v>13.841162000000001</v>
      </c>
      <c r="AQ9" s="253">
        <v>13.86149455</v>
      </c>
      <c r="AR9" s="253">
        <v>14.218178</v>
      </c>
      <c r="AS9" s="253">
        <v>14.282341389999999</v>
      </c>
      <c r="AT9" s="253">
        <v>14.40483203</v>
      </c>
      <c r="AU9" s="253">
        <v>14.439120000000001</v>
      </c>
      <c r="AV9" s="253">
        <v>14.62071577</v>
      </c>
      <c r="AW9" s="253">
        <v>14.79560633</v>
      </c>
      <c r="AX9" s="253">
        <v>15.05236723</v>
      </c>
      <c r="AY9" s="253">
        <v>14.51832316</v>
      </c>
      <c r="AZ9" s="253">
        <v>14.64873457</v>
      </c>
      <c r="BA9" s="253">
        <v>14.99478068</v>
      </c>
      <c r="BB9" s="253">
        <v>15.222826</v>
      </c>
      <c r="BC9" s="253">
        <v>15.012197</v>
      </c>
      <c r="BD9" s="253">
        <v>14.900620330000001</v>
      </c>
      <c r="BE9" s="253">
        <v>14.985298480000001</v>
      </c>
      <c r="BF9" s="253">
        <v>14.883270899999999</v>
      </c>
      <c r="BG9" s="410">
        <v>14.712305300000001</v>
      </c>
      <c r="BH9" s="410">
        <v>14.6816751</v>
      </c>
      <c r="BI9" s="410">
        <v>14.698848</v>
      </c>
      <c r="BJ9" s="410">
        <v>14.734115900000001</v>
      </c>
      <c r="BK9" s="410">
        <v>14.570755800000001</v>
      </c>
      <c r="BL9" s="410">
        <v>14.498687200000001</v>
      </c>
      <c r="BM9" s="410">
        <v>14.5899325</v>
      </c>
      <c r="BN9" s="410">
        <v>14.641043099999999</v>
      </c>
      <c r="BO9" s="410">
        <v>14.6839335</v>
      </c>
      <c r="BP9" s="410">
        <v>14.6595236</v>
      </c>
      <c r="BQ9" s="410">
        <v>14.717449999999999</v>
      </c>
      <c r="BR9" s="410">
        <v>14.673715100000001</v>
      </c>
      <c r="BS9" s="410">
        <v>14.6369603</v>
      </c>
      <c r="BT9" s="410">
        <v>14.841734199999999</v>
      </c>
      <c r="BU9" s="410">
        <v>15.096642900000001</v>
      </c>
      <c r="BV9" s="410">
        <v>15.270478199999999</v>
      </c>
    </row>
    <row r="10" spans="1:74" ht="11.1" customHeight="1" x14ac:dyDescent="0.2">
      <c r="C10" s="224"/>
      <c r="D10" s="224"/>
      <c r="E10" s="224"/>
      <c r="F10" s="224"/>
      <c r="G10" s="224"/>
      <c r="H10" s="224"/>
      <c r="I10" s="224"/>
      <c r="J10" s="224"/>
      <c r="K10" s="224"/>
      <c r="L10" s="224"/>
      <c r="M10" s="224"/>
      <c r="N10" s="224"/>
      <c r="O10" s="224"/>
      <c r="P10" s="224"/>
      <c r="Q10" s="224"/>
      <c r="R10" s="224"/>
      <c r="S10" s="224"/>
      <c r="T10" s="224"/>
      <c r="U10" s="224"/>
      <c r="V10" s="224"/>
      <c r="W10" s="224"/>
      <c r="X10" s="224"/>
      <c r="Y10" s="224"/>
      <c r="Z10" s="224"/>
      <c r="AA10" s="224"/>
      <c r="AB10" s="224"/>
      <c r="AC10" s="224"/>
      <c r="AD10" s="224"/>
      <c r="AE10" s="224"/>
      <c r="AF10" s="224"/>
      <c r="AG10" s="224"/>
      <c r="AH10" s="224"/>
      <c r="AI10" s="224"/>
      <c r="AJ10" s="224"/>
      <c r="AK10" s="224"/>
      <c r="AL10" s="224"/>
      <c r="AM10" s="224"/>
      <c r="AN10" s="224"/>
      <c r="AO10" s="224"/>
      <c r="AP10" s="224"/>
      <c r="AQ10" s="224"/>
      <c r="AR10" s="224"/>
      <c r="AS10" s="224"/>
      <c r="AT10" s="224"/>
      <c r="AU10" s="224"/>
      <c r="AV10" s="224"/>
      <c r="AW10" s="224"/>
      <c r="AX10" s="224"/>
      <c r="AY10" s="649"/>
      <c r="AZ10" s="649"/>
      <c r="BA10" s="649"/>
      <c r="BB10" s="649"/>
      <c r="BC10" s="649"/>
      <c r="BD10" s="649"/>
      <c r="BE10" s="649"/>
      <c r="BF10" s="649"/>
      <c r="BG10" s="493"/>
      <c r="BH10" s="493"/>
      <c r="BI10" s="493"/>
      <c r="BJ10" s="493"/>
      <c r="BK10" s="411"/>
      <c r="BL10" s="411"/>
      <c r="BM10" s="411"/>
      <c r="BN10" s="411"/>
      <c r="BO10" s="411"/>
      <c r="BP10" s="411"/>
      <c r="BQ10" s="411"/>
      <c r="BR10" s="411"/>
      <c r="BS10" s="411"/>
      <c r="BT10" s="411"/>
      <c r="BU10" s="411"/>
      <c r="BV10" s="411"/>
    </row>
    <row r="11" spans="1:74" ht="11.1" customHeight="1" x14ac:dyDescent="0.2">
      <c r="A11" s="162" t="s">
        <v>523</v>
      </c>
      <c r="B11" s="172" t="s">
        <v>543</v>
      </c>
      <c r="C11" s="253">
        <v>4.487315411</v>
      </c>
      <c r="D11" s="253">
        <v>4.4272080579999997</v>
      </c>
      <c r="E11" s="253">
        <v>4.4645827980000004</v>
      </c>
      <c r="F11" s="253">
        <v>4.4880727440000001</v>
      </c>
      <c r="G11" s="253">
        <v>4.9850091089999999</v>
      </c>
      <c r="H11" s="253">
        <v>5.1925538979999999</v>
      </c>
      <c r="I11" s="253">
        <v>5.1158689830000004</v>
      </c>
      <c r="J11" s="253">
        <v>5.1653847720000003</v>
      </c>
      <c r="K11" s="253">
        <v>5.2165691770000002</v>
      </c>
      <c r="L11" s="253">
        <v>4.9794856479999998</v>
      </c>
      <c r="M11" s="253">
        <v>4.9337460020000004</v>
      </c>
      <c r="N11" s="253">
        <v>4.673468916</v>
      </c>
      <c r="O11" s="253">
        <v>4.6277173229999997</v>
      </c>
      <c r="P11" s="253">
        <v>4.5825279459999999</v>
      </c>
      <c r="Q11" s="253">
        <v>4.4445417779999996</v>
      </c>
      <c r="R11" s="253">
        <v>4.488401649</v>
      </c>
      <c r="S11" s="253">
        <v>4.8229645530000003</v>
      </c>
      <c r="T11" s="253">
        <v>4.8342267870000004</v>
      </c>
      <c r="U11" s="253">
        <v>5.0779605029999999</v>
      </c>
      <c r="V11" s="253">
        <v>5.1076643070000003</v>
      </c>
      <c r="W11" s="253">
        <v>5.0058075789999998</v>
      </c>
      <c r="X11" s="253">
        <v>5.0774937439999999</v>
      </c>
      <c r="Y11" s="253">
        <v>4.9209363059999998</v>
      </c>
      <c r="Z11" s="253">
        <v>4.7311581599999997</v>
      </c>
      <c r="AA11" s="253">
        <v>4.5209506450000001</v>
      </c>
      <c r="AB11" s="253">
        <v>4.4533116450000003</v>
      </c>
      <c r="AC11" s="253">
        <v>4.2781086449999997</v>
      </c>
      <c r="AD11" s="253">
        <v>4.6781096450000001</v>
      </c>
      <c r="AE11" s="253">
        <v>5.0582456450000004</v>
      </c>
      <c r="AF11" s="253">
        <v>5.0906256450000003</v>
      </c>
      <c r="AG11" s="253">
        <v>5.1902786450000002</v>
      </c>
      <c r="AH11" s="253">
        <v>5.2933886450000003</v>
      </c>
      <c r="AI11" s="253">
        <v>5.2764816449999996</v>
      </c>
      <c r="AJ11" s="253">
        <v>5.1557506450000004</v>
      </c>
      <c r="AK11" s="253">
        <v>5.1176106450000001</v>
      </c>
      <c r="AL11" s="253">
        <v>4.8116426450000001</v>
      </c>
      <c r="AM11" s="253">
        <v>4.516305139</v>
      </c>
      <c r="AN11" s="253">
        <v>4.5813386500000002</v>
      </c>
      <c r="AO11" s="253">
        <v>4.5444567500000002</v>
      </c>
      <c r="AP11" s="253">
        <v>4.809130154</v>
      </c>
      <c r="AQ11" s="253">
        <v>5.2248907820000001</v>
      </c>
      <c r="AR11" s="253">
        <v>5.4647289319999999</v>
      </c>
      <c r="AS11" s="253">
        <v>5.4163088569999998</v>
      </c>
      <c r="AT11" s="253">
        <v>5.6695269679999996</v>
      </c>
      <c r="AU11" s="253">
        <v>5.5883133450000004</v>
      </c>
      <c r="AV11" s="253">
        <v>5.7402321609999998</v>
      </c>
      <c r="AW11" s="253">
        <v>5.2746927460000004</v>
      </c>
      <c r="AX11" s="253">
        <v>5.1567245100000001</v>
      </c>
      <c r="AY11" s="253">
        <v>5.0117207810000002</v>
      </c>
      <c r="AZ11" s="253">
        <v>4.942293609</v>
      </c>
      <c r="BA11" s="253">
        <v>4.9062386260000004</v>
      </c>
      <c r="BB11" s="253">
        <v>5.1927820130000004</v>
      </c>
      <c r="BC11" s="253">
        <v>5.4444318410000001</v>
      </c>
      <c r="BD11" s="253">
        <v>5.6889945879999999</v>
      </c>
      <c r="BE11" s="253">
        <v>5.5730930269999996</v>
      </c>
      <c r="BF11" s="253">
        <v>5.7741413189999999</v>
      </c>
      <c r="BG11" s="410">
        <v>5.6655328450000004</v>
      </c>
      <c r="BH11" s="410">
        <v>5.793629578</v>
      </c>
      <c r="BI11" s="410">
        <v>5.3691950210000003</v>
      </c>
      <c r="BJ11" s="410">
        <v>5.1125629559999997</v>
      </c>
      <c r="BK11" s="410">
        <v>5.0003412679999997</v>
      </c>
      <c r="BL11" s="410">
        <v>4.9618017959999996</v>
      </c>
      <c r="BM11" s="410">
        <v>4.9827571300000004</v>
      </c>
      <c r="BN11" s="410">
        <v>5.3090745080000001</v>
      </c>
      <c r="BO11" s="410">
        <v>5.571248014</v>
      </c>
      <c r="BP11" s="410">
        <v>5.8128866710000002</v>
      </c>
      <c r="BQ11" s="410">
        <v>5.6676381359999999</v>
      </c>
      <c r="BR11" s="410">
        <v>5.8786475950000003</v>
      </c>
      <c r="BS11" s="410">
        <v>5.7643253420000002</v>
      </c>
      <c r="BT11" s="410">
        <v>5.8832459850000003</v>
      </c>
      <c r="BU11" s="410">
        <v>5.4528930290000002</v>
      </c>
      <c r="BV11" s="410">
        <v>5.1919474579999996</v>
      </c>
    </row>
    <row r="12" spans="1:74" ht="11.1" customHeight="1" x14ac:dyDescent="0.2">
      <c r="A12" s="162" t="s">
        <v>271</v>
      </c>
      <c r="B12" s="173" t="s">
        <v>376</v>
      </c>
      <c r="C12" s="253">
        <v>0.75593487100000001</v>
      </c>
      <c r="D12" s="253">
        <v>0.76005366500000004</v>
      </c>
      <c r="E12" s="253">
        <v>0.76223306000000002</v>
      </c>
      <c r="F12" s="253">
        <v>0.67267371099999995</v>
      </c>
      <c r="G12" s="253">
        <v>0.69888859699999994</v>
      </c>
      <c r="H12" s="253">
        <v>0.70844854499999999</v>
      </c>
      <c r="I12" s="253">
        <v>0.73652174800000003</v>
      </c>
      <c r="J12" s="253">
        <v>0.76692502299999998</v>
      </c>
      <c r="K12" s="253">
        <v>0.76978645700000004</v>
      </c>
      <c r="L12" s="253">
        <v>0.77783438299999996</v>
      </c>
      <c r="M12" s="253">
        <v>0.77085848999999995</v>
      </c>
      <c r="N12" s="253">
        <v>0.76266743199999998</v>
      </c>
      <c r="O12" s="253">
        <v>0.73965363299999998</v>
      </c>
      <c r="P12" s="253">
        <v>0.73738899400000002</v>
      </c>
      <c r="Q12" s="253">
        <v>0.72982793999999995</v>
      </c>
      <c r="R12" s="253">
        <v>0.73071241600000003</v>
      </c>
      <c r="S12" s="253">
        <v>0.73416708500000005</v>
      </c>
      <c r="T12" s="253">
        <v>0.71137257300000001</v>
      </c>
      <c r="U12" s="253">
        <v>0.73281390700000004</v>
      </c>
      <c r="V12" s="253">
        <v>0.737314727</v>
      </c>
      <c r="W12" s="253">
        <v>0.71631778499999998</v>
      </c>
      <c r="X12" s="253">
        <v>0.71085486499999995</v>
      </c>
      <c r="Y12" s="253">
        <v>0.69517367900000004</v>
      </c>
      <c r="Z12" s="253">
        <v>0.70248669699999999</v>
      </c>
      <c r="AA12" s="253">
        <v>0.69552984500000004</v>
      </c>
      <c r="AB12" s="253">
        <v>0.68784884499999999</v>
      </c>
      <c r="AC12" s="253">
        <v>0.68897084500000005</v>
      </c>
      <c r="AD12" s="253">
        <v>0.69741684500000001</v>
      </c>
      <c r="AE12" s="253">
        <v>0.69619584499999998</v>
      </c>
      <c r="AF12" s="253">
        <v>0.70278384500000002</v>
      </c>
      <c r="AG12" s="253">
        <v>0.71978984499999998</v>
      </c>
      <c r="AH12" s="253">
        <v>0.71992884499999998</v>
      </c>
      <c r="AI12" s="253">
        <v>0.73033984500000004</v>
      </c>
      <c r="AJ12" s="253">
        <v>0.73413584499999995</v>
      </c>
      <c r="AK12" s="253">
        <v>0.72595984499999999</v>
      </c>
      <c r="AL12" s="253">
        <v>0.69493684499999997</v>
      </c>
      <c r="AM12" s="253">
        <v>0.70301418999999998</v>
      </c>
      <c r="AN12" s="253">
        <v>0.70467143899999996</v>
      </c>
      <c r="AO12" s="253">
        <v>0.69417744599999998</v>
      </c>
      <c r="AP12" s="253">
        <v>0.68246355999999997</v>
      </c>
      <c r="AQ12" s="253">
        <v>0.71562764899999998</v>
      </c>
      <c r="AR12" s="253">
        <v>0.72657760900000001</v>
      </c>
      <c r="AS12" s="253">
        <v>0.72476756499999995</v>
      </c>
      <c r="AT12" s="253">
        <v>0.72995966499999998</v>
      </c>
      <c r="AU12" s="253">
        <v>0.74655505</v>
      </c>
      <c r="AV12" s="253">
        <v>0.74705811</v>
      </c>
      <c r="AW12" s="253">
        <v>0.73134919099999995</v>
      </c>
      <c r="AX12" s="253">
        <v>0.70911068499999996</v>
      </c>
      <c r="AY12" s="253">
        <v>0.70085005300000003</v>
      </c>
      <c r="AZ12" s="253">
        <v>0.69156818399999997</v>
      </c>
      <c r="BA12" s="253">
        <v>0.69416276899999996</v>
      </c>
      <c r="BB12" s="253">
        <v>0.70426804300000001</v>
      </c>
      <c r="BC12" s="253">
        <v>0.72802452799999995</v>
      </c>
      <c r="BD12" s="253">
        <v>0.73485028299999999</v>
      </c>
      <c r="BE12" s="253">
        <v>0.73934395900000005</v>
      </c>
      <c r="BF12" s="253">
        <v>0.74457850199999998</v>
      </c>
      <c r="BG12" s="410">
        <v>0.76254182100000001</v>
      </c>
      <c r="BH12" s="410">
        <v>0.76298426600000002</v>
      </c>
      <c r="BI12" s="410">
        <v>0.74808903400000004</v>
      </c>
      <c r="BJ12" s="410">
        <v>0.72578068500000004</v>
      </c>
      <c r="BK12" s="410">
        <v>0.71534224300000004</v>
      </c>
      <c r="BL12" s="410">
        <v>0.68620576</v>
      </c>
      <c r="BM12" s="410">
        <v>0.70868984099999999</v>
      </c>
      <c r="BN12" s="410">
        <v>0.71891744000000002</v>
      </c>
      <c r="BO12" s="410">
        <v>0.74150160700000001</v>
      </c>
      <c r="BP12" s="410">
        <v>0.74828953600000003</v>
      </c>
      <c r="BQ12" s="410">
        <v>0.75178879600000004</v>
      </c>
      <c r="BR12" s="410">
        <v>0.75813539100000005</v>
      </c>
      <c r="BS12" s="410">
        <v>0.77524274400000004</v>
      </c>
      <c r="BT12" s="410">
        <v>0.77570727299999997</v>
      </c>
      <c r="BU12" s="410">
        <v>0.75968002800000001</v>
      </c>
      <c r="BV12" s="410">
        <v>0.73826720899999998</v>
      </c>
    </row>
    <row r="13" spans="1:74" ht="11.1" customHeight="1" x14ac:dyDescent="0.2">
      <c r="A13" s="162" t="s">
        <v>272</v>
      </c>
      <c r="B13" s="173" t="s">
        <v>377</v>
      </c>
      <c r="C13" s="253">
        <v>2.384744907</v>
      </c>
      <c r="D13" s="253">
        <v>2.288637322</v>
      </c>
      <c r="E13" s="253">
        <v>2.3067118789999999</v>
      </c>
      <c r="F13" s="253">
        <v>2.4127839029999998</v>
      </c>
      <c r="G13" s="253">
        <v>2.8522074850000001</v>
      </c>
      <c r="H13" s="253">
        <v>3.0335430579999998</v>
      </c>
      <c r="I13" s="253">
        <v>2.9468406659999999</v>
      </c>
      <c r="J13" s="253">
        <v>2.9484149949999998</v>
      </c>
      <c r="K13" s="253">
        <v>3.0515899019999999</v>
      </c>
      <c r="L13" s="253">
        <v>2.7669317840000001</v>
      </c>
      <c r="M13" s="253">
        <v>2.7096373420000002</v>
      </c>
      <c r="N13" s="253">
        <v>2.4964004630000001</v>
      </c>
      <c r="O13" s="253">
        <v>2.4706846370000002</v>
      </c>
      <c r="P13" s="253">
        <v>2.4526598989999999</v>
      </c>
      <c r="Q13" s="253">
        <v>2.2737227849999999</v>
      </c>
      <c r="R13" s="253">
        <v>2.3158191800000001</v>
      </c>
      <c r="S13" s="253">
        <v>2.659760415</v>
      </c>
      <c r="T13" s="253">
        <v>2.7040331609999999</v>
      </c>
      <c r="U13" s="253">
        <v>2.9243765430000002</v>
      </c>
      <c r="V13" s="253">
        <v>2.970703527</v>
      </c>
      <c r="W13" s="253">
        <v>2.8377887409999998</v>
      </c>
      <c r="X13" s="253">
        <v>2.906390826</v>
      </c>
      <c r="Y13" s="253">
        <v>2.755481574</v>
      </c>
      <c r="Z13" s="253">
        <v>2.5386254099999999</v>
      </c>
      <c r="AA13" s="253">
        <v>2.305761747</v>
      </c>
      <c r="AB13" s="253">
        <v>2.2485947469999998</v>
      </c>
      <c r="AC13" s="253">
        <v>2.0665847469999998</v>
      </c>
      <c r="AD13" s="253">
        <v>2.4649227470000001</v>
      </c>
      <c r="AE13" s="253">
        <v>2.8437077469999998</v>
      </c>
      <c r="AF13" s="253">
        <v>2.9063447469999999</v>
      </c>
      <c r="AG13" s="253">
        <v>2.9475787470000001</v>
      </c>
      <c r="AH13" s="253">
        <v>3.0292117470000002</v>
      </c>
      <c r="AI13" s="253">
        <v>3.053041747</v>
      </c>
      <c r="AJ13" s="253">
        <v>2.9431127469999998</v>
      </c>
      <c r="AK13" s="253">
        <v>2.8772927469999998</v>
      </c>
      <c r="AL13" s="253">
        <v>2.6043187470000002</v>
      </c>
      <c r="AM13" s="253">
        <v>2.3115881580000002</v>
      </c>
      <c r="AN13" s="253">
        <v>2.3537729010000001</v>
      </c>
      <c r="AO13" s="253">
        <v>2.347134477</v>
      </c>
      <c r="AP13" s="253">
        <v>2.6720949840000001</v>
      </c>
      <c r="AQ13" s="253">
        <v>3.0454461030000002</v>
      </c>
      <c r="AR13" s="253">
        <v>3.2200870529999999</v>
      </c>
      <c r="AS13" s="253">
        <v>3.2031018059999998</v>
      </c>
      <c r="AT13" s="253">
        <v>3.4319798170000002</v>
      </c>
      <c r="AU13" s="253">
        <v>3.3354473370000002</v>
      </c>
      <c r="AV13" s="253">
        <v>3.4737658470000001</v>
      </c>
      <c r="AW13" s="253">
        <v>3.032151544</v>
      </c>
      <c r="AX13" s="253">
        <v>2.9266099940000001</v>
      </c>
      <c r="AY13" s="253">
        <v>2.7749443</v>
      </c>
      <c r="AZ13" s="253">
        <v>2.7240704939999998</v>
      </c>
      <c r="BA13" s="253">
        <v>2.6938915059999999</v>
      </c>
      <c r="BB13" s="253">
        <v>2.9855692399999998</v>
      </c>
      <c r="BC13" s="253">
        <v>3.227715157</v>
      </c>
      <c r="BD13" s="253">
        <v>3.4403336850000001</v>
      </c>
      <c r="BE13" s="253">
        <v>3.3558384120000002</v>
      </c>
      <c r="BF13" s="253">
        <v>3.5289248620000002</v>
      </c>
      <c r="BG13" s="410">
        <v>3.402524455</v>
      </c>
      <c r="BH13" s="410">
        <v>3.5095138170000002</v>
      </c>
      <c r="BI13" s="410">
        <v>3.1072533579999999</v>
      </c>
      <c r="BJ13" s="410">
        <v>2.8682593609999998</v>
      </c>
      <c r="BK13" s="410">
        <v>2.7436121299999998</v>
      </c>
      <c r="BL13" s="410">
        <v>2.7413593440000001</v>
      </c>
      <c r="BM13" s="410">
        <v>2.740426308</v>
      </c>
      <c r="BN13" s="410">
        <v>3.0564279729999999</v>
      </c>
      <c r="BO13" s="410">
        <v>3.2957492290000001</v>
      </c>
      <c r="BP13" s="410">
        <v>3.5316063629999999</v>
      </c>
      <c r="BQ13" s="410">
        <v>3.4278422430000002</v>
      </c>
      <c r="BR13" s="410">
        <v>3.6031798990000001</v>
      </c>
      <c r="BS13" s="410">
        <v>3.4788921629999998</v>
      </c>
      <c r="BT13" s="410">
        <v>3.586239333</v>
      </c>
      <c r="BU13" s="410">
        <v>3.1791162960000001</v>
      </c>
      <c r="BV13" s="410">
        <v>2.9349209159999998</v>
      </c>
    </row>
    <row r="14" spans="1:74" ht="11.1" customHeight="1" x14ac:dyDescent="0.2">
      <c r="A14" s="162" t="s">
        <v>273</v>
      </c>
      <c r="B14" s="173" t="s">
        <v>378</v>
      </c>
      <c r="C14" s="253">
        <v>0.86327093399999999</v>
      </c>
      <c r="D14" s="253">
        <v>0.88566867800000004</v>
      </c>
      <c r="E14" s="253">
        <v>0.91177816</v>
      </c>
      <c r="F14" s="253">
        <v>0.92970417000000005</v>
      </c>
      <c r="G14" s="253">
        <v>0.95188689699999995</v>
      </c>
      <c r="H14" s="253">
        <v>0.96295367600000004</v>
      </c>
      <c r="I14" s="253">
        <v>0.95368436400000001</v>
      </c>
      <c r="J14" s="253">
        <v>0.97680990499999998</v>
      </c>
      <c r="K14" s="253">
        <v>0.916475182</v>
      </c>
      <c r="L14" s="253">
        <v>0.96519425599999997</v>
      </c>
      <c r="M14" s="253">
        <v>0.98948103899999995</v>
      </c>
      <c r="N14" s="253">
        <v>0.95475246800000002</v>
      </c>
      <c r="O14" s="253">
        <v>0.96432622599999995</v>
      </c>
      <c r="P14" s="253">
        <v>0.92381622600000002</v>
      </c>
      <c r="Q14" s="253">
        <v>0.97117122600000005</v>
      </c>
      <c r="R14" s="253">
        <v>0.98079422599999999</v>
      </c>
      <c r="S14" s="253">
        <v>0.96037622600000006</v>
      </c>
      <c r="T14" s="253">
        <v>0.95972622600000002</v>
      </c>
      <c r="U14" s="253">
        <v>0.96025422599999999</v>
      </c>
      <c r="V14" s="253">
        <v>0.93617722599999997</v>
      </c>
      <c r="W14" s="253">
        <v>0.98161922599999996</v>
      </c>
      <c r="X14" s="253">
        <v>0.98630722599999998</v>
      </c>
      <c r="Y14" s="253">
        <v>0.99437122600000005</v>
      </c>
      <c r="Z14" s="253">
        <v>1.009269226</v>
      </c>
      <c r="AA14" s="253">
        <v>1.036946226</v>
      </c>
      <c r="AB14" s="253">
        <v>1.022597226</v>
      </c>
      <c r="AC14" s="253">
        <v>1.0366672260000001</v>
      </c>
      <c r="AD14" s="253">
        <v>1.032319226</v>
      </c>
      <c r="AE14" s="253">
        <v>1.0375842260000001</v>
      </c>
      <c r="AF14" s="253">
        <v>0.99998522599999995</v>
      </c>
      <c r="AG14" s="253">
        <v>1.0459922260000001</v>
      </c>
      <c r="AH14" s="253">
        <v>1.056487226</v>
      </c>
      <c r="AI14" s="253">
        <v>1.0208692260000001</v>
      </c>
      <c r="AJ14" s="253">
        <v>1.0114952260000001</v>
      </c>
      <c r="AK14" s="253">
        <v>1.036989226</v>
      </c>
      <c r="AL14" s="253">
        <v>1.031677226</v>
      </c>
      <c r="AM14" s="253">
        <v>1.0407839510000001</v>
      </c>
      <c r="AN14" s="253">
        <v>1.030911932</v>
      </c>
      <c r="AO14" s="253">
        <v>1.0055517039999999</v>
      </c>
      <c r="AP14" s="253">
        <v>0.96439970200000003</v>
      </c>
      <c r="AQ14" s="253">
        <v>0.97698556400000003</v>
      </c>
      <c r="AR14" s="253">
        <v>1.0379256830000001</v>
      </c>
      <c r="AS14" s="253">
        <v>0.99762690600000004</v>
      </c>
      <c r="AT14" s="253">
        <v>1.028823697</v>
      </c>
      <c r="AU14" s="253">
        <v>1.0228552209999999</v>
      </c>
      <c r="AV14" s="253">
        <v>1.0312385319999999</v>
      </c>
      <c r="AW14" s="253">
        <v>1.029924233</v>
      </c>
      <c r="AX14" s="253">
        <v>1.0362448470000001</v>
      </c>
      <c r="AY14" s="253">
        <v>1.0614420950000001</v>
      </c>
      <c r="AZ14" s="253">
        <v>1.056241129</v>
      </c>
      <c r="BA14" s="253">
        <v>1.0501813600000001</v>
      </c>
      <c r="BB14" s="253">
        <v>1.054815726</v>
      </c>
      <c r="BC14" s="253">
        <v>1.0526218709999999</v>
      </c>
      <c r="BD14" s="253">
        <v>1.0366679780000001</v>
      </c>
      <c r="BE14" s="253">
        <v>0.99284197399999996</v>
      </c>
      <c r="BF14" s="253">
        <v>1.023592179</v>
      </c>
      <c r="BG14" s="410">
        <v>1.017524265</v>
      </c>
      <c r="BH14" s="410">
        <v>1.0264984180000001</v>
      </c>
      <c r="BI14" s="410">
        <v>1.025986064</v>
      </c>
      <c r="BJ14" s="410">
        <v>1.031266529</v>
      </c>
      <c r="BK14" s="410">
        <v>1.0573185279999999</v>
      </c>
      <c r="BL14" s="410">
        <v>1.051700385</v>
      </c>
      <c r="BM14" s="410">
        <v>1.045608104</v>
      </c>
      <c r="BN14" s="410">
        <v>1.0502957399999999</v>
      </c>
      <c r="BO14" s="410">
        <v>1.048362797</v>
      </c>
      <c r="BP14" s="410">
        <v>1.032662129</v>
      </c>
      <c r="BQ14" s="410">
        <v>0.98908825199999995</v>
      </c>
      <c r="BR14" s="410">
        <v>1.0196528170000001</v>
      </c>
      <c r="BS14" s="410">
        <v>1.0135948699999999</v>
      </c>
      <c r="BT14" s="410">
        <v>1.0218484539999999</v>
      </c>
      <c r="BU14" s="410">
        <v>1.021370611</v>
      </c>
      <c r="BV14" s="410">
        <v>1.026643454</v>
      </c>
    </row>
    <row r="15" spans="1:74" ht="11.1" customHeight="1" x14ac:dyDescent="0.2">
      <c r="A15" s="162" t="s">
        <v>274</v>
      </c>
      <c r="B15" s="173" t="s">
        <v>379</v>
      </c>
      <c r="C15" s="253">
        <v>0.48336469900000001</v>
      </c>
      <c r="D15" s="253">
        <v>0.492848393</v>
      </c>
      <c r="E15" s="253">
        <v>0.48385969899999998</v>
      </c>
      <c r="F15" s="253">
        <v>0.47291095999999999</v>
      </c>
      <c r="G15" s="253">
        <v>0.48202613</v>
      </c>
      <c r="H15" s="253">
        <v>0.48760861900000002</v>
      </c>
      <c r="I15" s="253">
        <v>0.478822205</v>
      </c>
      <c r="J15" s="253">
        <v>0.47323484900000001</v>
      </c>
      <c r="K15" s="253">
        <v>0.478717636</v>
      </c>
      <c r="L15" s="253">
        <v>0.46952522499999999</v>
      </c>
      <c r="M15" s="253">
        <v>0.463769131</v>
      </c>
      <c r="N15" s="253">
        <v>0.45964855300000002</v>
      </c>
      <c r="O15" s="253">
        <v>0.45305282699999999</v>
      </c>
      <c r="P15" s="253">
        <v>0.468662827</v>
      </c>
      <c r="Q15" s="253">
        <v>0.46981982700000002</v>
      </c>
      <c r="R15" s="253">
        <v>0.46107582699999999</v>
      </c>
      <c r="S15" s="253">
        <v>0.468660827</v>
      </c>
      <c r="T15" s="253">
        <v>0.45909482699999998</v>
      </c>
      <c r="U15" s="253">
        <v>0.46051582699999999</v>
      </c>
      <c r="V15" s="253">
        <v>0.46346882700000003</v>
      </c>
      <c r="W15" s="253">
        <v>0.47008182700000001</v>
      </c>
      <c r="X15" s="253">
        <v>0.47394082700000001</v>
      </c>
      <c r="Y15" s="253">
        <v>0.47590982700000001</v>
      </c>
      <c r="Z15" s="253">
        <v>0.48077682700000002</v>
      </c>
      <c r="AA15" s="253">
        <v>0.48271282700000001</v>
      </c>
      <c r="AB15" s="253">
        <v>0.49427082700000002</v>
      </c>
      <c r="AC15" s="253">
        <v>0.48588582699999999</v>
      </c>
      <c r="AD15" s="253">
        <v>0.48345082700000003</v>
      </c>
      <c r="AE15" s="253">
        <v>0.48075782700000003</v>
      </c>
      <c r="AF15" s="253">
        <v>0.481511827</v>
      </c>
      <c r="AG15" s="253">
        <v>0.47691782700000002</v>
      </c>
      <c r="AH15" s="253">
        <v>0.48776082700000001</v>
      </c>
      <c r="AI15" s="253">
        <v>0.47223082700000002</v>
      </c>
      <c r="AJ15" s="253">
        <v>0.46700682700000001</v>
      </c>
      <c r="AK15" s="253">
        <v>0.477368827</v>
      </c>
      <c r="AL15" s="253">
        <v>0.48070982699999998</v>
      </c>
      <c r="AM15" s="253">
        <v>0.46091884</v>
      </c>
      <c r="AN15" s="253">
        <v>0.491982378</v>
      </c>
      <c r="AO15" s="253">
        <v>0.49759312300000003</v>
      </c>
      <c r="AP15" s="253">
        <v>0.49017190799999999</v>
      </c>
      <c r="AQ15" s="253">
        <v>0.48683146599999999</v>
      </c>
      <c r="AR15" s="253">
        <v>0.48013858700000001</v>
      </c>
      <c r="AS15" s="253">
        <v>0.49081258</v>
      </c>
      <c r="AT15" s="253">
        <v>0.478763789</v>
      </c>
      <c r="AU15" s="253">
        <v>0.483455737</v>
      </c>
      <c r="AV15" s="253">
        <v>0.488169672</v>
      </c>
      <c r="AW15" s="253">
        <v>0.48126777799999998</v>
      </c>
      <c r="AX15" s="253">
        <v>0.484758984</v>
      </c>
      <c r="AY15" s="253">
        <v>0.47448433299999998</v>
      </c>
      <c r="AZ15" s="253">
        <v>0.47041380199999999</v>
      </c>
      <c r="BA15" s="253">
        <v>0.46800299099999998</v>
      </c>
      <c r="BB15" s="253">
        <v>0.448129004</v>
      </c>
      <c r="BC15" s="253">
        <v>0.436070285</v>
      </c>
      <c r="BD15" s="253">
        <v>0.47714264099999998</v>
      </c>
      <c r="BE15" s="253">
        <v>0.485068683</v>
      </c>
      <c r="BF15" s="253">
        <v>0.47704577599999998</v>
      </c>
      <c r="BG15" s="410">
        <v>0.48294230399999999</v>
      </c>
      <c r="BH15" s="410">
        <v>0.49463307699999998</v>
      </c>
      <c r="BI15" s="410">
        <v>0.48786656499999997</v>
      </c>
      <c r="BJ15" s="410">
        <v>0.48725638100000002</v>
      </c>
      <c r="BK15" s="410">
        <v>0.484068367</v>
      </c>
      <c r="BL15" s="410">
        <v>0.48253630800000002</v>
      </c>
      <c r="BM15" s="410">
        <v>0.48803287699999998</v>
      </c>
      <c r="BN15" s="410">
        <v>0.48343335500000001</v>
      </c>
      <c r="BO15" s="410">
        <v>0.48563437999999998</v>
      </c>
      <c r="BP15" s="410">
        <v>0.50032864300000002</v>
      </c>
      <c r="BQ15" s="410">
        <v>0.49891884600000003</v>
      </c>
      <c r="BR15" s="410">
        <v>0.497679488</v>
      </c>
      <c r="BS15" s="410">
        <v>0.49659556599999999</v>
      </c>
      <c r="BT15" s="410">
        <v>0.49945092499999999</v>
      </c>
      <c r="BU15" s="410">
        <v>0.49272609299999998</v>
      </c>
      <c r="BV15" s="410">
        <v>0.49211587899999998</v>
      </c>
    </row>
    <row r="16" spans="1:74" ht="11.1" customHeight="1" x14ac:dyDescent="0.2">
      <c r="C16" s="224"/>
      <c r="D16" s="224"/>
      <c r="E16" s="224"/>
      <c r="F16" s="224"/>
      <c r="G16" s="224"/>
      <c r="H16" s="224"/>
      <c r="I16" s="224"/>
      <c r="J16" s="224"/>
      <c r="K16" s="224"/>
      <c r="L16" s="224"/>
      <c r="M16" s="224"/>
      <c r="N16" s="224"/>
      <c r="O16" s="224"/>
      <c r="P16" s="224"/>
      <c r="Q16" s="224"/>
      <c r="R16" s="224"/>
      <c r="S16" s="224"/>
      <c r="T16" s="224"/>
      <c r="U16" s="224"/>
      <c r="V16" s="224"/>
      <c r="W16" s="224"/>
      <c r="X16" s="224"/>
      <c r="Y16" s="224"/>
      <c r="Z16" s="224"/>
      <c r="AA16" s="224"/>
      <c r="AB16" s="224"/>
      <c r="AC16" s="224"/>
      <c r="AD16" s="224"/>
      <c r="AE16" s="224"/>
      <c r="AF16" s="224"/>
      <c r="AG16" s="224"/>
      <c r="AH16" s="224"/>
      <c r="AI16" s="224"/>
      <c r="AJ16" s="224"/>
      <c r="AK16" s="224"/>
      <c r="AL16" s="224"/>
      <c r="AM16" s="224"/>
      <c r="AN16" s="224"/>
      <c r="AO16" s="224"/>
      <c r="AP16" s="224"/>
      <c r="AQ16" s="224"/>
      <c r="AR16" s="224"/>
      <c r="AS16" s="224"/>
      <c r="AT16" s="224"/>
      <c r="AU16" s="224"/>
      <c r="AV16" s="224"/>
      <c r="AW16" s="224"/>
      <c r="AX16" s="224"/>
      <c r="AY16" s="649"/>
      <c r="AZ16" s="649"/>
      <c r="BA16" s="649"/>
      <c r="BB16" s="649"/>
      <c r="BC16" s="649"/>
      <c r="BD16" s="649"/>
      <c r="BE16" s="649"/>
      <c r="BF16" s="649"/>
      <c r="BG16" s="493"/>
      <c r="BH16" s="493"/>
      <c r="BI16" s="493"/>
      <c r="BJ16" s="493"/>
      <c r="BK16" s="411"/>
      <c r="BL16" s="411"/>
      <c r="BM16" s="411"/>
      <c r="BN16" s="411"/>
      <c r="BO16" s="411"/>
      <c r="BP16" s="411"/>
      <c r="BQ16" s="411"/>
      <c r="BR16" s="411"/>
      <c r="BS16" s="411"/>
      <c r="BT16" s="411"/>
      <c r="BU16" s="411"/>
      <c r="BV16" s="411"/>
    </row>
    <row r="17" spans="1:74" ht="11.1" customHeight="1" x14ac:dyDescent="0.2">
      <c r="A17" s="162" t="s">
        <v>384</v>
      </c>
      <c r="B17" s="172" t="s">
        <v>544</v>
      </c>
      <c r="C17" s="253">
        <v>4.7527523260000004</v>
      </c>
      <c r="D17" s="253">
        <v>4.5801633260000001</v>
      </c>
      <c r="E17" s="253">
        <v>4.4247243259999998</v>
      </c>
      <c r="F17" s="253">
        <v>4.5796323259999996</v>
      </c>
      <c r="G17" s="253">
        <v>4.1483343259999996</v>
      </c>
      <c r="H17" s="253">
        <v>4.1995573259999999</v>
      </c>
      <c r="I17" s="253">
        <v>4.269969326</v>
      </c>
      <c r="J17" s="253">
        <v>4.0153533259999996</v>
      </c>
      <c r="K17" s="253">
        <v>4.0427033259999998</v>
      </c>
      <c r="L17" s="253">
        <v>4.2950233259999999</v>
      </c>
      <c r="M17" s="253">
        <v>4.3418433260000002</v>
      </c>
      <c r="N17" s="253">
        <v>4.2928533260000004</v>
      </c>
      <c r="O17" s="253">
        <v>4.3728990349999997</v>
      </c>
      <c r="P17" s="253">
        <v>4.3995990010000003</v>
      </c>
      <c r="Q17" s="253">
        <v>4.277108406</v>
      </c>
      <c r="R17" s="253">
        <v>4.2865749839999996</v>
      </c>
      <c r="S17" s="253">
        <v>4.1342882599999999</v>
      </c>
      <c r="T17" s="253">
        <v>4.0216183379999997</v>
      </c>
      <c r="U17" s="253">
        <v>4.0277565989999999</v>
      </c>
      <c r="V17" s="253">
        <v>3.8100832229999999</v>
      </c>
      <c r="W17" s="253">
        <v>3.2644733170000002</v>
      </c>
      <c r="X17" s="253">
        <v>3.699839334</v>
      </c>
      <c r="Y17" s="253">
        <v>3.873983569</v>
      </c>
      <c r="Z17" s="253">
        <v>4.0326303389999998</v>
      </c>
      <c r="AA17" s="253">
        <v>3.9054229130000002</v>
      </c>
      <c r="AB17" s="253">
        <v>3.8839791049999999</v>
      </c>
      <c r="AC17" s="253">
        <v>3.836561815</v>
      </c>
      <c r="AD17" s="253">
        <v>3.9232828149999999</v>
      </c>
      <c r="AE17" s="253">
        <v>3.9737748150000001</v>
      </c>
      <c r="AF17" s="253">
        <v>3.6903818149999998</v>
      </c>
      <c r="AG17" s="253">
        <v>3.9814785869999998</v>
      </c>
      <c r="AH17" s="253">
        <v>3.6572755899999998</v>
      </c>
      <c r="AI17" s="253">
        <v>3.4762587859999998</v>
      </c>
      <c r="AJ17" s="253">
        <v>3.7206118149999998</v>
      </c>
      <c r="AK17" s="253">
        <v>3.911636815</v>
      </c>
      <c r="AL17" s="253">
        <v>4.0782068149999997</v>
      </c>
      <c r="AM17" s="253">
        <v>3.9905438150000001</v>
      </c>
      <c r="AN17" s="253">
        <v>4.1007058150000004</v>
      </c>
      <c r="AO17" s="253">
        <v>4.0837898150000003</v>
      </c>
      <c r="AP17" s="253">
        <v>3.9858718149999999</v>
      </c>
      <c r="AQ17" s="253">
        <v>3.749540815</v>
      </c>
      <c r="AR17" s="253">
        <v>3.669397815</v>
      </c>
      <c r="AS17" s="253">
        <v>3.8232658150000001</v>
      </c>
      <c r="AT17" s="253">
        <v>3.5101898149999999</v>
      </c>
      <c r="AU17" s="253">
        <v>3.754852815</v>
      </c>
      <c r="AV17" s="253">
        <v>3.9752508149999999</v>
      </c>
      <c r="AW17" s="253">
        <v>4.0030668150000004</v>
      </c>
      <c r="AX17" s="253">
        <v>4.0826518150000002</v>
      </c>
      <c r="AY17" s="253">
        <v>4.0144208150000003</v>
      </c>
      <c r="AZ17" s="253">
        <v>3.942825815</v>
      </c>
      <c r="BA17" s="253">
        <v>4.0284318150000002</v>
      </c>
      <c r="BB17" s="253">
        <v>4.079377815</v>
      </c>
      <c r="BC17" s="253">
        <v>4.0527456590000002</v>
      </c>
      <c r="BD17" s="253">
        <v>3.912278422</v>
      </c>
      <c r="BE17" s="253">
        <v>3.877144275</v>
      </c>
      <c r="BF17" s="253">
        <v>3.721778708</v>
      </c>
      <c r="BG17" s="410">
        <v>3.8148845119999999</v>
      </c>
      <c r="BH17" s="410">
        <v>3.7576562720000002</v>
      </c>
      <c r="BI17" s="410">
        <v>3.801017839</v>
      </c>
      <c r="BJ17" s="410">
        <v>3.7851813829999998</v>
      </c>
      <c r="BK17" s="410">
        <v>3.844328338</v>
      </c>
      <c r="BL17" s="410">
        <v>3.8190925039999999</v>
      </c>
      <c r="BM17" s="410">
        <v>3.8567566389999999</v>
      </c>
      <c r="BN17" s="410">
        <v>3.8216270319999999</v>
      </c>
      <c r="BO17" s="410">
        <v>3.74569448</v>
      </c>
      <c r="BP17" s="410">
        <v>3.45943917</v>
      </c>
      <c r="BQ17" s="410">
        <v>3.7383034560000001</v>
      </c>
      <c r="BR17" s="410">
        <v>3.5712951839999998</v>
      </c>
      <c r="BS17" s="410">
        <v>3.6099772560000001</v>
      </c>
      <c r="BT17" s="410">
        <v>3.6874543690000001</v>
      </c>
      <c r="BU17" s="410">
        <v>3.705591831</v>
      </c>
      <c r="BV17" s="410">
        <v>3.6863541689999999</v>
      </c>
    </row>
    <row r="18" spans="1:74" ht="11.1" customHeight="1" x14ac:dyDescent="0.2">
      <c r="A18" s="162" t="s">
        <v>275</v>
      </c>
      <c r="B18" s="173" t="s">
        <v>380</v>
      </c>
      <c r="C18" s="253">
        <v>2.1735990250000001</v>
      </c>
      <c r="D18" s="253">
        <v>2.2046180249999998</v>
      </c>
      <c r="E18" s="253">
        <v>2.0809100250000001</v>
      </c>
      <c r="F18" s="253">
        <v>2.131889025</v>
      </c>
      <c r="G18" s="253">
        <v>1.8847060250000001</v>
      </c>
      <c r="H18" s="253">
        <v>1.953517025</v>
      </c>
      <c r="I18" s="253">
        <v>2.0782570250000001</v>
      </c>
      <c r="J18" s="253">
        <v>2.0056130250000002</v>
      </c>
      <c r="K18" s="253">
        <v>1.9231670249999999</v>
      </c>
      <c r="L18" s="253">
        <v>2.0476760249999999</v>
      </c>
      <c r="M18" s="253">
        <v>2.0606250250000002</v>
      </c>
      <c r="N18" s="253">
        <v>2.0611820249999999</v>
      </c>
      <c r="O18" s="253">
        <v>2.118884</v>
      </c>
      <c r="P18" s="253">
        <v>2.1115189999999999</v>
      </c>
      <c r="Q18" s="253">
        <v>2.0631659999999998</v>
      </c>
      <c r="R18" s="253">
        <v>2.07159</v>
      </c>
      <c r="S18" s="253">
        <v>2.033007</v>
      </c>
      <c r="T18" s="253">
        <v>1.868323</v>
      </c>
      <c r="U18" s="253">
        <v>1.8920189999999999</v>
      </c>
      <c r="V18" s="253">
        <v>1.8557950000000001</v>
      </c>
      <c r="W18" s="253">
        <v>1.529336</v>
      </c>
      <c r="X18" s="253">
        <v>1.8421810000000001</v>
      </c>
      <c r="Y18" s="253">
        <v>1.820665</v>
      </c>
      <c r="Z18" s="253">
        <v>1.9115070000000001</v>
      </c>
      <c r="AA18" s="253">
        <v>1.885168</v>
      </c>
      <c r="AB18" s="253">
        <v>1.8307359999999999</v>
      </c>
      <c r="AC18" s="253">
        <v>1.8281350000000001</v>
      </c>
      <c r="AD18" s="253">
        <v>1.899548</v>
      </c>
      <c r="AE18" s="253">
        <v>1.919546</v>
      </c>
      <c r="AF18" s="253">
        <v>1.7180070000000001</v>
      </c>
      <c r="AG18" s="253">
        <v>1.9863759999999999</v>
      </c>
      <c r="AH18" s="253">
        <v>1.8480259999999999</v>
      </c>
      <c r="AI18" s="253">
        <v>1.5818810000000001</v>
      </c>
      <c r="AJ18" s="253">
        <v>1.799499</v>
      </c>
      <c r="AK18" s="253">
        <v>1.914339</v>
      </c>
      <c r="AL18" s="253">
        <v>1.950688</v>
      </c>
      <c r="AM18" s="253">
        <v>1.9755100000000001</v>
      </c>
      <c r="AN18" s="253">
        <v>1.9615260000000001</v>
      </c>
      <c r="AO18" s="253">
        <v>1.963743</v>
      </c>
      <c r="AP18" s="253">
        <v>1.9534100000000001</v>
      </c>
      <c r="AQ18" s="253">
        <v>1.6533500000000001</v>
      </c>
      <c r="AR18" s="253">
        <v>1.784446</v>
      </c>
      <c r="AS18" s="253">
        <v>1.9239809999999999</v>
      </c>
      <c r="AT18" s="253">
        <v>1.850743</v>
      </c>
      <c r="AU18" s="253">
        <v>1.8045709999999999</v>
      </c>
      <c r="AV18" s="253">
        <v>1.9568460000000001</v>
      </c>
      <c r="AW18" s="253">
        <v>1.9611670000000001</v>
      </c>
      <c r="AX18" s="253">
        <v>1.991131</v>
      </c>
      <c r="AY18" s="253">
        <v>1.931487</v>
      </c>
      <c r="AZ18" s="253">
        <v>1.9314279999999999</v>
      </c>
      <c r="BA18" s="253">
        <v>1.955222</v>
      </c>
      <c r="BB18" s="253">
        <v>1.9515229999999999</v>
      </c>
      <c r="BC18" s="253">
        <v>1.9081158359999999</v>
      </c>
      <c r="BD18" s="253">
        <v>1.956874365</v>
      </c>
      <c r="BE18" s="253">
        <v>1.955981567</v>
      </c>
      <c r="BF18" s="253">
        <v>1.8208360690000001</v>
      </c>
      <c r="BG18" s="410">
        <v>1.8803480770000001</v>
      </c>
      <c r="BH18" s="410">
        <v>1.849957818</v>
      </c>
      <c r="BI18" s="410">
        <v>1.884147996</v>
      </c>
      <c r="BJ18" s="410">
        <v>1.8835973130000001</v>
      </c>
      <c r="BK18" s="410">
        <v>1.8573711509999999</v>
      </c>
      <c r="BL18" s="410">
        <v>1.856738319</v>
      </c>
      <c r="BM18" s="410">
        <v>1.874199086</v>
      </c>
      <c r="BN18" s="410">
        <v>1.865288836</v>
      </c>
      <c r="BO18" s="410">
        <v>1.841435843</v>
      </c>
      <c r="BP18" s="410">
        <v>1.57623585</v>
      </c>
      <c r="BQ18" s="410">
        <v>1.8710640169999999</v>
      </c>
      <c r="BR18" s="410">
        <v>1.839089242</v>
      </c>
      <c r="BS18" s="410">
        <v>1.7507970369999999</v>
      </c>
      <c r="BT18" s="410">
        <v>1.8223686379999999</v>
      </c>
      <c r="BU18" s="410">
        <v>1.834481163</v>
      </c>
      <c r="BV18" s="410">
        <v>1.822411234</v>
      </c>
    </row>
    <row r="19" spans="1:74" ht="11.1" customHeight="1" x14ac:dyDescent="0.2">
      <c r="A19" s="162" t="s">
        <v>381</v>
      </c>
      <c r="B19" s="173" t="s">
        <v>913</v>
      </c>
      <c r="C19" s="253">
        <v>1.3939999999999999</v>
      </c>
      <c r="D19" s="253">
        <v>1.1619999999999999</v>
      </c>
      <c r="E19" s="253">
        <v>1.141</v>
      </c>
      <c r="F19" s="253">
        <v>1.232</v>
      </c>
      <c r="G19" s="253">
        <v>1.075</v>
      </c>
      <c r="H19" s="253">
        <v>1.0720000000000001</v>
      </c>
      <c r="I19" s="253">
        <v>0.99299999999999999</v>
      </c>
      <c r="J19" s="253">
        <v>0.80500000000000005</v>
      </c>
      <c r="K19" s="253">
        <v>0.92800000000000005</v>
      </c>
      <c r="L19" s="253">
        <v>1.0549999999999999</v>
      </c>
      <c r="M19" s="253">
        <v>1.093</v>
      </c>
      <c r="N19" s="253">
        <v>1.0660000000000001</v>
      </c>
      <c r="O19" s="253">
        <v>1.079534228</v>
      </c>
      <c r="P19" s="253">
        <v>1.085221016</v>
      </c>
      <c r="Q19" s="253">
        <v>1.032986068</v>
      </c>
      <c r="R19" s="253">
        <v>1.025752923</v>
      </c>
      <c r="S19" s="253">
        <v>0.94075191800000002</v>
      </c>
      <c r="T19" s="253">
        <v>0.98204906300000006</v>
      </c>
      <c r="U19" s="253">
        <v>0.97316369599999997</v>
      </c>
      <c r="V19" s="253">
        <v>0.80131952100000003</v>
      </c>
      <c r="W19" s="253">
        <v>0.59806978799999999</v>
      </c>
      <c r="X19" s="253">
        <v>0.69992803999999997</v>
      </c>
      <c r="Y19" s="253">
        <v>0.892472178</v>
      </c>
      <c r="Z19" s="253">
        <v>0.96165968199999996</v>
      </c>
      <c r="AA19" s="253">
        <v>0.85283709699999999</v>
      </c>
      <c r="AB19" s="253">
        <v>0.86258628900000001</v>
      </c>
      <c r="AC19" s="253">
        <v>0.84555400000000003</v>
      </c>
      <c r="AD19" s="253">
        <v>0.86756200000000006</v>
      </c>
      <c r="AE19" s="253">
        <v>0.90264500000000003</v>
      </c>
      <c r="AF19" s="253">
        <v>0.81187699999999996</v>
      </c>
      <c r="AG19" s="253">
        <v>0.824787771</v>
      </c>
      <c r="AH19" s="253">
        <v>0.64939277500000003</v>
      </c>
      <c r="AI19" s="253">
        <v>0.74465697099999995</v>
      </c>
      <c r="AJ19" s="253">
        <v>0.752556</v>
      </c>
      <c r="AK19" s="253">
        <v>0.84429699999999996</v>
      </c>
      <c r="AL19" s="253">
        <v>0.97102599999999994</v>
      </c>
      <c r="AM19" s="253">
        <v>0.86162099999999997</v>
      </c>
      <c r="AN19" s="253">
        <v>0.97528499999999996</v>
      </c>
      <c r="AO19" s="253">
        <v>0.94603300000000001</v>
      </c>
      <c r="AP19" s="253">
        <v>0.86532100000000001</v>
      </c>
      <c r="AQ19" s="253">
        <v>0.90776599999999996</v>
      </c>
      <c r="AR19" s="253">
        <v>0.77927400000000002</v>
      </c>
      <c r="AS19" s="253">
        <v>0.737016</v>
      </c>
      <c r="AT19" s="253">
        <v>0.485487</v>
      </c>
      <c r="AU19" s="253">
        <v>0.76221899999999998</v>
      </c>
      <c r="AV19" s="253">
        <v>0.81182699999999997</v>
      </c>
      <c r="AW19" s="253">
        <v>0.83278300000000005</v>
      </c>
      <c r="AX19" s="253">
        <v>0.88394099999999998</v>
      </c>
      <c r="AY19" s="253">
        <v>0.90586</v>
      </c>
      <c r="AZ19" s="253">
        <v>0.83778900000000001</v>
      </c>
      <c r="BA19" s="253">
        <v>0.89076699999999998</v>
      </c>
      <c r="BB19" s="253">
        <v>0.97104500000000005</v>
      </c>
      <c r="BC19" s="253">
        <v>1.0035115139999999</v>
      </c>
      <c r="BD19" s="253">
        <v>0.80286220799999997</v>
      </c>
      <c r="BE19" s="253">
        <v>0.77250987900000001</v>
      </c>
      <c r="BF19" s="253">
        <v>0.76280690200000001</v>
      </c>
      <c r="BG19" s="410">
        <v>0.79270563900000002</v>
      </c>
      <c r="BH19" s="410">
        <v>0.76859907100000002</v>
      </c>
      <c r="BI19" s="410">
        <v>0.78028066399999996</v>
      </c>
      <c r="BJ19" s="410">
        <v>0.76417649600000004</v>
      </c>
      <c r="BK19" s="410">
        <v>0.84906192000000003</v>
      </c>
      <c r="BL19" s="410">
        <v>0.82293770200000005</v>
      </c>
      <c r="BM19" s="410">
        <v>0.84604952700000002</v>
      </c>
      <c r="BN19" s="410">
        <v>0.82166950999999999</v>
      </c>
      <c r="BO19" s="410">
        <v>0.781450427</v>
      </c>
      <c r="BP19" s="410">
        <v>0.75343102200000001</v>
      </c>
      <c r="BQ19" s="410">
        <v>0.73441661700000005</v>
      </c>
      <c r="BR19" s="410">
        <v>0.59606095800000003</v>
      </c>
      <c r="BS19" s="410">
        <v>0.71900015399999995</v>
      </c>
      <c r="BT19" s="410">
        <v>0.72406084199999998</v>
      </c>
      <c r="BU19" s="410">
        <v>0.725044723</v>
      </c>
      <c r="BV19" s="410">
        <v>0.71190095600000003</v>
      </c>
    </row>
    <row r="20" spans="1:74" ht="11.1" customHeight="1" x14ac:dyDescent="0.2">
      <c r="A20" s="162" t="s">
        <v>383</v>
      </c>
      <c r="B20" s="173" t="s">
        <v>382</v>
      </c>
      <c r="C20" s="253">
        <v>0.251899975</v>
      </c>
      <c r="D20" s="253">
        <v>0.24886697499999999</v>
      </c>
      <c r="E20" s="253">
        <v>0.242882975</v>
      </c>
      <c r="F20" s="253">
        <v>0.25080997500000002</v>
      </c>
      <c r="G20" s="253">
        <v>0.261084975</v>
      </c>
      <c r="H20" s="253">
        <v>0.23632697499999999</v>
      </c>
      <c r="I20" s="253">
        <v>0.22449097500000001</v>
      </c>
      <c r="J20" s="253">
        <v>0.22755197499999999</v>
      </c>
      <c r="K20" s="253">
        <v>0.22418897500000001</v>
      </c>
      <c r="L20" s="253">
        <v>0.23146797499999999</v>
      </c>
      <c r="M20" s="253">
        <v>0.22652497499999999</v>
      </c>
      <c r="N20" s="253">
        <v>0.201140975</v>
      </c>
      <c r="O20" s="253">
        <v>0.21190899999999999</v>
      </c>
      <c r="P20" s="253">
        <v>0.231992</v>
      </c>
      <c r="Q20" s="253">
        <v>0.21762500000000001</v>
      </c>
      <c r="R20" s="253">
        <v>0.22761200000000001</v>
      </c>
      <c r="S20" s="253">
        <v>0.218612</v>
      </c>
      <c r="T20" s="253">
        <v>0.22561200000000001</v>
      </c>
      <c r="U20" s="253">
        <v>0.21291199999999999</v>
      </c>
      <c r="V20" s="253">
        <v>0.208012</v>
      </c>
      <c r="W20" s="253">
        <v>0.19101199999999999</v>
      </c>
      <c r="X20" s="253">
        <v>0.208312</v>
      </c>
      <c r="Y20" s="253">
        <v>0.215112</v>
      </c>
      <c r="Z20" s="253">
        <v>0.21211199999999999</v>
      </c>
      <c r="AA20" s="253">
        <v>0.198878</v>
      </c>
      <c r="AB20" s="253">
        <v>0.213757</v>
      </c>
      <c r="AC20" s="253">
        <v>0.20939099999999999</v>
      </c>
      <c r="AD20" s="253">
        <v>0.192186</v>
      </c>
      <c r="AE20" s="253">
        <v>0.19056200000000001</v>
      </c>
      <c r="AF20" s="253">
        <v>0.178699</v>
      </c>
      <c r="AG20" s="253">
        <v>0.187139</v>
      </c>
      <c r="AH20" s="253">
        <v>0.173205</v>
      </c>
      <c r="AI20" s="253">
        <v>0.166937</v>
      </c>
      <c r="AJ20" s="253">
        <v>0.183721</v>
      </c>
      <c r="AK20" s="253">
        <v>0.17701800000000001</v>
      </c>
      <c r="AL20" s="253">
        <v>0.174594</v>
      </c>
      <c r="AM20" s="253">
        <v>0.17572399999999999</v>
      </c>
      <c r="AN20" s="253">
        <v>0.18316099999999999</v>
      </c>
      <c r="AO20" s="253">
        <v>0.18073600000000001</v>
      </c>
      <c r="AP20" s="253">
        <v>0.179038</v>
      </c>
      <c r="AQ20" s="253">
        <v>0.18762000000000001</v>
      </c>
      <c r="AR20" s="253">
        <v>0.127197</v>
      </c>
      <c r="AS20" s="253">
        <v>0.176203</v>
      </c>
      <c r="AT20" s="253">
        <v>0.186111</v>
      </c>
      <c r="AU20" s="253">
        <v>0.19811100000000001</v>
      </c>
      <c r="AV20" s="253">
        <v>0.20311100000000001</v>
      </c>
      <c r="AW20" s="253">
        <v>0.20911099999999999</v>
      </c>
      <c r="AX20" s="253">
        <v>0.214111</v>
      </c>
      <c r="AY20" s="253">
        <v>0.20411099999999999</v>
      </c>
      <c r="AZ20" s="253">
        <v>0.20411099999999999</v>
      </c>
      <c r="BA20" s="253">
        <v>0.19411100000000001</v>
      </c>
      <c r="BB20" s="253">
        <v>0.184111</v>
      </c>
      <c r="BC20" s="253">
        <v>0.17917966699999999</v>
      </c>
      <c r="BD20" s="253">
        <v>0.182726359</v>
      </c>
      <c r="BE20" s="253">
        <v>0.176619942</v>
      </c>
      <c r="BF20" s="253">
        <v>0.16607972300000001</v>
      </c>
      <c r="BG20" s="410">
        <v>0.17069561699999999</v>
      </c>
      <c r="BH20" s="410">
        <v>0.17042373099999999</v>
      </c>
      <c r="BI20" s="410">
        <v>0.17194872999999999</v>
      </c>
      <c r="BJ20" s="410">
        <v>0.173932166</v>
      </c>
      <c r="BK20" s="410">
        <v>0.17992988500000001</v>
      </c>
      <c r="BL20" s="410">
        <v>0.178458271</v>
      </c>
      <c r="BM20" s="410">
        <v>0.17846498099999999</v>
      </c>
      <c r="BN20" s="410">
        <v>0.17673251800000001</v>
      </c>
      <c r="BO20" s="410">
        <v>0.17617246</v>
      </c>
      <c r="BP20" s="410">
        <v>0.17490060399999999</v>
      </c>
      <c r="BQ20" s="410">
        <v>0.17398413200000001</v>
      </c>
      <c r="BR20" s="410">
        <v>0.17355031000000001</v>
      </c>
      <c r="BS20" s="410">
        <v>0.17840852200000001</v>
      </c>
      <c r="BT20" s="410">
        <v>0.17845918999999999</v>
      </c>
      <c r="BU20" s="410">
        <v>0.18526330999999999</v>
      </c>
      <c r="BV20" s="410">
        <v>0.19236449</v>
      </c>
    </row>
    <row r="21" spans="1:74" ht="11.1" customHeight="1" x14ac:dyDescent="0.2">
      <c r="C21" s="224"/>
      <c r="D21" s="224"/>
      <c r="E21" s="224"/>
      <c r="F21" s="224"/>
      <c r="G21" s="224"/>
      <c r="H21" s="224"/>
      <c r="I21" s="224"/>
      <c r="J21" s="224"/>
      <c r="K21" s="224"/>
      <c r="L21" s="224"/>
      <c r="M21" s="224"/>
      <c r="N21" s="224"/>
      <c r="O21" s="224"/>
      <c r="P21" s="224"/>
      <c r="Q21" s="224"/>
      <c r="R21" s="224"/>
      <c r="S21" s="224"/>
      <c r="T21" s="224"/>
      <c r="U21" s="224"/>
      <c r="V21" s="224"/>
      <c r="W21" s="224"/>
      <c r="X21" s="224"/>
      <c r="Y21" s="224"/>
      <c r="Z21" s="224"/>
      <c r="AA21" s="224"/>
      <c r="AB21" s="224"/>
      <c r="AC21" s="224"/>
      <c r="AD21" s="224"/>
      <c r="AE21" s="224"/>
      <c r="AF21" s="224"/>
      <c r="AG21" s="224"/>
      <c r="AH21" s="224"/>
      <c r="AI21" s="224"/>
      <c r="AJ21" s="224"/>
      <c r="AK21" s="224"/>
      <c r="AL21" s="224"/>
      <c r="AM21" s="224"/>
      <c r="AN21" s="224"/>
      <c r="AO21" s="224"/>
      <c r="AP21" s="224"/>
      <c r="AQ21" s="224"/>
      <c r="AR21" s="224"/>
      <c r="AS21" s="224"/>
      <c r="AT21" s="224"/>
      <c r="AU21" s="224"/>
      <c r="AV21" s="224"/>
      <c r="AW21" s="224"/>
      <c r="AX21" s="224"/>
      <c r="AY21" s="649"/>
      <c r="AZ21" s="649"/>
      <c r="BA21" s="649"/>
      <c r="BB21" s="649"/>
      <c r="BC21" s="649"/>
      <c r="BD21" s="649"/>
      <c r="BE21" s="649"/>
      <c r="BF21" s="649"/>
      <c r="BG21" s="493"/>
      <c r="BH21" s="493"/>
      <c r="BI21" s="493"/>
      <c r="BJ21" s="493"/>
      <c r="BK21" s="411"/>
      <c r="BL21" s="411"/>
      <c r="BM21" s="411"/>
      <c r="BN21" s="411"/>
      <c r="BO21" s="411"/>
      <c r="BP21" s="411"/>
      <c r="BQ21" s="411"/>
      <c r="BR21" s="411"/>
      <c r="BS21" s="411"/>
      <c r="BT21" s="411"/>
      <c r="BU21" s="411"/>
      <c r="BV21" s="411"/>
    </row>
    <row r="22" spans="1:74" ht="11.1" customHeight="1" x14ac:dyDescent="0.2">
      <c r="A22" s="162" t="s">
        <v>529</v>
      </c>
      <c r="B22" s="172" t="s">
        <v>1213</v>
      </c>
      <c r="C22" s="253">
        <v>13.542834300000001</v>
      </c>
      <c r="D22" s="253">
        <v>13.53938595</v>
      </c>
      <c r="E22" s="253">
        <v>13.52143811</v>
      </c>
      <c r="F22" s="253">
        <v>13.55085062</v>
      </c>
      <c r="G22" s="253">
        <v>13.56073056</v>
      </c>
      <c r="H22" s="253">
        <v>13.50199696</v>
      </c>
      <c r="I22" s="253">
        <v>13.571981620000001</v>
      </c>
      <c r="J22" s="253">
        <v>13.49341785</v>
      </c>
      <c r="K22" s="253">
        <v>13.23179702</v>
      </c>
      <c r="L22" s="253">
        <v>13.563331460000001</v>
      </c>
      <c r="M22" s="253">
        <v>13.30133472</v>
      </c>
      <c r="N22" s="253">
        <v>13.57947104</v>
      </c>
      <c r="O22" s="253">
        <v>13.630055560000001</v>
      </c>
      <c r="P22" s="253">
        <v>13.63067056</v>
      </c>
      <c r="Q22" s="253">
        <v>13.634282560000001</v>
      </c>
      <c r="R22" s="253">
        <v>13.560289559999999</v>
      </c>
      <c r="S22" s="253">
        <v>13.567256560000001</v>
      </c>
      <c r="T22" s="253">
        <v>13.566589560000001</v>
      </c>
      <c r="U22" s="253">
        <v>13.591482559999999</v>
      </c>
      <c r="V22" s="253">
        <v>13.55984256</v>
      </c>
      <c r="W22" s="253">
        <v>13.54273856</v>
      </c>
      <c r="X22" s="253">
        <v>13.60584856</v>
      </c>
      <c r="Y22" s="253">
        <v>13.745655559999999</v>
      </c>
      <c r="Z22" s="253">
        <v>13.741573560000001</v>
      </c>
      <c r="AA22" s="253">
        <v>13.764029560000001</v>
      </c>
      <c r="AB22" s="253">
        <v>13.775344560000001</v>
      </c>
      <c r="AC22" s="253">
        <v>13.75679656</v>
      </c>
      <c r="AD22" s="253">
        <v>13.74000556</v>
      </c>
      <c r="AE22" s="253">
        <v>13.644759560000001</v>
      </c>
      <c r="AF22" s="253">
        <v>13.71095556</v>
      </c>
      <c r="AG22" s="253">
        <v>13.82572156</v>
      </c>
      <c r="AH22" s="253">
        <v>13.62507156</v>
      </c>
      <c r="AI22" s="253">
        <v>13.78325856</v>
      </c>
      <c r="AJ22" s="253">
        <v>13.895041559999999</v>
      </c>
      <c r="AK22" s="253">
        <v>14.00171856</v>
      </c>
      <c r="AL22" s="253">
        <v>14.00965356</v>
      </c>
      <c r="AM22" s="253">
        <v>13.94017556</v>
      </c>
      <c r="AN22" s="253">
        <v>13.96551756</v>
      </c>
      <c r="AO22" s="253">
        <v>13.83643756</v>
      </c>
      <c r="AP22" s="253">
        <v>13.861567559999999</v>
      </c>
      <c r="AQ22" s="253">
        <v>13.81398656</v>
      </c>
      <c r="AR22" s="253">
        <v>13.872728560000001</v>
      </c>
      <c r="AS22" s="253">
        <v>13.839498559999999</v>
      </c>
      <c r="AT22" s="253">
        <v>13.94194856</v>
      </c>
      <c r="AU22" s="253">
        <v>13.818976559999999</v>
      </c>
      <c r="AV22" s="253">
        <v>13.88460656</v>
      </c>
      <c r="AW22" s="253">
        <v>13.991813560000001</v>
      </c>
      <c r="AX22" s="253">
        <v>14.14313656</v>
      </c>
      <c r="AY22" s="253">
        <v>14.186099560000001</v>
      </c>
      <c r="AZ22" s="253">
        <v>14.08690256</v>
      </c>
      <c r="BA22" s="253">
        <v>14.06578856</v>
      </c>
      <c r="BB22" s="253">
        <v>13.99779756</v>
      </c>
      <c r="BC22" s="253">
        <v>14.06866101</v>
      </c>
      <c r="BD22" s="253">
        <v>14.074224060000001</v>
      </c>
      <c r="BE22" s="253">
        <v>14.07089476</v>
      </c>
      <c r="BF22" s="253">
        <v>14.046706629999999</v>
      </c>
      <c r="BG22" s="410">
        <v>14.009176780000001</v>
      </c>
      <c r="BH22" s="410">
        <v>13.983648560000001</v>
      </c>
      <c r="BI22" s="410">
        <v>13.94598605</v>
      </c>
      <c r="BJ22" s="410">
        <v>13.909993829999999</v>
      </c>
      <c r="BK22" s="410">
        <v>13.89529933</v>
      </c>
      <c r="BL22" s="410">
        <v>13.90337263</v>
      </c>
      <c r="BM22" s="410">
        <v>13.90691468</v>
      </c>
      <c r="BN22" s="410">
        <v>13.91324863</v>
      </c>
      <c r="BO22" s="410">
        <v>13.91572229</v>
      </c>
      <c r="BP22" s="410">
        <v>13.93789168</v>
      </c>
      <c r="BQ22" s="410">
        <v>13.94037709</v>
      </c>
      <c r="BR22" s="410">
        <v>13.946591400000001</v>
      </c>
      <c r="BS22" s="410">
        <v>13.95227193</v>
      </c>
      <c r="BT22" s="410">
        <v>13.96391878</v>
      </c>
      <c r="BU22" s="410">
        <v>13.98398633</v>
      </c>
      <c r="BV22" s="410">
        <v>13.96559384</v>
      </c>
    </row>
    <row r="23" spans="1:74" ht="11.1" customHeight="1" x14ac:dyDescent="0.2">
      <c r="A23" s="162" t="s">
        <v>276</v>
      </c>
      <c r="B23" s="173" t="s">
        <v>525</v>
      </c>
      <c r="C23" s="253">
        <v>1.011374295</v>
      </c>
      <c r="D23" s="253">
        <v>1.010094295</v>
      </c>
      <c r="E23" s="253">
        <v>1.0018152950000001</v>
      </c>
      <c r="F23" s="253">
        <v>1.0015402950000001</v>
      </c>
      <c r="G23" s="253">
        <v>1.011266295</v>
      </c>
      <c r="H23" s="253">
        <v>1.0009952950000001</v>
      </c>
      <c r="I23" s="253">
        <v>1.0057262950000001</v>
      </c>
      <c r="J23" s="253">
        <v>0.93723029499999999</v>
      </c>
      <c r="K23" s="253">
        <v>0.98696529499999996</v>
      </c>
      <c r="L23" s="253">
        <v>0.95623029500000001</v>
      </c>
      <c r="M23" s="253">
        <v>0.99623029500000004</v>
      </c>
      <c r="N23" s="253">
        <v>1.000972295</v>
      </c>
      <c r="O23" s="253">
        <v>0.97323029500000002</v>
      </c>
      <c r="P23" s="253">
        <v>0.96223029500000001</v>
      </c>
      <c r="Q23" s="253">
        <v>0.96495029499999996</v>
      </c>
      <c r="R23" s="253">
        <v>0.95470129500000001</v>
      </c>
      <c r="S23" s="253">
        <v>0.95819329499999994</v>
      </c>
      <c r="T23" s="253">
        <v>0.954948295</v>
      </c>
      <c r="U23" s="253">
        <v>0.95906129500000004</v>
      </c>
      <c r="V23" s="253">
        <v>0.92506129500000001</v>
      </c>
      <c r="W23" s="253">
        <v>0.86506129499999995</v>
      </c>
      <c r="X23" s="253">
        <v>0.88006129499999997</v>
      </c>
      <c r="Y23" s="253">
        <v>0.87605729499999996</v>
      </c>
      <c r="Z23" s="253">
        <v>0.92605529499999995</v>
      </c>
      <c r="AA23" s="253">
        <v>0.92005529500000005</v>
      </c>
      <c r="AB23" s="253">
        <v>0.913011295</v>
      </c>
      <c r="AC23" s="253">
        <v>0.87978329499999997</v>
      </c>
      <c r="AD23" s="253">
        <v>0.87000029499999998</v>
      </c>
      <c r="AE23" s="253">
        <v>0.87977629499999999</v>
      </c>
      <c r="AF23" s="253">
        <v>0.91500029500000002</v>
      </c>
      <c r="AG23" s="253">
        <v>0.90000029500000001</v>
      </c>
      <c r="AH23" s="253">
        <v>0.81000029500000004</v>
      </c>
      <c r="AI23" s="253">
        <v>0.88000029499999999</v>
      </c>
      <c r="AJ23" s="253">
        <v>0.86500029499999997</v>
      </c>
      <c r="AK23" s="253">
        <v>0.87978729499999997</v>
      </c>
      <c r="AL23" s="253">
        <v>0.85774229499999999</v>
      </c>
      <c r="AM23" s="253">
        <v>0.85774229499999999</v>
      </c>
      <c r="AN23" s="253">
        <v>0.93466629499999998</v>
      </c>
      <c r="AO23" s="253">
        <v>0.75412929500000003</v>
      </c>
      <c r="AP23" s="253">
        <v>0.84706629499999997</v>
      </c>
      <c r="AQ23" s="253">
        <v>0.88129129500000003</v>
      </c>
      <c r="AR23" s="253">
        <v>0.86166629500000003</v>
      </c>
      <c r="AS23" s="253">
        <v>0.880460295</v>
      </c>
      <c r="AT23" s="253">
        <v>0.92246029500000004</v>
      </c>
      <c r="AU23" s="253">
        <v>0.83246029499999996</v>
      </c>
      <c r="AV23" s="253">
        <v>0.85246029499999998</v>
      </c>
      <c r="AW23" s="253">
        <v>0.80487729500000005</v>
      </c>
      <c r="AX23" s="253">
        <v>0.85487729499999998</v>
      </c>
      <c r="AY23" s="253">
        <v>0.877877295</v>
      </c>
      <c r="AZ23" s="253">
        <v>0.871877295</v>
      </c>
      <c r="BA23" s="253">
        <v>0.83787729499999997</v>
      </c>
      <c r="BB23" s="253">
        <v>0.89187729500000001</v>
      </c>
      <c r="BC23" s="253">
        <v>0.84186763499999995</v>
      </c>
      <c r="BD23" s="253">
        <v>0.87696118599999995</v>
      </c>
      <c r="BE23" s="253">
        <v>0.87685956899999995</v>
      </c>
      <c r="BF23" s="253">
        <v>0.87684684499999999</v>
      </c>
      <c r="BG23" s="410">
        <v>0.87790547399999996</v>
      </c>
      <c r="BH23" s="410">
        <v>0.88288058999999997</v>
      </c>
      <c r="BI23" s="410">
        <v>0.88286209900000001</v>
      </c>
      <c r="BJ23" s="410">
        <v>0.88286453399999998</v>
      </c>
      <c r="BK23" s="410">
        <v>0.87580652400000003</v>
      </c>
      <c r="BL23" s="410">
        <v>0.87582129200000003</v>
      </c>
      <c r="BM23" s="410">
        <v>0.87577287299999995</v>
      </c>
      <c r="BN23" s="410">
        <v>0.87578317900000002</v>
      </c>
      <c r="BO23" s="410">
        <v>0.87575044400000002</v>
      </c>
      <c r="BP23" s="410">
        <v>0.87583274600000005</v>
      </c>
      <c r="BQ23" s="410">
        <v>0.87075314800000003</v>
      </c>
      <c r="BR23" s="410">
        <v>0.87175197900000001</v>
      </c>
      <c r="BS23" s="410">
        <v>0.87178607399999997</v>
      </c>
      <c r="BT23" s="410">
        <v>0.87176553599999995</v>
      </c>
      <c r="BU23" s="410">
        <v>0.87174774300000002</v>
      </c>
      <c r="BV23" s="410">
        <v>0.87173989500000004</v>
      </c>
    </row>
    <row r="24" spans="1:74" ht="11.1" customHeight="1" x14ac:dyDescent="0.2">
      <c r="A24" s="162" t="s">
        <v>277</v>
      </c>
      <c r="B24" s="173" t="s">
        <v>526</v>
      </c>
      <c r="C24" s="253">
        <v>1.67640374</v>
      </c>
      <c r="D24" s="253">
        <v>1.6614037399999999</v>
      </c>
      <c r="E24" s="253">
        <v>1.66640374</v>
      </c>
      <c r="F24" s="253">
        <v>1.65440374</v>
      </c>
      <c r="G24" s="253">
        <v>1.6334037400000001</v>
      </c>
      <c r="H24" s="253">
        <v>1.66378574</v>
      </c>
      <c r="I24" s="253">
        <v>1.6346637399999999</v>
      </c>
      <c r="J24" s="253">
        <v>1.64440374</v>
      </c>
      <c r="K24" s="253">
        <v>1.5994037400000001</v>
      </c>
      <c r="L24" s="253">
        <v>1.6014037400000001</v>
      </c>
      <c r="M24" s="253">
        <v>1.61640374</v>
      </c>
      <c r="N24" s="253">
        <v>1.61040374</v>
      </c>
      <c r="O24" s="253">
        <v>1.6294037400000001</v>
      </c>
      <c r="P24" s="253">
        <v>1.62640374</v>
      </c>
      <c r="Q24" s="253">
        <v>1.6254037400000001</v>
      </c>
      <c r="R24" s="253">
        <v>1.59322374</v>
      </c>
      <c r="S24" s="253">
        <v>1.57614374</v>
      </c>
      <c r="T24" s="253">
        <v>1.60040374</v>
      </c>
      <c r="U24" s="253">
        <v>1.60054374</v>
      </c>
      <c r="V24" s="253">
        <v>1.5764037399999999</v>
      </c>
      <c r="W24" s="253">
        <v>1.5734037400000001</v>
      </c>
      <c r="X24" s="253">
        <v>1.5784037399999999</v>
      </c>
      <c r="Y24" s="253">
        <v>1.6554037399999999</v>
      </c>
      <c r="Z24" s="253">
        <v>1.63640374</v>
      </c>
      <c r="AA24" s="253">
        <v>1.6551037399999999</v>
      </c>
      <c r="AB24" s="253">
        <v>1.6742037400000001</v>
      </c>
      <c r="AC24" s="253">
        <v>1.6797037399999999</v>
      </c>
      <c r="AD24" s="253">
        <v>1.6633037399999999</v>
      </c>
      <c r="AE24" s="253">
        <v>1.5410037400000001</v>
      </c>
      <c r="AF24" s="253">
        <v>1.63850374</v>
      </c>
      <c r="AG24" s="253">
        <v>1.6691037399999999</v>
      </c>
      <c r="AH24" s="253">
        <v>1.54930374</v>
      </c>
      <c r="AI24" s="253">
        <v>1.6136037400000001</v>
      </c>
      <c r="AJ24" s="253">
        <v>1.7162037400000001</v>
      </c>
      <c r="AK24" s="253">
        <v>1.71700374</v>
      </c>
      <c r="AL24" s="253">
        <v>1.78230574</v>
      </c>
      <c r="AM24" s="253">
        <v>1.73890374</v>
      </c>
      <c r="AN24" s="253">
        <v>1.7282037400000001</v>
      </c>
      <c r="AO24" s="253">
        <v>1.72880374</v>
      </c>
      <c r="AP24" s="253">
        <v>1.73140374</v>
      </c>
      <c r="AQ24" s="253">
        <v>1.65270374</v>
      </c>
      <c r="AR24" s="253">
        <v>1.6056037400000001</v>
      </c>
      <c r="AS24" s="253">
        <v>1.72890374</v>
      </c>
      <c r="AT24" s="253">
        <v>1.73710674</v>
      </c>
      <c r="AU24" s="253">
        <v>1.6505537400000001</v>
      </c>
      <c r="AV24" s="253">
        <v>1.67155374</v>
      </c>
      <c r="AW24" s="253">
        <v>1.80462374</v>
      </c>
      <c r="AX24" s="253">
        <v>1.8613717400000001</v>
      </c>
      <c r="AY24" s="253">
        <v>1.77557674</v>
      </c>
      <c r="AZ24" s="253">
        <v>1.75520374</v>
      </c>
      <c r="BA24" s="253">
        <v>1.75110374</v>
      </c>
      <c r="BB24" s="253">
        <v>1.7143837399999999</v>
      </c>
      <c r="BC24" s="253">
        <v>1.757468823</v>
      </c>
      <c r="BD24" s="253">
        <v>1.6704746880000001</v>
      </c>
      <c r="BE24" s="253">
        <v>1.7007372000000001</v>
      </c>
      <c r="BF24" s="253">
        <v>1.7020512139999999</v>
      </c>
      <c r="BG24" s="410">
        <v>1.7034061599999999</v>
      </c>
      <c r="BH24" s="410">
        <v>1.693217736</v>
      </c>
      <c r="BI24" s="410">
        <v>1.69473567</v>
      </c>
      <c r="BJ24" s="410">
        <v>1.6962602229999999</v>
      </c>
      <c r="BK24" s="410">
        <v>1.7016208049999999</v>
      </c>
      <c r="BL24" s="410">
        <v>1.703448589</v>
      </c>
      <c r="BM24" s="410">
        <v>1.7054875709999999</v>
      </c>
      <c r="BN24" s="410">
        <v>1.7070679609999999</v>
      </c>
      <c r="BO24" s="410">
        <v>1.7087473040000001</v>
      </c>
      <c r="BP24" s="410">
        <v>1.710701721</v>
      </c>
      <c r="BQ24" s="410">
        <v>1.712354425</v>
      </c>
      <c r="BR24" s="410">
        <v>1.7142077010000001</v>
      </c>
      <c r="BS24" s="410">
        <v>1.7158601529999999</v>
      </c>
      <c r="BT24" s="410">
        <v>1.7296630079999999</v>
      </c>
      <c r="BU24" s="410">
        <v>1.74324791</v>
      </c>
      <c r="BV24" s="410">
        <v>1.7568320989999999</v>
      </c>
    </row>
    <row r="25" spans="1:74" ht="11.1" customHeight="1" x14ac:dyDescent="0.2">
      <c r="A25" s="162" t="s">
        <v>278</v>
      </c>
      <c r="B25" s="173" t="s">
        <v>527</v>
      </c>
      <c r="C25" s="253">
        <v>10.406568890000001</v>
      </c>
      <c r="D25" s="253">
        <v>10.41056889</v>
      </c>
      <c r="E25" s="253">
        <v>10.38956889</v>
      </c>
      <c r="F25" s="253">
        <v>10.43456889</v>
      </c>
      <c r="G25" s="253">
        <v>10.45856889</v>
      </c>
      <c r="H25" s="253">
        <v>10.380568889999999</v>
      </c>
      <c r="I25" s="253">
        <v>10.477568890000001</v>
      </c>
      <c r="J25" s="253">
        <v>10.454568889999999</v>
      </c>
      <c r="K25" s="253">
        <v>10.185468889999999</v>
      </c>
      <c r="L25" s="253">
        <v>10.54556889</v>
      </c>
      <c r="M25" s="253">
        <v>10.22476889</v>
      </c>
      <c r="N25" s="253">
        <v>10.511568889999999</v>
      </c>
      <c r="O25" s="253">
        <v>10.56574889</v>
      </c>
      <c r="P25" s="253">
        <v>10.560748889999999</v>
      </c>
      <c r="Q25" s="253">
        <v>10.56274889</v>
      </c>
      <c r="R25" s="253">
        <v>10.531748889999999</v>
      </c>
      <c r="S25" s="253">
        <v>10.55354889</v>
      </c>
      <c r="T25" s="253">
        <v>10.53154889</v>
      </c>
      <c r="U25" s="253">
        <v>10.55354889</v>
      </c>
      <c r="V25" s="253">
        <v>10.57934889</v>
      </c>
      <c r="W25" s="253">
        <v>10.61444889</v>
      </c>
      <c r="X25" s="253">
        <v>10.659748889999999</v>
      </c>
      <c r="Y25" s="253">
        <v>10.72674889</v>
      </c>
      <c r="Z25" s="253">
        <v>10.695748890000001</v>
      </c>
      <c r="AA25" s="253">
        <v>10.704051890000001</v>
      </c>
      <c r="AB25" s="253">
        <v>10.698098890000001</v>
      </c>
      <c r="AC25" s="253">
        <v>10.704051890000001</v>
      </c>
      <c r="AD25" s="253">
        <v>10.71028289</v>
      </c>
      <c r="AE25" s="253">
        <v>10.727665890000001</v>
      </c>
      <c r="AF25" s="253">
        <v>10.661446890000001</v>
      </c>
      <c r="AG25" s="253">
        <v>10.763313889999999</v>
      </c>
      <c r="AH25" s="253">
        <v>10.77612489</v>
      </c>
      <c r="AI25" s="253">
        <v>10.794335889999999</v>
      </c>
      <c r="AJ25" s="253">
        <v>10.82219789</v>
      </c>
      <c r="AK25" s="253">
        <v>10.910771889999999</v>
      </c>
      <c r="AL25" s="253">
        <v>10.88601989</v>
      </c>
      <c r="AM25" s="253">
        <v>10.877732890000001</v>
      </c>
      <c r="AN25" s="253">
        <v>10.85155889</v>
      </c>
      <c r="AO25" s="253">
        <v>10.84828089</v>
      </c>
      <c r="AP25" s="253">
        <v>10.82728389</v>
      </c>
      <c r="AQ25" s="253">
        <v>10.82790389</v>
      </c>
      <c r="AR25" s="253">
        <v>10.839838889999999</v>
      </c>
      <c r="AS25" s="253">
        <v>10.730919889999999</v>
      </c>
      <c r="AT25" s="253">
        <v>10.80440789</v>
      </c>
      <c r="AU25" s="253">
        <v>10.826058890000001</v>
      </c>
      <c r="AV25" s="253">
        <v>10.928018890000001</v>
      </c>
      <c r="AW25" s="253">
        <v>10.92421989</v>
      </c>
      <c r="AX25" s="253">
        <v>10.949118889999999</v>
      </c>
      <c r="AY25" s="253">
        <v>11.036263890000001</v>
      </c>
      <c r="AZ25" s="253">
        <v>10.977361889999999</v>
      </c>
      <c r="BA25" s="253">
        <v>10.961034890000001</v>
      </c>
      <c r="BB25" s="253">
        <v>10.941756890000001</v>
      </c>
      <c r="BC25" s="253">
        <v>10.97768539</v>
      </c>
      <c r="BD25" s="253">
        <v>11.03038856</v>
      </c>
      <c r="BE25" s="253">
        <v>10.986840279999999</v>
      </c>
      <c r="BF25" s="253">
        <v>10.96161831</v>
      </c>
      <c r="BG25" s="410">
        <v>10.931618500000001</v>
      </c>
      <c r="BH25" s="410">
        <v>10.921266810000001</v>
      </c>
      <c r="BI25" s="410">
        <v>10.88094411</v>
      </c>
      <c r="BJ25" s="410">
        <v>10.84071101</v>
      </c>
      <c r="BK25" s="410">
        <v>10.82668202</v>
      </c>
      <c r="BL25" s="410">
        <v>10.83191515</v>
      </c>
      <c r="BM25" s="410">
        <v>10.836806640000001</v>
      </c>
      <c r="BN25" s="410">
        <v>10.84189462</v>
      </c>
      <c r="BO25" s="410">
        <v>10.84178406</v>
      </c>
      <c r="BP25" s="410">
        <v>10.847144</v>
      </c>
      <c r="BQ25" s="410">
        <v>10.85222553</v>
      </c>
      <c r="BR25" s="410">
        <v>10.872227090000001</v>
      </c>
      <c r="BS25" s="410">
        <v>10.877372960000001</v>
      </c>
      <c r="BT25" s="410">
        <v>10.88229312</v>
      </c>
      <c r="BU25" s="410">
        <v>10.88722422</v>
      </c>
      <c r="BV25" s="410">
        <v>10.85219476</v>
      </c>
    </row>
    <row r="26" spans="1:74" ht="11.1" customHeight="1" x14ac:dyDescent="0.2">
      <c r="A26" s="162" t="s">
        <v>1130</v>
      </c>
      <c r="B26" s="173" t="s">
        <v>1131</v>
      </c>
      <c r="C26" s="253">
        <v>0.21087797799999999</v>
      </c>
      <c r="D26" s="253">
        <v>0.220877978</v>
      </c>
      <c r="E26" s="253">
        <v>0.22587797800000001</v>
      </c>
      <c r="F26" s="253">
        <v>0.222877978</v>
      </c>
      <c r="G26" s="253">
        <v>0.22107797800000001</v>
      </c>
      <c r="H26" s="253">
        <v>0.22157797800000001</v>
      </c>
      <c r="I26" s="253">
        <v>0.21977797800000001</v>
      </c>
      <c r="J26" s="253">
        <v>0.22397797799999999</v>
      </c>
      <c r="K26" s="253">
        <v>0.225677978</v>
      </c>
      <c r="L26" s="253">
        <v>0.225677978</v>
      </c>
      <c r="M26" s="253">
        <v>0.228677978</v>
      </c>
      <c r="N26" s="253">
        <v>0.22527797799999999</v>
      </c>
      <c r="O26" s="253">
        <v>0.225477978</v>
      </c>
      <c r="P26" s="253">
        <v>0.24267797799999999</v>
      </c>
      <c r="Q26" s="253">
        <v>0.24287797799999999</v>
      </c>
      <c r="R26" s="253">
        <v>0.243077978</v>
      </c>
      <c r="S26" s="253">
        <v>0.242277978</v>
      </c>
      <c r="T26" s="253">
        <v>0.24247797800000001</v>
      </c>
      <c r="U26" s="253">
        <v>0.24167797799999999</v>
      </c>
      <c r="V26" s="253">
        <v>0.24187797799999999</v>
      </c>
      <c r="W26" s="253">
        <v>0.25207797799999998</v>
      </c>
      <c r="X26" s="253">
        <v>0.25127797800000001</v>
      </c>
      <c r="Y26" s="253">
        <v>0.25147797799999999</v>
      </c>
      <c r="Z26" s="253">
        <v>0.25167797800000002</v>
      </c>
      <c r="AA26" s="253">
        <v>0.250877978</v>
      </c>
      <c r="AB26" s="253">
        <v>0.25700297799999999</v>
      </c>
      <c r="AC26" s="253">
        <v>0.25887097799999997</v>
      </c>
      <c r="AD26" s="253">
        <v>0.26073797799999998</v>
      </c>
      <c r="AE26" s="253">
        <v>0.26260597800000002</v>
      </c>
      <c r="AF26" s="253">
        <v>0.264473978</v>
      </c>
      <c r="AG26" s="253">
        <v>0.26107797799999999</v>
      </c>
      <c r="AH26" s="253">
        <v>0.25827797800000002</v>
      </c>
      <c r="AI26" s="253">
        <v>0.263477978</v>
      </c>
      <c r="AJ26" s="253">
        <v>0.26167797799999998</v>
      </c>
      <c r="AK26" s="253">
        <v>0.26187797800000001</v>
      </c>
      <c r="AL26" s="253">
        <v>0.25207797799999998</v>
      </c>
      <c r="AM26" s="253">
        <v>0.27227797799999998</v>
      </c>
      <c r="AN26" s="253">
        <v>0.232477978</v>
      </c>
      <c r="AO26" s="253">
        <v>0.31267797800000002</v>
      </c>
      <c r="AP26" s="253">
        <v>0.252877978</v>
      </c>
      <c r="AQ26" s="253">
        <v>0.245077978</v>
      </c>
      <c r="AR26" s="253">
        <v>0.34927797799999999</v>
      </c>
      <c r="AS26" s="253">
        <v>0.27347797800000001</v>
      </c>
      <c r="AT26" s="253">
        <v>0.26867797799999998</v>
      </c>
      <c r="AU26" s="253">
        <v>0.29887797799999999</v>
      </c>
      <c r="AV26" s="253">
        <v>0.246077978</v>
      </c>
      <c r="AW26" s="253">
        <v>0.234277978</v>
      </c>
      <c r="AX26" s="253">
        <v>0.26947797800000001</v>
      </c>
      <c r="AY26" s="253">
        <v>0.29467797800000001</v>
      </c>
      <c r="AZ26" s="253">
        <v>0.26987797800000002</v>
      </c>
      <c r="BA26" s="253">
        <v>0.31507797799999998</v>
      </c>
      <c r="BB26" s="253">
        <v>0.25527797800000002</v>
      </c>
      <c r="BC26" s="253">
        <v>0.27048690199999997</v>
      </c>
      <c r="BD26" s="253">
        <v>0.27569740599999998</v>
      </c>
      <c r="BE26" s="253">
        <v>0.28089930099999999</v>
      </c>
      <c r="BF26" s="253">
        <v>0.28609794700000002</v>
      </c>
      <c r="BG26" s="410">
        <v>0.28130441299999998</v>
      </c>
      <c r="BH26" s="410">
        <v>0.27150171200000001</v>
      </c>
      <c r="BI26" s="410">
        <v>0.27169968700000002</v>
      </c>
      <c r="BJ26" s="410">
        <v>0.27689999700000001</v>
      </c>
      <c r="BK26" s="410">
        <v>0.28209517699999997</v>
      </c>
      <c r="BL26" s="410">
        <v>0.28230125099999998</v>
      </c>
      <c r="BM26" s="410">
        <v>0.28249842400000003</v>
      </c>
      <c r="BN26" s="410">
        <v>0.28270071699999999</v>
      </c>
      <c r="BO26" s="410">
        <v>0.28289783600000001</v>
      </c>
      <c r="BP26" s="410">
        <v>0.29810721400000001</v>
      </c>
      <c r="BQ26" s="410">
        <v>0.29830933799999998</v>
      </c>
      <c r="BR26" s="410">
        <v>0.28350937900000001</v>
      </c>
      <c r="BS26" s="410">
        <v>0.28371317899999998</v>
      </c>
      <c r="BT26" s="410">
        <v>0.278911099</v>
      </c>
      <c r="BU26" s="410">
        <v>0.279109304</v>
      </c>
      <c r="BV26" s="410">
        <v>0.284308536</v>
      </c>
    </row>
    <row r="27" spans="1:74" ht="11.1" customHeight="1" x14ac:dyDescent="0.2">
      <c r="A27" s="162" t="s">
        <v>528</v>
      </c>
      <c r="B27" s="173" t="s">
        <v>1214</v>
      </c>
      <c r="C27" s="253">
        <v>0.237609391</v>
      </c>
      <c r="D27" s="253">
        <v>0.23644104199999999</v>
      </c>
      <c r="E27" s="253">
        <v>0.23777219799999999</v>
      </c>
      <c r="F27" s="253">
        <v>0.23745971599999999</v>
      </c>
      <c r="G27" s="253">
        <v>0.236413649</v>
      </c>
      <c r="H27" s="253">
        <v>0.235069049</v>
      </c>
      <c r="I27" s="253">
        <v>0.23424471399999999</v>
      </c>
      <c r="J27" s="253">
        <v>0.23323694</v>
      </c>
      <c r="K27" s="253">
        <v>0.23428111600000001</v>
      </c>
      <c r="L27" s="253">
        <v>0.23445055300000001</v>
      </c>
      <c r="M27" s="253">
        <v>0.235253816</v>
      </c>
      <c r="N27" s="253">
        <v>0.23124813299999999</v>
      </c>
      <c r="O27" s="253">
        <v>0.23619464900000001</v>
      </c>
      <c r="P27" s="253">
        <v>0.23860964900000001</v>
      </c>
      <c r="Q27" s="253">
        <v>0.238301649</v>
      </c>
      <c r="R27" s="253">
        <v>0.23753764899999999</v>
      </c>
      <c r="S27" s="253">
        <v>0.23709264899999999</v>
      </c>
      <c r="T27" s="253">
        <v>0.237210649</v>
      </c>
      <c r="U27" s="253">
        <v>0.23665064899999999</v>
      </c>
      <c r="V27" s="253">
        <v>0.23715064899999999</v>
      </c>
      <c r="W27" s="253">
        <v>0.237746649</v>
      </c>
      <c r="X27" s="253">
        <v>0.236356649</v>
      </c>
      <c r="Y27" s="253">
        <v>0.235967649</v>
      </c>
      <c r="Z27" s="253">
        <v>0.231687649</v>
      </c>
      <c r="AA27" s="253">
        <v>0.233940649</v>
      </c>
      <c r="AB27" s="253">
        <v>0.233027649</v>
      </c>
      <c r="AC27" s="253">
        <v>0.234386649</v>
      </c>
      <c r="AD27" s="253">
        <v>0.23568064899999999</v>
      </c>
      <c r="AE27" s="253">
        <v>0.23370764899999999</v>
      </c>
      <c r="AF27" s="253">
        <v>0.23153064900000001</v>
      </c>
      <c r="AG27" s="253">
        <v>0.23222564900000001</v>
      </c>
      <c r="AH27" s="253">
        <v>0.23136464900000001</v>
      </c>
      <c r="AI27" s="253">
        <v>0.23184064900000001</v>
      </c>
      <c r="AJ27" s="253">
        <v>0.22996164899999999</v>
      </c>
      <c r="AK27" s="253">
        <v>0.232277649</v>
      </c>
      <c r="AL27" s="253">
        <v>0.23150764900000001</v>
      </c>
      <c r="AM27" s="253">
        <v>0.19351864899999999</v>
      </c>
      <c r="AN27" s="253">
        <v>0.21861064899999999</v>
      </c>
      <c r="AO27" s="253">
        <v>0.19254564900000001</v>
      </c>
      <c r="AP27" s="253">
        <v>0.202935649</v>
      </c>
      <c r="AQ27" s="253">
        <v>0.20700964899999999</v>
      </c>
      <c r="AR27" s="253">
        <v>0.216341649</v>
      </c>
      <c r="AS27" s="253">
        <v>0.22573664900000001</v>
      </c>
      <c r="AT27" s="253">
        <v>0.209295649</v>
      </c>
      <c r="AU27" s="253">
        <v>0.21102564900000001</v>
      </c>
      <c r="AV27" s="253">
        <v>0.18649564900000001</v>
      </c>
      <c r="AW27" s="253">
        <v>0.223814649</v>
      </c>
      <c r="AX27" s="253">
        <v>0.20829064899999999</v>
      </c>
      <c r="AY27" s="253">
        <v>0.20170364900000001</v>
      </c>
      <c r="AZ27" s="253">
        <v>0.21258164900000001</v>
      </c>
      <c r="BA27" s="253">
        <v>0.200694649</v>
      </c>
      <c r="BB27" s="253">
        <v>0.194501649</v>
      </c>
      <c r="BC27" s="253">
        <v>0.22115226199999999</v>
      </c>
      <c r="BD27" s="253">
        <v>0.22070221500000001</v>
      </c>
      <c r="BE27" s="253">
        <v>0.22555840999999999</v>
      </c>
      <c r="BF27" s="253">
        <v>0.22009231800000001</v>
      </c>
      <c r="BG27" s="410">
        <v>0.21494223100000001</v>
      </c>
      <c r="BH27" s="410">
        <v>0.21478170999999999</v>
      </c>
      <c r="BI27" s="410">
        <v>0.21574449200000001</v>
      </c>
      <c r="BJ27" s="410">
        <v>0.21325807099999999</v>
      </c>
      <c r="BK27" s="410">
        <v>0.2090948</v>
      </c>
      <c r="BL27" s="410">
        <v>0.209886347</v>
      </c>
      <c r="BM27" s="410">
        <v>0.206349175</v>
      </c>
      <c r="BN27" s="410">
        <v>0.20580214599999999</v>
      </c>
      <c r="BO27" s="410">
        <v>0.206542638</v>
      </c>
      <c r="BP27" s="410">
        <v>0.20610600000000001</v>
      </c>
      <c r="BQ27" s="410">
        <v>0.20673465099999999</v>
      </c>
      <c r="BR27" s="410">
        <v>0.204895251</v>
      </c>
      <c r="BS27" s="410">
        <v>0.203539568</v>
      </c>
      <c r="BT27" s="410">
        <v>0.20128601300000001</v>
      </c>
      <c r="BU27" s="410">
        <v>0.20265715100000001</v>
      </c>
      <c r="BV27" s="410">
        <v>0.20051855299999999</v>
      </c>
    </row>
    <row r="28" spans="1:74" ht="11.1" customHeight="1" x14ac:dyDescent="0.2">
      <c r="C28" s="224"/>
      <c r="D28" s="224"/>
      <c r="E28" s="224"/>
      <c r="F28" s="224"/>
      <c r="G28" s="224"/>
      <c r="H28" s="224"/>
      <c r="I28" s="224"/>
      <c r="J28" s="224"/>
      <c r="K28" s="224"/>
      <c r="L28" s="224"/>
      <c r="M28" s="224"/>
      <c r="N28" s="224"/>
      <c r="O28" s="224"/>
      <c r="P28" s="224"/>
      <c r="Q28" s="224"/>
      <c r="R28" s="224"/>
      <c r="S28" s="224"/>
      <c r="T28" s="224"/>
      <c r="U28" s="224"/>
      <c r="V28" s="224"/>
      <c r="W28" s="224"/>
      <c r="X28" s="224"/>
      <c r="Y28" s="224"/>
      <c r="Z28" s="224"/>
      <c r="AA28" s="224"/>
      <c r="AB28" s="224"/>
      <c r="AC28" s="224"/>
      <c r="AD28" s="224"/>
      <c r="AE28" s="224"/>
      <c r="AF28" s="224"/>
      <c r="AG28" s="224"/>
      <c r="AH28" s="224"/>
      <c r="AI28" s="224"/>
      <c r="AJ28" s="224"/>
      <c r="AK28" s="224"/>
      <c r="AL28" s="224"/>
      <c r="AM28" s="224"/>
      <c r="AN28" s="224"/>
      <c r="AO28" s="224"/>
      <c r="AP28" s="224"/>
      <c r="AQ28" s="224"/>
      <c r="AR28" s="224"/>
      <c r="AS28" s="224"/>
      <c r="AT28" s="224"/>
      <c r="AU28" s="224"/>
      <c r="AV28" s="224"/>
      <c r="AW28" s="224"/>
      <c r="AX28" s="224"/>
      <c r="AY28" s="649"/>
      <c r="AZ28" s="649"/>
      <c r="BA28" s="649"/>
      <c r="BB28" s="649"/>
      <c r="BC28" s="649"/>
      <c r="BD28" s="649"/>
      <c r="BE28" s="649"/>
      <c r="BF28" s="649"/>
      <c r="BG28" s="493"/>
      <c r="BH28" s="493"/>
      <c r="BI28" s="493"/>
      <c r="BJ28" s="493"/>
      <c r="BK28" s="411"/>
      <c r="BL28" s="411"/>
      <c r="BM28" s="411"/>
      <c r="BN28" s="411"/>
      <c r="BO28" s="411"/>
      <c r="BP28" s="411"/>
      <c r="BQ28" s="411"/>
      <c r="BR28" s="411"/>
      <c r="BS28" s="411"/>
      <c r="BT28" s="411"/>
      <c r="BU28" s="411"/>
      <c r="BV28" s="411"/>
    </row>
    <row r="29" spans="1:74" ht="11.1" customHeight="1" x14ac:dyDescent="0.2">
      <c r="A29" s="162" t="s">
        <v>533</v>
      </c>
      <c r="B29" s="172" t="s">
        <v>545</v>
      </c>
      <c r="C29" s="253">
        <v>1.6815561919999999</v>
      </c>
      <c r="D29" s="253">
        <v>1.686270462</v>
      </c>
      <c r="E29" s="253">
        <v>1.6458884519999999</v>
      </c>
      <c r="F29" s="253">
        <v>1.5389554620000001</v>
      </c>
      <c r="G29" s="253">
        <v>1.5115374619999999</v>
      </c>
      <c r="H29" s="253">
        <v>1.5639544620000001</v>
      </c>
      <c r="I29" s="253">
        <v>1.6123274620000001</v>
      </c>
      <c r="J29" s="253">
        <v>1.634952462</v>
      </c>
      <c r="K29" s="253">
        <v>1.4805820620000001</v>
      </c>
      <c r="L29" s="253">
        <v>1.3763822320000001</v>
      </c>
      <c r="M29" s="253">
        <v>1.3476654619999999</v>
      </c>
      <c r="N29" s="253">
        <v>1.3764974619999999</v>
      </c>
      <c r="O29" s="253">
        <v>1.302355462</v>
      </c>
      <c r="P29" s="253">
        <v>1.2681474619999999</v>
      </c>
      <c r="Q29" s="253">
        <v>1.268162462</v>
      </c>
      <c r="R29" s="253">
        <v>1.3236444620000001</v>
      </c>
      <c r="S29" s="253">
        <v>1.3407454620000001</v>
      </c>
      <c r="T29" s="253">
        <v>1.3710744619999999</v>
      </c>
      <c r="U29" s="253">
        <v>1.3516174620000001</v>
      </c>
      <c r="V29" s="253">
        <v>1.3337004619999999</v>
      </c>
      <c r="W29" s="253">
        <v>1.3404244620000001</v>
      </c>
      <c r="X29" s="253">
        <v>1.352765462</v>
      </c>
      <c r="Y29" s="253">
        <v>1.3636314620000001</v>
      </c>
      <c r="Z29" s="253">
        <v>1.3010304619999999</v>
      </c>
      <c r="AA29" s="253">
        <v>1.281475462</v>
      </c>
      <c r="AB29" s="253">
        <v>1.293502462</v>
      </c>
      <c r="AC29" s="253">
        <v>1.292052462</v>
      </c>
      <c r="AD29" s="253">
        <v>1.1560810619999999</v>
      </c>
      <c r="AE29" s="253">
        <v>1.1647594619999999</v>
      </c>
      <c r="AF29" s="253">
        <v>1.2342334619999999</v>
      </c>
      <c r="AG29" s="253">
        <v>1.214102462</v>
      </c>
      <c r="AH29" s="253">
        <v>1.2203794619999999</v>
      </c>
      <c r="AI29" s="253">
        <v>1.202569462</v>
      </c>
      <c r="AJ29" s="253">
        <v>1.213131462</v>
      </c>
      <c r="AK29" s="253">
        <v>1.203482462</v>
      </c>
      <c r="AL29" s="253">
        <v>1.173724462</v>
      </c>
      <c r="AM29" s="253">
        <v>1.1938284619999999</v>
      </c>
      <c r="AN29" s="253">
        <v>1.1929924620000001</v>
      </c>
      <c r="AO29" s="253">
        <v>1.1826794620000001</v>
      </c>
      <c r="AP29" s="253">
        <v>1.159427462</v>
      </c>
      <c r="AQ29" s="253">
        <v>1.169055462</v>
      </c>
      <c r="AR29" s="253">
        <v>1.1959254619999999</v>
      </c>
      <c r="AS29" s="253">
        <v>1.198934462</v>
      </c>
      <c r="AT29" s="253">
        <v>1.1946064620000001</v>
      </c>
      <c r="AU29" s="253">
        <v>1.1963744620000001</v>
      </c>
      <c r="AV29" s="253">
        <v>1.172712462</v>
      </c>
      <c r="AW29" s="253">
        <v>1.1566574620000001</v>
      </c>
      <c r="AX29" s="253">
        <v>1.155254462</v>
      </c>
      <c r="AY29" s="253">
        <v>1.1874674620000001</v>
      </c>
      <c r="AZ29" s="253">
        <v>1.1847174620000001</v>
      </c>
      <c r="BA29" s="253">
        <v>1.1837834620000001</v>
      </c>
      <c r="BB29" s="253">
        <v>1.1524574620000001</v>
      </c>
      <c r="BC29" s="253">
        <v>1.1430553960000001</v>
      </c>
      <c r="BD29" s="253">
        <v>1.15543412</v>
      </c>
      <c r="BE29" s="253">
        <v>1.176229712</v>
      </c>
      <c r="BF29" s="253">
        <v>1.1719935260000001</v>
      </c>
      <c r="BG29" s="410">
        <v>1.1594333130000001</v>
      </c>
      <c r="BH29" s="410">
        <v>1.15425529</v>
      </c>
      <c r="BI29" s="410">
        <v>1.1526057700000001</v>
      </c>
      <c r="BJ29" s="410">
        <v>1.142813184</v>
      </c>
      <c r="BK29" s="410">
        <v>1.123626222</v>
      </c>
      <c r="BL29" s="410">
        <v>1.129740481</v>
      </c>
      <c r="BM29" s="410">
        <v>1.1187061629999999</v>
      </c>
      <c r="BN29" s="410">
        <v>1.1051432450000001</v>
      </c>
      <c r="BO29" s="410">
        <v>1.1008474509999999</v>
      </c>
      <c r="BP29" s="410">
        <v>1.1046215399999999</v>
      </c>
      <c r="BQ29" s="410">
        <v>1.1039388020000001</v>
      </c>
      <c r="BR29" s="410">
        <v>1.1035042509999999</v>
      </c>
      <c r="BS29" s="410">
        <v>1.1011525339999999</v>
      </c>
      <c r="BT29" s="410">
        <v>1.099696644</v>
      </c>
      <c r="BU29" s="410">
        <v>1.102736733</v>
      </c>
      <c r="BV29" s="410">
        <v>1.0999061800000001</v>
      </c>
    </row>
    <row r="30" spans="1:74" ht="11.1" customHeight="1" x14ac:dyDescent="0.2">
      <c r="A30" s="162" t="s">
        <v>279</v>
      </c>
      <c r="B30" s="173" t="s">
        <v>530</v>
      </c>
      <c r="C30" s="253">
        <v>0.89077289699999995</v>
      </c>
      <c r="D30" s="253">
        <v>0.89648716699999997</v>
      </c>
      <c r="E30" s="253">
        <v>0.89010515700000004</v>
      </c>
      <c r="F30" s="253">
        <v>0.876172167</v>
      </c>
      <c r="G30" s="253">
        <v>0.87075416699999997</v>
      </c>
      <c r="H30" s="253">
        <v>0.88117116699999998</v>
      </c>
      <c r="I30" s="253">
        <v>0.88754416700000005</v>
      </c>
      <c r="J30" s="253">
        <v>0.91316916699999995</v>
      </c>
      <c r="K30" s="253">
        <v>0.89879876700000005</v>
      </c>
      <c r="L30" s="253">
        <v>0.90459893700000005</v>
      </c>
      <c r="M30" s="253">
        <v>0.87588216699999999</v>
      </c>
      <c r="N30" s="253">
        <v>0.90471416699999996</v>
      </c>
      <c r="O30" s="253">
        <v>0.89957916699999996</v>
      </c>
      <c r="P30" s="253">
        <v>0.86737116700000005</v>
      </c>
      <c r="Q30" s="253">
        <v>0.91338616699999997</v>
      </c>
      <c r="R30" s="253">
        <v>0.89386816700000005</v>
      </c>
      <c r="S30" s="253">
        <v>0.93796916699999999</v>
      </c>
      <c r="T30" s="253">
        <v>0.92929816700000001</v>
      </c>
      <c r="U30" s="253">
        <v>0.93484116699999997</v>
      </c>
      <c r="V30" s="253">
        <v>0.92792416700000002</v>
      </c>
      <c r="W30" s="253">
        <v>0.93064816699999997</v>
      </c>
      <c r="X30" s="253">
        <v>0.93998916700000001</v>
      </c>
      <c r="Y30" s="253">
        <v>0.95185516699999995</v>
      </c>
      <c r="Z30" s="253">
        <v>0.95525416699999999</v>
      </c>
      <c r="AA30" s="253">
        <v>0.94469216700000003</v>
      </c>
      <c r="AB30" s="253">
        <v>0.94871916700000003</v>
      </c>
      <c r="AC30" s="253">
        <v>0.93926916699999996</v>
      </c>
      <c r="AD30" s="253">
        <v>0.91529776699999998</v>
      </c>
      <c r="AE30" s="253">
        <v>0.92497616699999996</v>
      </c>
      <c r="AF30" s="253">
        <v>0.95345016699999996</v>
      </c>
      <c r="AG30" s="253">
        <v>0.93631916699999995</v>
      </c>
      <c r="AH30" s="253">
        <v>0.95259616700000005</v>
      </c>
      <c r="AI30" s="253">
        <v>0.96278616699999997</v>
      </c>
      <c r="AJ30" s="253">
        <v>0.95834816700000003</v>
      </c>
      <c r="AK30" s="253">
        <v>0.95569916700000002</v>
      </c>
      <c r="AL30" s="253">
        <v>0.94994116699999998</v>
      </c>
      <c r="AM30" s="253">
        <v>0.96604516699999998</v>
      </c>
      <c r="AN30" s="253">
        <v>0.95320916700000002</v>
      </c>
      <c r="AO30" s="253">
        <v>0.94789616700000001</v>
      </c>
      <c r="AP30" s="253">
        <v>0.93164416699999997</v>
      </c>
      <c r="AQ30" s="253">
        <v>0.94327216700000005</v>
      </c>
      <c r="AR30" s="253">
        <v>0.96414216699999999</v>
      </c>
      <c r="AS30" s="253">
        <v>0.96415116700000003</v>
      </c>
      <c r="AT30" s="253">
        <v>0.96082316700000003</v>
      </c>
      <c r="AU30" s="253">
        <v>0.96559116700000003</v>
      </c>
      <c r="AV30" s="253">
        <v>0.94492916699999996</v>
      </c>
      <c r="AW30" s="253">
        <v>0.92887416700000003</v>
      </c>
      <c r="AX30" s="253">
        <v>0.939471167</v>
      </c>
      <c r="AY30" s="253">
        <v>0.96768416700000004</v>
      </c>
      <c r="AZ30" s="253">
        <v>0.96493416700000001</v>
      </c>
      <c r="BA30" s="253">
        <v>0.98400016700000004</v>
      </c>
      <c r="BB30" s="253">
        <v>0.96767416699999997</v>
      </c>
      <c r="BC30" s="253">
        <v>0.99799597100000004</v>
      </c>
      <c r="BD30" s="253">
        <v>1.0103853860000001</v>
      </c>
      <c r="BE30" s="253">
        <v>1.0314531979999999</v>
      </c>
      <c r="BF30" s="253">
        <v>1.0322712940000001</v>
      </c>
      <c r="BG30" s="410">
        <v>1.0299886119999999</v>
      </c>
      <c r="BH30" s="410">
        <v>1.025527391</v>
      </c>
      <c r="BI30" s="410">
        <v>1.0239804219999999</v>
      </c>
      <c r="BJ30" s="410">
        <v>1.0144868069999999</v>
      </c>
      <c r="BK30" s="410">
        <v>0.94315511699999999</v>
      </c>
      <c r="BL30" s="410">
        <v>0.94587214100000006</v>
      </c>
      <c r="BM30" s="410">
        <v>0.94416116699999997</v>
      </c>
      <c r="BN30" s="410">
        <v>0.94372727199999995</v>
      </c>
      <c r="BO30" s="410">
        <v>0.94167099300000001</v>
      </c>
      <c r="BP30" s="410">
        <v>0.94027227800000002</v>
      </c>
      <c r="BQ30" s="410">
        <v>0.93513422700000004</v>
      </c>
      <c r="BR30" s="410">
        <v>0.93918460500000001</v>
      </c>
      <c r="BS30" s="410">
        <v>0.93890661799999997</v>
      </c>
      <c r="BT30" s="410">
        <v>0.93985910299999997</v>
      </c>
      <c r="BU30" s="410">
        <v>0.94183160899999996</v>
      </c>
      <c r="BV30" s="410">
        <v>0.94162193100000002</v>
      </c>
    </row>
    <row r="31" spans="1:74" ht="11.1" customHeight="1" x14ac:dyDescent="0.2">
      <c r="A31" s="162" t="s">
        <v>280</v>
      </c>
      <c r="B31" s="173" t="s">
        <v>531</v>
      </c>
      <c r="C31" s="253">
        <v>0.42629704699999998</v>
      </c>
      <c r="D31" s="253">
        <v>0.42629704699999998</v>
      </c>
      <c r="E31" s="253">
        <v>0.42629704699999998</v>
      </c>
      <c r="F31" s="253">
        <v>0.42929704699999999</v>
      </c>
      <c r="G31" s="253">
        <v>0.42929704699999999</v>
      </c>
      <c r="H31" s="253">
        <v>0.42929704699999999</v>
      </c>
      <c r="I31" s="253">
        <v>0.43129704699999999</v>
      </c>
      <c r="J31" s="253">
        <v>0.43229704699999999</v>
      </c>
      <c r="K31" s="253">
        <v>0.29029704699999997</v>
      </c>
      <c r="L31" s="253">
        <v>0.26529704700000001</v>
      </c>
      <c r="M31" s="253">
        <v>0.26529704700000001</v>
      </c>
      <c r="N31" s="253">
        <v>0.23529704700000001</v>
      </c>
      <c r="O31" s="253">
        <v>0.20929704700000001</v>
      </c>
      <c r="P31" s="253">
        <v>0.17429704700000001</v>
      </c>
      <c r="Q31" s="253">
        <v>0.189297047</v>
      </c>
      <c r="R31" s="253">
        <v>0.189297047</v>
      </c>
      <c r="S31" s="253">
        <v>0.189297047</v>
      </c>
      <c r="T31" s="253">
        <v>0.189297047</v>
      </c>
      <c r="U31" s="253">
        <v>0.14929704699999999</v>
      </c>
      <c r="V31" s="253">
        <v>0.14929704699999999</v>
      </c>
      <c r="W31" s="253">
        <v>0.15429704699999999</v>
      </c>
      <c r="X31" s="253">
        <v>0.14929704699999999</v>
      </c>
      <c r="Y31" s="253">
        <v>0.14929704699999999</v>
      </c>
      <c r="Z31" s="253">
        <v>0.15429704699999999</v>
      </c>
      <c r="AA31" s="253">
        <v>0.120297047</v>
      </c>
      <c r="AB31" s="253">
        <v>0.110297047</v>
      </c>
      <c r="AC31" s="253">
        <v>9.9297046999999999E-2</v>
      </c>
      <c r="AD31" s="253">
        <v>7.8297046999999995E-2</v>
      </c>
      <c r="AE31" s="253">
        <v>7.8297046999999995E-2</v>
      </c>
      <c r="AF31" s="253">
        <v>7.8297046999999995E-2</v>
      </c>
      <c r="AG31" s="253">
        <v>7.3297047000000004E-2</v>
      </c>
      <c r="AH31" s="253">
        <v>6.8297047E-2</v>
      </c>
      <c r="AI31" s="253">
        <v>5.8297046999999998E-2</v>
      </c>
      <c r="AJ31" s="253">
        <v>5.2297046999999999E-2</v>
      </c>
      <c r="AK31" s="253">
        <v>4.6297047000000001E-2</v>
      </c>
      <c r="AL31" s="253">
        <v>4.0297047000000003E-2</v>
      </c>
      <c r="AM31" s="253">
        <v>3.5297046999999998E-2</v>
      </c>
      <c r="AN31" s="253">
        <v>3.4297046999999997E-2</v>
      </c>
      <c r="AO31" s="253">
        <v>3.3297047000000003E-2</v>
      </c>
      <c r="AP31" s="253">
        <v>3.3297047000000003E-2</v>
      </c>
      <c r="AQ31" s="253">
        <v>3.3297047000000003E-2</v>
      </c>
      <c r="AR31" s="253">
        <v>3.3297047000000003E-2</v>
      </c>
      <c r="AS31" s="253">
        <v>3.3297047000000003E-2</v>
      </c>
      <c r="AT31" s="253">
        <v>3.3297047000000003E-2</v>
      </c>
      <c r="AU31" s="253">
        <v>3.2297047000000002E-2</v>
      </c>
      <c r="AV31" s="253">
        <v>3.0297047000000001E-2</v>
      </c>
      <c r="AW31" s="253">
        <v>3.0297047000000001E-2</v>
      </c>
      <c r="AX31" s="253">
        <v>3.0297047000000001E-2</v>
      </c>
      <c r="AY31" s="253">
        <v>3.4297046999999997E-2</v>
      </c>
      <c r="AZ31" s="253">
        <v>3.4297046999999997E-2</v>
      </c>
      <c r="BA31" s="253">
        <v>3.4297046999999997E-2</v>
      </c>
      <c r="BB31" s="253">
        <v>3.4297046999999997E-2</v>
      </c>
      <c r="BC31" s="253">
        <v>3.8127006999999997E-2</v>
      </c>
      <c r="BD31" s="253">
        <v>3.7825459999999998E-2</v>
      </c>
      <c r="BE31" s="253">
        <v>3.7522882E-2</v>
      </c>
      <c r="BF31" s="253">
        <v>3.7221597000000002E-2</v>
      </c>
      <c r="BG31" s="410">
        <v>3.6926432000000002E-2</v>
      </c>
      <c r="BH31" s="410">
        <v>3.6344203999999998E-2</v>
      </c>
      <c r="BI31" s="410">
        <v>3.6050631E-2</v>
      </c>
      <c r="BJ31" s="410">
        <v>3.5760701999999998E-2</v>
      </c>
      <c r="BK31" s="410">
        <v>7.5474679999999999E-3</v>
      </c>
      <c r="BL31" s="410">
        <v>7.2658729999999999E-3</v>
      </c>
      <c r="BM31" s="410">
        <v>6.7837080000000003E-3</v>
      </c>
      <c r="BN31" s="410">
        <v>6.5670629999999997E-3</v>
      </c>
      <c r="BO31" s="410">
        <v>6.2758939999999997E-3</v>
      </c>
      <c r="BP31" s="410">
        <v>5.9922509999999997E-3</v>
      </c>
      <c r="BQ31" s="410">
        <v>5.7075750000000003E-3</v>
      </c>
      <c r="BR31" s="410">
        <v>5.4241230000000003E-3</v>
      </c>
      <c r="BS31" s="410">
        <v>5.1444439999999998E-3</v>
      </c>
      <c r="BT31" s="410">
        <v>4.5309720000000003E-3</v>
      </c>
      <c r="BU31" s="410">
        <v>4.2054459999999998E-3</v>
      </c>
      <c r="BV31" s="410">
        <v>3.9300869999999996E-3</v>
      </c>
    </row>
    <row r="32" spans="1:74" ht="11.1" customHeight="1" x14ac:dyDescent="0.2">
      <c r="A32" s="162" t="s">
        <v>281</v>
      </c>
      <c r="B32" s="173" t="s">
        <v>532</v>
      </c>
      <c r="C32" s="253">
        <v>0.310406772</v>
      </c>
      <c r="D32" s="253">
        <v>0.309406772</v>
      </c>
      <c r="E32" s="253">
        <v>0.27540677200000002</v>
      </c>
      <c r="F32" s="253">
        <v>0.17940677199999999</v>
      </c>
      <c r="G32" s="253">
        <v>0.157406772</v>
      </c>
      <c r="H32" s="253">
        <v>0.19940677200000001</v>
      </c>
      <c r="I32" s="253">
        <v>0.23940677199999999</v>
      </c>
      <c r="J32" s="253">
        <v>0.23540677199999999</v>
      </c>
      <c r="K32" s="253">
        <v>0.23740677199999999</v>
      </c>
      <c r="L32" s="253">
        <v>0.152406772</v>
      </c>
      <c r="M32" s="253">
        <v>0.152406772</v>
      </c>
      <c r="N32" s="253">
        <v>0.18240677199999999</v>
      </c>
      <c r="O32" s="253">
        <v>0.13240677200000001</v>
      </c>
      <c r="P32" s="253">
        <v>0.16540677200000001</v>
      </c>
      <c r="Q32" s="253">
        <v>0.10440677199999999</v>
      </c>
      <c r="R32" s="253">
        <v>0.17940677199999999</v>
      </c>
      <c r="S32" s="253">
        <v>0.152406772</v>
      </c>
      <c r="T32" s="253">
        <v>0.191406772</v>
      </c>
      <c r="U32" s="253">
        <v>0.20640677199999999</v>
      </c>
      <c r="V32" s="253">
        <v>0.19540677200000001</v>
      </c>
      <c r="W32" s="253">
        <v>0.19440677200000001</v>
      </c>
      <c r="X32" s="253">
        <v>0.20240677200000001</v>
      </c>
      <c r="Y32" s="253">
        <v>0.20140677200000001</v>
      </c>
      <c r="Z32" s="253">
        <v>0.130406772</v>
      </c>
      <c r="AA32" s="253">
        <v>0.14940677199999999</v>
      </c>
      <c r="AB32" s="253">
        <v>0.16740677200000001</v>
      </c>
      <c r="AC32" s="253">
        <v>0.186406772</v>
      </c>
      <c r="AD32" s="253">
        <v>9.5406772000000001E-2</v>
      </c>
      <c r="AE32" s="253">
        <v>9.4406772E-2</v>
      </c>
      <c r="AF32" s="253">
        <v>0.13540677200000001</v>
      </c>
      <c r="AG32" s="253">
        <v>0.13740677200000001</v>
      </c>
      <c r="AH32" s="253">
        <v>0.13240677200000001</v>
      </c>
      <c r="AI32" s="253">
        <v>0.114406772</v>
      </c>
      <c r="AJ32" s="253">
        <v>0.13540677200000001</v>
      </c>
      <c r="AK32" s="253">
        <v>0.13440677200000001</v>
      </c>
      <c r="AL32" s="253">
        <v>0.11640677200000001</v>
      </c>
      <c r="AM32" s="253">
        <v>0.123406772</v>
      </c>
      <c r="AN32" s="253">
        <v>0.13640677200000001</v>
      </c>
      <c r="AO32" s="253">
        <v>0.13240677200000001</v>
      </c>
      <c r="AP32" s="253">
        <v>0.125406772</v>
      </c>
      <c r="AQ32" s="253">
        <v>0.123406772</v>
      </c>
      <c r="AR32" s="253">
        <v>0.129406772</v>
      </c>
      <c r="AS32" s="253">
        <v>0.13140677200000001</v>
      </c>
      <c r="AT32" s="253">
        <v>0.130406772</v>
      </c>
      <c r="AU32" s="253">
        <v>0.128406772</v>
      </c>
      <c r="AV32" s="253">
        <v>0.127406772</v>
      </c>
      <c r="AW32" s="253">
        <v>0.127406772</v>
      </c>
      <c r="AX32" s="253">
        <v>0.115406772</v>
      </c>
      <c r="AY32" s="253">
        <v>0.115406772</v>
      </c>
      <c r="AZ32" s="253">
        <v>0.115406772</v>
      </c>
      <c r="BA32" s="253">
        <v>9.5406772000000001E-2</v>
      </c>
      <c r="BB32" s="253">
        <v>8.0406772000000001E-2</v>
      </c>
      <c r="BC32" s="253">
        <v>3.6219858000000001E-2</v>
      </c>
      <c r="BD32" s="253">
        <v>3.6327763999999999E-2</v>
      </c>
      <c r="BE32" s="253">
        <v>3.6235631999999997E-2</v>
      </c>
      <c r="BF32" s="253">
        <v>3.1448221999999998E-2</v>
      </c>
      <c r="BG32" s="410">
        <v>2.1332132E-2</v>
      </c>
      <c r="BH32" s="410">
        <v>2.1179305999999998E-2</v>
      </c>
      <c r="BI32" s="410">
        <v>2.1343231000000001E-2</v>
      </c>
      <c r="BJ32" s="410">
        <v>2.1277377E-2</v>
      </c>
      <c r="BK32" s="410">
        <v>0.10132954800000001</v>
      </c>
      <c r="BL32" s="410">
        <v>0.104857292</v>
      </c>
      <c r="BM32" s="410">
        <v>9.5978730999999998E-2</v>
      </c>
      <c r="BN32" s="410">
        <v>8.2965435000000004E-2</v>
      </c>
      <c r="BO32" s="410">
        <v>8.0980904000000006E-2</v>
      </c>
      <c r="BP32" s="410">
        <v>8.6247198999999997E-2</v>
      </c>
      <c r="BQ32" s="410">
        <v>9.0841986999999999E-2</v>
      </c>
      <c r="BR32" s="410">
        <v>8.6570134000000007E-2</v>
      </c>
      <c r="BS32" s="410">
        <v>8.4659044000000003E-2</v>
      </c>
      <c r="BT32" s="410">
        <v>8.2822239000000006E-2</v>
      </c>
      <c r="BU32" s="410">
        <v>8.4170648000000001E-2</v>
      </c>
      <c r="BV32" s="410">
        <v>8.1768225999999999E-2</v>
      </c>
    </row>
    <row r="33" spans="1:74" ht="11.1" customHeight="1" x14ac:dyDescent="0.2">
      <c r="C33" s="224"/>
      <c r="D33" s="224"/>
      <c r="E33" s="224"/>
      <c r="F33" s="224"/>
      <c r="G33" s="224"/>
      <c r="H33" s="224"/>
      <c r="I33" s="224"/>
      <c r="J33" s="224"/>
      <c r="K33" s="224"/>
      <c r="L33" s="224"/>
      <c r="M33" s="224"/>
      <c r="N33" s="224"/>
      <c r="O33" s="224"/>
      <c r="P33" s="224"/>
      <c r="Q33" s="224"/>
      <c r="R33" s="224"/>
      <c r="S33" s="224"/>
      <c r="T33" s="224"/>
      <c r="U33" s="224"/>
      <c r="V33" s="224"/>
      <c r="W33" s="224"/>
      <c r="X33" s="224"/>
      <c r="Y33" s="224"/>
      <c r="Z33" s="224"/>
      <c r="AA33" s="224"/>
      <c r="AB33" s="224"/>
      <c r="AC33" s="224"/>
      <c r="AD33" s="224"/>
      <c r="AE33" s="224"/>
      <c r="AF33" s="224"/>
      <c r="AG33" s="224"/>
      <c r="AH33" s="224"/>
      <c r="AI33" s="224"/>
      <c r="AJ33" s="224"/>
      <c r="AK33" s="224"/>
      <c r="AL33" s="224"/>
      <c r="AM33" s="224"/>
      <c r="AN33" s="224"/>
      <c r="AO33" s="224"/>
      <c r="AP33" s="224"/>
      <c r="AQ33" s="224"/>
      <c r="AR33" s="224"/>
      <c r="AS33" s="224"/>
      <c r="AT33" s="224"/>
      <c r="AU33" s="224"/>
      <c r="AV33" s="224"/>
      <c r="AW33" s="224"/>
      <c r="AX33" s="224"/>
      <c r="AY33" s="649"/>
      <c r="AZ33" s="649"/>
      <c r="BA33" s="649"/>
      <c r="BB33" s="649"/>
      <c r="BC33" s="649"/>
      <c r="BD33" s="649"/>
      <c r="BE33" s="649"/>
      <c r="BF33" s="649"/>
      <c r="BG33" s="493"/>
      <c r="BH33" s="493"/>
      <c r="BI33" s="493"/>
      <c r="BJ33" s="493"/>
      <c r="BK33" s="411"/>
      <c r="BL33" s="411"/>
      <c r="BM33" s="411"/>
      <c r="BN33" s="411"/>
      <c r="BO33" s="411"/>
      <c r="BP33" s="411"/>
      <c r="BQ33" s="411"/>
      <c r="BR33" s="411"/>
      <c r="BS33" s="411"/>
      <c r="BT33" s="411"/>
      <c r="BU33" s="411"/>
      <c r="BV33" s="411"/>
    </row>
    <row r="34" spans="1:74" ht="11.1" customHeight="1" x14ac:dyDescent="0.2">
      <c r="A34" s="162" t="s">
        <v>534</v>
      </c>
      <c r="B34" s="172" t="s">
        <v>546</v>
      </c>
      <c r="C34" s="253">
        <v>9.2394013360000002</v>
      </c>
      <c r="D34" s="253">
        <v>9.2282269899999996</v>
      </c>
      <c r="E34" s="253">
        <v>9.1954854009999991</v>
      </c>
      <c r="F34" s="253">
        <v>9.1162566290000004</v>
      </c>
      <c r="G34" s="253">
        <v>8.9455040459999999</v>
      </c>
      <c r="H34" s="253">
        <v>8.8855307050000008</v>
      </c>
      <c r="I34" s="253">
        <v>8.8524210869999997</v>
      </c>
      <c r="J34" s="253">
        <v>9.0272342719999994</v>
      </c>
      <c r="K34" s="253">
        <v>8.9155674149999999</v>
      </c>
      <c r="L34" s="253">
        <v>8.8255606459999996</v>
      </c>
      <c r="M34" s="253">
        <v>9.0089508949999999</v>
      </c>
      <c r="N34" s="253">
        <v>9.0697446589999995</v>
      </c>
      <c r="O34" s="253">
        <v>9.0899700980000002</v>
      </c>
      <c r="P34" s="253">
        <v>9.0915948960000001</v>
      </c>
      <c r="Q34" s="253">
        <v>9.0933921560000002</v>
      </c>
      <c r="R34" s="253">
        <v>9.1213830139999992</v>
      </c>
      <c r="S34" s="253">
        <v>8.9815164460000005</v>
      </c>
      <c r="T34" s="253">
        <v>8.9380325450000004</v>
      </c>
      <c r="U34" s="253">
        <v>8.9860003929999994</v>
      </c>
      <c r="V34" s="253">
        <v>9.1342292799999996</v>
      </c>
      <c r="W34" s="253">
        <v>9.1567542540000009</v>
      </c>
      <c r="X34" s="253">
        <v>9.2652137440000004</v>
      </c>
      <c r="Y34" s="253">
        <v>9.2352623979999997</v>
      </c>
      <c r="Z34" s="253">
        <v>9.2244812179999993</v>
      </c>
      <c r="AA34" s="253">
        <v>9.2587166090000004</v>
      </c>
      <c r="AB34" s="253">
        <v>9.184070985</v>
      </c>
      <c r="AC34" s="253">
        <v>9.2356300850000004</v>
      </c>
      <c r="AD34" s="253">
        <v>9.1762602809999994</v>
      </c>
      <c r="AE34" s="253">
        <v>9.1899704629999999</v>
      </c>
      <c r="AF34" s="253">
        <v>9.3019770509999997</v>
      </c>
      <c r="AG34" s="253">
        <v>9.027827641</v>
      </c>
      <c r="AH34" s="253">
        <v>9.0535413889999994</v>
      </c>
      <c r="AI34" s="253">
        <v>9.0477693099999996</v>
      </c>
      <c r="AJ34" s="253">
        <v>9.10154672</v>
      </c>
      <c r="AK34" s="253">
        <v>9.2336303019999999</v>
      </c>
      <c r="AL34" s="253">
        <v>9.1982516259999993</v>
      </c>
      <c r="AM34" s="253">
        <v>9.1778991130000005</v>
      </c>
      <c r="AN34" s="253">
        <v>9.3073341589999998</v>
      </c>
      <c r="AO34" s="253">
        <v>9.2167839330000003</v>
      </c>
      <c r="AP34" s="253">
        <v>9.1633561690000001</v>
      </c>
      <c r="AQ34" s="253">
        <v>9.1916114790000005</v>
      </c>
      <c r="AR34" s="253">
        <v>9.380886126</v>
      </c>
      <c r="AS34" s="253">
        <v>9.0713680189999994</v>
      </c>
      <c r="AT34" s="253">
        <v>9.0770250509999997</v>
      </c>
      <c r="AU34" s="253">
        <v>9.1950038700000007</v>
      </c>
      <c r="AV34" s="253">
        <v>9.2284443889999999</v>
      </c>
      <c r="AW34" s="253">
        <v>9.4905091850000005</v>
      </c>
      <c r="AX34" s="253">
        <v>9.4532312489999999</v>
      </c>
      <c r="AY34" s="253">
        <v>9.3695025150000006</v>
      </c>
      <c r="AZ34" s="253">
        <v>9.3194945259999997</v>
      </c>
      <c r="BA34" s="253">
        <v>9.316921743</v>
      </c>
      <c r="BB34" s="253">
        <v>9.3627088589999996</v>
      </c>
      <c r="BC34" s="253">
        <v>9.3333317430000005</v>
      </c>
      <c r="BD34" s="253">
        <v>9.5608846530000005</v>
      </c>
      <c r="BE34" s="253">
        <v>9.4782882980000007</v>
      </c>
      <c r="BF34" s="253">
        <v>9.5290706350000001</v>
      </c>
      <c r="BG34" s="410">
        <v>9.5445265359999993</v>
      </c>
      <c r="BH34" s="410">
        <v>9.5350667849999997</v>
      </c>
      <c r="BI34" s="410">
        <v>9.5643985990000004</v>
      </c>
      <c r="BJ34" s="410">
        <v>9.5441023099999995</v>
      </c>
      <c r="BK34" s="410">
        <v>9.4568020599999993</v>
      </c>
      <c r="BL34" s="410">
        <v>9.4869107830000008</v>
      </c>
      <c r="BM34" s="410">
        <v>9.4978975470000009</v>
      </c>
      <c r="BN34" s="410">
        <v>9.5181477660000002</v>
      </c>
      <c r="BO34" s="410">
        <v>9.5466750079999994</v>
      </c>
      <c r="BP34" s="410">
        <v>9.6024673000000007</v>
      </c>
      <c r="BQ34" s="410">
        <v>9.5781773080000008</v>
      </c>
      <c r="BR34" s="410">
        <v>9.6123729089999994</v>
      </c>
      <c r="BS34" s="410">
        <v>9.5934691139999995</v>
      </c>
      <c r="BT34" s="410">
        <v>9.5695509449999996</v>
      </c>
      <c r="BU34" s="410">
        <v>9.5737967729999998</v>
      </c>
      <c r="BV34" s="410">
        <v>9.5231757249999998</v>
      </c>
    </row>
    <row r="35" spans="1:74" ht="11.1" customHeight="1" x14ac:dyDescent="0.2">
      <c r="A35" s="162" t="s">
        <v>282</v>
      </c>
      <c r="B35" s="173" t="s">
        <v>368</v>
      </c>
      <c r="C35" s="253">
        <v>0.49099999999999999</v>
      </c>
      <c r="D35" s="253">
        <v>0.505</v>
      </c>
      <c r="E35" s="253">
        <v>0.53900000000000003</v>
      </c>
      <c r="F35" s="253">
        <v>0.54</v>
      </c>
      <c r="G35" s="253">
        <v>0.54100000000000004</v>
      </c>
      <c r="H35" s="253">
        <v>0.51300000000000001</v>
      </c>
      <c r="I35" s="253">
        <v>0.495</v>
      </c>
      <c r="J35" s="253">
        <v>0.53700000000000003</v>
      </c>
      <c r="K35" s="253">
        <v>0.53</v>
      </c>
      <c r="L35" s="253">
        <v>0.55100000000000005</v>
      </c>
      <c r="M35" s="253">
        <v>0.56999999999999995</v>
      </c>
      <c r="N35" s="253">
        <v>0.57399999999999995</v>
      </c>
      <c r="O35" s="253">
        <v>0.50800000000000001</v>
      </c>
      <c r="P35" s="253">
        <v>0.50900000000000001</v>
      </c>
      <c r="Q35" s="253">
        <v>0.51300000000000001</v>
      </c>
      <c r="R35" s="253">
        <v>0.55100000000000005</v>
      </c>
      <c r="S35" s="253">
        <v>0.52300000000000002</v>
      </c>
      <c r="T35" s="253">
        <v>0.51400000000000001</v>
      </c>
      <c r="U35" s="253">
        <v>0.55300000000000005</v>
      </c>
      <c r="V35" s="253">
        <v>0.55800000000000005</v>
      </c>
      <c r="W35" s="253">
        <v>0.53600000000000003</v>
      </c>
      <c r="X35" s="253">
        <v>0.51300000000000001</v>
      </c>
      <c r="Y35" s="253">
        <v>0.48399999999999999</v>
      </c>
      <c r="Z35" s="253">
        <v>0.47799999999999998</v>
      </c>
      <c r="AA35" s="253">
        <v>0.38500000000000001</v>
      </c>
      <c r="AB35" s="253">
        <v>0.41399999999999998</v>
      </c>
      <c r="AC35" s="253">
        <v>0.42799999999999999</v>
      </c>
      <c r="AD35" s="253">
        <v>0.45100000000000001</v>
      </c>
      <c r="AE35" s="253">
        <v>0.44700000000000001</v>
      </c>
      <c r="AF35" s="253">
        <v>0.47399999999999998</v>
      </c>
      <c r="AG35" s="253">
        <v>0.48699999999999999</v>
      </c>
      <c r="AH35" s="253">
        <v>0.48599999999999999</v>
      </c>
      <c r="AI35" s="253">
        <v>0.46700000000000003</v>
      </c>
      <c r="AJ35" s="253">
        <v>0.39900000000000002</v>
      </c>
      <c r="AK35" s="253">
        <v>0.442</v>
      </c>
      <c r="AL35" s="253">
        <v>0.441</v>
      </c>
      <c r="AM35" s="253">
        <v>0.44500000000000001</v>
      </c>
      <c r="AN35" s="253">
        <v>0.47899999999999998</v>
      </c>
      <c r="AO35" s="253">
        <v>0.45900000000000002</v>
      </c>
      <c r="AP35" s="253">
        <v>0.46600000000000003</v>
      </c>
      <c r="AQ35" s="253">
        <v>0.46200000000000002</v>
      </c>
      <c r="AR35" s="253">
        <v>0.503</v>
      </c>
      <c r="AS35" s="253">
        <v>0.48799999999999999</v>
      </c>
      <c r="AT35" s="253">
        <v>0.48899999999999999</v>
      </c>
      <c r="AU35" s="253">
        <v>0.48399999999999999</v>
      </c>
      <c r="AV35" s="253">
        <v>0.47399999999999998</v>
      </c>
      <c r="AW35" s="253">
        <v>0.45900000000000002</v>
      </c>
      <c r="AX35" s="253">
        <v>0.45600000000000002</v>
      </c>
      <c r="AY35" s="253">
        <v>0.439</v>
      </c>
      <c r="AZ35" s="253">
        <v>0.40799999999999997</v>
      </c>
      <c r="BA35" s="253">
        <v>0.33300000000000002</v>
      </c>
      <c r="BB35" s="253">
        <v>0.39300000000000002</v>
      </c>
      <c r="BC35" s="253">
        <v>0.34100000000000003</v>
      </c>
      <c r="BD35" s="253">
        <v>0.41599999999999998</v>
      </c>
      <c r="BE35" s="253">
        <v>0.485514907</v>
      </c>
      <c r="BF35" s="253">
        <v>0.48143106800000002</v>
      </c>
      <c r="BG35" s="410">
        <v>0.47751961599999998</v>
      </c>
      <c r="BH35" s="410">
        <v>0.45195234499999998</v>
      </c>
      <c r="BI35" s="410">
        <v>0.457582824</v>
      </c>
      <c r="BJ35" s="410">
        <v>0.46463296799999998</v>
      </c>
      <c r="BK35" s="410">
        <v>0.43104074399999998</v>
      </c>
      <c r="BL35" s="410">
        <v>0.43715779999999999</v>
      </c>
      <c r="BM35" s="410">
        <v>0.42939191799999998</v>
      </c>
      <c r="BN35" s="410">
        <v>0.43080848199999999</v>
      </c>
      <c r="BO35" s="410">
        <v>0.43310107199999998</v>
      </c>
      <c r="BP35" s="410">
        <v>0.43755027200000002</v>
      </c>
      <c r="BQ35" s="410">
        <v>0.45176340300000001</v>
      </c>
      <c r="BR35" s="410">
        <v>0.44805471699999999</v>
      </c>
      <c r="BS35" s="410">
        <v>0.44417557000000002</v>
      </c>
      <c r="BT35" s="410">
        <v>0.42681011699999999</v>
      </c>
      <c r="BU35" s="410">
        <v>0.43409029300000002</v>
      </c>
      <c r="BV35" s="410">
        <v>0.44055560900000001</v>
      </c>
    </row>
    <row r="36" spans="1:74" ht="11.1" customHeight="1" x14ac:dyDescent="0.2">
      <c r="A36" s="162" t="s">
        <v>283</v>
      </c>
      <c r="B36" s="173" t="s">
        <v>369</v>
      </c>
      <c r="C36" s="253">
        <v>4.5715000000000003</v>
      </c>
      <c r="D36" s="253">
        <v>4.5224000000000002</v>
      </c>
      <c r="E36" s="253">
        <v>4.4938000000000002</v>
      </c>
      <c r="F36" s="253">
        <v>4.4612999999999996</v>
      </c>
      <c r="G36" s="253">
        <v>4.4396000000000004</v>
      </c>
      <c r="H36" s="253">
        <v>4.3513000000000002</v>
      </c>
      <c r="I36" s="253">
        <v>4.2896999999999998</v>
      </c>
      <c r="J36" s="253">
        <v>4.3605999999999998</v>
      </c>
      <c r="K36" s="253">
        <v>4.2812999999999999</v>
      </c>
      <c r="L36" s="253">
        <v>4.2245999999999997</v>
      </c>
      <c r="M36" s="253">
        <v>4.3120000000000003</v>
      </c>
      <c r="N36" s="253">
        <v>4.3333000000000004</v>
      </c>
      <c r="O36" s="253">
        <v>4.4020999999999999</v>
      </c>
      <c r="P36" s="253">
        <v>4.3654999999999999</v>
      </c>
      <c r="Q36" s="253">
        <v>4.3949999999999996</v>
      </c>
      <c r="R36" s="253">
        <v>4.4400000000000004</v>
      </c>
      <c r="S36" s="253">
        <v>4.4010999999999996</v>
      </c>
      <c r="T36" s="253">
        <v>4.3432000000000004</v>
      </c>
      <c r="U36" s="253">
        <v>4.3479000000000001</v>
      </c>
      <c r="V36" s="253">
        <v>4.4505999999999997</v>
      </c>
      <c r="W36" s="253">
        <v>4.5495000000000001</v>
      </c>
      <c r="X36" s="253">
        <v>4.6260000000000003</v>
      </c>
      <c r="Y36" s="253">
        <v>4.5679999999999996</v>
      </c>
      <c r="Z36" s="253">
        <v>4.5570000000000004</v>
      </c>
      <c r="AA36" s="253">
        <v>4.5651000000000002</v>
      </c>
      <c r="AB36" s="253">
        <v>4.5189000000000004</v>
      </c>
      <c r="AC36" s="253">
        <v>4.5552000000000001</v>
      </c>
      <c r="AD36" s="253">
        <v>4.5461</v>
      </c>
      <c r="AE36" s="253">
        <v>4.57</v>
      </c>
      <c r="AF36" s="253">
        <v>4.6516999999999999</v>
      </c>
      <c r="AG36" s="253">
        <v>4.4371999999999998</v>
      </c>
      <c r="AH36" s="253">
        <v>4.4790999999999999</v>
      </c>
      <c r="AI36" s="253">
        <v>4.5328999999999997</v>
      </c>
      <c r="AJ36" s="253">
        <v>4.6192000000000002</v>
      </c>
      <c r="AK36" s="253">
        <v>4.6289999999999996</v>
      </c>
      <c r="AL36" s="253">
        <v>4.6250999999999998</v>
      </c>
      <c r="AM36" s="253">
        <v>4.5907</v>
      </c>
      <c r="AN36" s="253">
        <v>4.6239999999999997</v>
      </c>
      <c r="AO36" s="253">
        <v>4.5758999999999999</v>
      </c>
      <c r="AP36" s="253">
        <v>4.5510000000000002</v>
      </c>
      <c r="AQ36" s="253">
        <v>4.5978000000000003</v>
      </c>
      <c r="AR36" s="253">
        <v>4.681</v>
      </c>
      <c r="AS36" s="253">
        <v>4.4927999999999999</v>
      </c>
      <c r="AT36" s="253">
        <v>4.5270999999999999</v>
      </c>
      <c r="AU36" s="253">
        <v>4.5843999999999996</v>
      </c>
      <c r="AV36" s="253">
        <v>4.6326000000000001</v>
      </c>
      <c r="AW36" s="253">
        <v>4.6989999999999998</v>
      </c>
      <c r="AX36" s="253">
        <v>4.7237999999999998</v>
      </c>
      <c r="AY36" s="253">
        <v>4.6539999999999999</v>
      </c>
      <c r="AZ36" s="253">
        <v>4.6399999999999997</v>
      </c>
      <c r="BA36" s="253">
        <v>4.6760000000000002</v>
      </c>
      <c r="BB36" s="253">
        <v>4.68</v>
      </c>
      <c r="BC36" s="253">
        <v>4.6927000000000003</v>
      </c>
      <c r="BD36" s="253">
        <v>4.8310000000000004</v>
      </c>
      <c r="BE36" s="253">
        <v>4.6428440240000004</v>
      </c>
      <c r="BF36" s="253">
        <v>4.6762192970000003</v>
      </c>
      <c r="BG36" s="410">
        <v>4.6737804130000002</v>
      </c>
      <c r="BH36" s="410">
        <v>4.680500071</v>
      </c>
      <c r="BI36" s="410">
        <v>4.6881170210000001</v>
      </c>
      <c r="BJ36" s="410">
        <v>4.6410673579999999</v>
      </c>
      <c r="BK36" s="410">
        <v>4.6370763510000002</v>
      </c>
      <c r="BL36" s="410">
        <v>4.6382546250000001</v>
      </c>
      <c r="BM36" s="410">
        <v>4.642619217</v>
      </c>
      <c r="BN36" s="410">
        <v>4.6521717809999998</v>
      </c>
      <c r="BO36" s="410">
        <v>4.6679983590000003</v>
      </c>
      <c r="BP36" s="410">
        <v>4.6941499340000004</v>
      </c>
      <c r="BQ36" s="410">
        <v>4.6543813280000004</v>
      </c>
      <c r="BR36" s="410">
        <v>4.6879119869999997</v>
      </c>
      <c r="BS36" s="410">
        <v>4.6871724979999998</v>
      </c>
      <c r="BT36" s="410">
        <v>4.6916341189999997</v>
      </c>
      <c r="BU36" s="410">
        <v>4.6993713039999996</v>
      </c>
      <c r="BV36" s="410">
        <v>4.6517310900000002</v>
      </c>
    </row>
    <row r="37" spans="1:74" ht="11.1" customHeight="1" x14ac:dyDescent="0.2">
      <c r="A37" s="162" t="s">
        <v>284</v>
      </c>
      <c r="B37" s="173" t="s">
        <v>370</v>
      </c>
      <c r="C37" s="253">
        <v>1.0077527740000001</v>
      </c>
      <c r="D37" s="253">
        <v>1.024409428</v>
      </c>
      <c r="E37" s="253">
        <v>1.0245628389999999</v>
      </c>
      <c r="F37" s="253">
        <v>1.0190650670000001</v>
      </c>
      <c r="G37" s="253">
        <v>0.99668748399999996</v>
      </c>
      <c r="H37" s="253">
        <v>1.019710143</v>
      </c>
      <c r="I37" s="253">
        <v>0.99984852499999999</v>
      </c>
      <c r="J37" s="253">
        <v>1.0113987099999999</v>
      </c>
      <c r="K37" s="253">
        <v>1.0156328530000001</v>
      </c>
      <c r="L37" s="253">
        <v>0.98919308399999994</v>
      </c>
      <c r="M37" s="253">
        <v>0.99290533299999995</v>
      </c>
      <c r="N37" s="253">
        <v>0.98972309700000005</v>
      </c>
      <c r="O37" s="253">
        <v>1.0096946840000001</v>
      </c>
      <c r="P37" s="253">
        <v>1.017834482</v>
      </c>
      <c r="Q37" s="253">
        <v>1.0145837419999999</v>
      </c>
      <c r="R37" s="253">
        <v>1.0216936000000001</v>
      </c>
      <c r="S37" s="253">
        <v>1.013825032</v>
      </c>
      <c r="T37" s="253">
        <v>1.0183441310000001</v>
      </c>
      <c r="U37" s="253">
        <v>1.024467979</v>
      </c>
      <c r="V37" s="253">
        <v>1.0190218660000001</v>
      </c>
      <c r="W37" s="253">
        <v>1.00060584</v>
      </c>
      <c r="X37" s="253">
        <v>1.0121683299999999</v>
      </c>
      <c r="Y37" s="253">
        <v>1.0148109839999999</v>
      </c>
      <c r="Z37" s="253">
        <v>1.014401804</v>
      </c>
      <c r="AA37" s="253">
        <v>1.008801195</v>
      </c>
      <c r="AB37" s="253">
        <v>1.013274571</v>
      </c>
      <c r="AC37" s="253">
        <v>1.0284666710000001</v>
      </c>
      <c r="AD37" s="253">
        <v>1.019423867</v>
      </c>
      <c r="AE37" s="253">
        <v>1.004452049</v>
      </c>
      <c r="AF37" s="253">
        <v>1.021540637</v>
      </c>
      <c r="AG37" s="253">
        <v>1.0088482270000001</v>
      </c>
      <c r="AH37" s="253">
        <v>1.0079329749999999</v>
      </c>
      <c r="AI37" s="253">
        <v>1.0089568959999999</v>
      </c>
      <c r="AJ37" s="253">
        <v>1.039863306</v>
      </c>
      <c r="AK37" s="253">
        <v>1.0237238879999999</v>
      </c>
      <c r="AL37" s="253">
        <v>1.0263142119999999</v>
      </c>
      <c r="AM37" s="253">
        <v>1.0233806990000001</v>
      </c>
      <c r="AN37" s="253">
        <v>1.027308745</v>
      </c>
      <c r="AO37" s="253">
        <v>1.0080005190000001</v>
      </c>
      <c r="AP37" s="253">
        <v>1.0051497549999999</v>
      </c>
      <c r="AQ37" s="253">
        <v>0.99993206499999998</v>
      </c>
      <c r="AR37" s="253">
        <v>1.028616712</v>
      </c>
      <c r="AS37" s="253">
        <v>1.003359605</v>
      </c>
      <c r="AT37" s="253">
        <v>0.97393263699999999</v>
      </c>
      <c r="AU37" s="253">
        <v>1.0013344559999999</v>
      </c>
      <c r="AV37" s="253">
        <v>1.0224029750000001</v>
      </c>
      <c r="AW37" s="253">
        <v>1.0317197709999999</v>
      </c>
      <c r="AX37" s="253">
        <v>1.0206478349999999</v>
      </c>
      <c r="AY37" s="253">
        <v>1.007232101</v>
      </c>
      <c r="AZ37" s="253">
        <v>0.99986911199999995</v>
      </c>
      <c r="BA37" s="253">
        <v>1.017403329</v>
      </c>
      <c r="BB37" s="253">
        <v>0.98814944500000002</v>
      </c>
      <c r="BC37" s="253">
        <v>1.003809518</v>
      </c>
      <c r="BD37" s="253">
        <v>1.0005303910000001</v>
      </c>
      <c r="BE37" s="253">
        <v>1.010049569</v>
      </c>
      <c r="BF37" s="253">
        <v>1.011086677</v>
      </c>
      <c r="BG37" s="410">
        <v>1.0145452150000001</v>
      </c>
      <c r="BH37" s="410">
        <v>1.026892176</v>
      </c>
      <c r="BI37" s="410">
        <v>1.0264524960000001</v>
      </c>
      <c r="BJ37" s="410">
        <v>1.02636393</v>
      </c>
      <c r="BK37" s="410">
        <v>1.0254003949999999</v>
      </c>
      <c r="BL37" s="410">
        <v>1.0275885039999999</v>
      </c>
      <c r="BM37" s="410">
        <v>1.02787399</v>
      </c>
      <c r="BN37" s="410">
        <v>1.026412587</v>
      </c>
      <c r="BO37" s="410">
        <v>1.0273196360000001</v>
      </c>
      <c r="BP37" s="410">
        <v>1.031054642</v>
      </c>
      <c r="BQ37" s="410">
        <v>1.0327872220000001</v>
      </c>
      <c r="BR37" s="410">
        <v>1.033503855</v>
      </c>
      <c r="BS37" s="410">
        <v>1.0299876569999999</v>
      </c>
      <c r="BT37" s="410">
        <v>1.0302228410000001</v>
      </c>
      <c r="BU37" s="410">
        <v>1.0302625110000001</v>
      </c>
      <c r="BV37" s="410">
        <v>1.03096604</v>
      </c>
    </row>
    <row r="38" spans="1:74" ht="11.1" customHeight="1" x14ac:dyDescent="0.2">
      <c r="A38" s="162" t="s">
        <v>1155</v>
      </c>
      <c r="B38" s="173" t="s">
        <v>1156</v>
      </c>
      <c r="C38" s="253">
        <v>0.99405668199999997</v>
      </c>
      <c r="D38" s="253">
        <v>0.99692768200000004</v>
      </c>
      <c r="E38" s="253">
        <v>1.0013546820000001</v>
      </c>
      <c r="F38" s="253">
        <v>0.994138682</v>
      </c>
      <c r="G38" s="253">
        <v>0.99451268199999998</v>
      </c>
      <c r="H38" s="253">
        <v>0.98134268199999997</v>
      </c>
      <c r="I38" s="253">
        <v>0.99196768199999996</v>
      </c>
      <c r="J38" s="253">
        <v>1.000654682</v>
      </c>
      <c r="K38" s="253">
        <v>0.99780868199999995</v>
      </c>
      <c r="L38" s="253">
        <v>0.98927668199999996</v>
      </c>
      <c r="M38" s="253">
        <v>0.98076268200000005</v>
      </c>
      <c r="N38" s="253">
        <v>0.97788668199999995</v>
      </c>
      <c r="O38" s="253">
        <v>0.991501682</v>
      </c>
      <c r="P38" s="253">
        <v>0.99158168199999996</v>
      </c>
      <c r="Q38" s="253">
        <v>0.989509682</v>
      </c>
      <c r="R38" s="253">
        <v>0.97700668199999996</v>
      </c>
      <c r="S38" s="253">
        <v>0.98654268199999995</v>
      </c>
      <c r="T38" s="253">
        <v>0.96745668200000001</v>
      </c>
      <c r="U38" s="253">
        <v>0.96150568199999997</v>
      </c>
      <c r="V38" s="253">
        <v>0.96067068200000005</v>
      </c>
      <c r="W38" s="253">
        <v>0.95187668199999997</v>
      </c>
      <c r="X38" s="253">
        <v>0.94443268199999997</v>
      </c>
      <c r="Y38" s="253">
        <v>0.94022368199999995</v>
      </c>
      <c r="Z38" s="253">
        <v>0.94232068199999997</v>
      </c>
      <c r="AA38" s="253">
        <v>0.98846268199999998</v>
      </c>
      <c r="AB38" s="253">
        <v>0.92446268200000004</v>
      </c>
      <c r="AC38" s="253">
        <v>0.92946268200000004</v>
      </c>
      <c r="AD38" s="253">
        <v>0.92546268200000004</v>
      </c>
      <c r="AE38" s="253">
        <v>0.93046268200000004</v>
      </c>
      <c r="AF38" s="253">
        <v>0.92446268200000004</v>
      </c>
      <c r="AG38" s="253">
        <v>0.91646268200000003</v>
      </c>
      <c r="AH38" s="253">
        <v>0.91546268200000003</v>
      </c>
      <c r="AI38" s="253">
        <v>0.91146268200000002</v>
      </c>
      <c r="AJ38" s="253">
        <v>0.91246268200000002</v>
      </c>
      <c r="AK38" s="253">
        <v>0.90446268200000002</v>
      </c>
      <c r="AL38" s="253">
        <v>0.90046268200000001</v>
      </c>
      <c r="AM38" s="253">
        <v>0.90646268200000002</v>
      </c>
      <c r="AN38" s="253">
        <v>0.91746268200000003</v>
      </c>
      <c r="AO38" s="253">
        <v>0.91546268200000003</v>
      </c>
      <c r="AP38" s="253">
        <v>0.91446268200000003</v>
      </c>
      <c r="AQ38" s="253">
        <v>0.91346268200000003</v>
      </c>
      <c r="AR38" s="253">
        <v>0.90946268200000002</v>
      </c>
      <c r="AS38" s="253">
        <v>0.91546268200000003</v>
      </c>
      <c r="AT38" s="253">
        <v>0.90446268200000002</v>
      </c>
      <c r="AU38" s="253">
        <v>0.90346268200000002</v>
      </c>
      <c r="AV38" s="253">
        <v>0.889462682</v>
      </c>
      <c r="AW38" s="253">
        <v>0.90346268200000002</v>
      </c>
      <c r="AX38" s="253">
        <v>0.89546268200000001</v>
      </c>
      <c r="AY38" s="253">
        <v>0.883462682</v>
      </c>
      <c r="AZ38" s="253">
        <v>0.87646268199999999</v>
      </c>
      <c r="BA38" s="253">
        <v>0.87546268199999999</v>
      </c>
      <c r="BB38" s="253">
        <v>0.91646268200000003</v>
      </c>
      <c r="BC38" s="253">
        <v>0.93050931599999998</v>
      </c>
      <c r="BD38" s="253">
        <v>0.94286019200000004</v>
      </c>
      <c r="BE38" s="253">
        <v>0.95391171799999996</v>
      </c>
      <c r="BF38" s="253">
        <v>0.96547244799999998</v>
      </c>
      <c r="BG38" s="410">
        <v>0.977175872</v>
      </c>
      <c r="BH38" s="410">
        <v>0.98870970700000005</v>
      </c>
      <c r="BI38" s="410">
        <v>1.000254932</v>
      </c>
      <c r="BJ38" s="410">
        <v>1.011842028</v>
      </c>
      <c r="BK38" s="410">
        <v>0.98397204199999999</v>
      </c>
      <c r="BL38" s="410">
        <v>0.99353426199999995</v>
      </c>
      <c r="BM38" s="410">
        <v>1.0011089820000001</v>
      </c>
      <c r="BN38" s="410">
        <v>1.0085994030000001</v>
      </c>
      <c r="BO38" s="410">
        <v>1.016003231</v>
      </c>
      <c r="BP38" s="410">
        <v>1.0236312030000001</v>
      </c>
      <c r="BQ38" s="410">
        <v>1.0211246549999999</v>
      </c>
      <c r="BR38" s="410">
        <v>1.018578636</v>
      </c>
      <c r="BS38" s="410">
        <v>1.0061005620000001</v>
      </c>
      <c r="BT38" s="410">
        <v>0.99351323400000002</v>
      </c>
      <c r="BU38" s="410">
        <v>0.980929991</v>
      </c>
      <c r="BV38" s="410">
        <v>0.96836449800000002</v>
      </c>
    </row>
    <row r="39" spans="1:74" ht="11.1" customHeight="1" x14ac:dyDescent="0.2">
      <c r="A39" s="162" t="s">
        <v>285</v>
      </c>
      <c r="B39" s="173" t="s">
        <v>371</v>
      </c>
      <c r="C39" s="253">
        <v>0.72499999999999998</v>
      </c>
      <c r="D39" s="253">
        <v>0.72799999999999998</v>
      </c>
      <c r="E39" s="253">
        <v>0.70099999999999996</v>
      </c>
      <c r="F39" s="253">
        <v>0.68100000000000005</v>
      </c>
      <c r="G39" s="253">
        <v>0.59499999999999997</v>
      </c>
      <c r="H39" s="253">
        <v>0.61799999999999999</v>
      </c>
      <c r="I39" s="253">
        <v>0.66300000000000003</v>
      </c>
      <c r="J39" s="253">
        <v>0.68500000000000005</v>
      </c>
      <c r="K39" s="253">
        <v>0.65800000000000003</v>
      </c>
      <c r="L39" s="253">
        <v>0.67200000000000004</v>
      </c>
      <c r="M39" s="253">
        <v>0.67700000000000005</v>
      </c>
      <c r="N39" s="253">
        <v>0.71099999999999997</v>
      </c>
      <c r="O39" s="253">
        <v>0.71899999999999997</v>
      </c>
      <c r="P39" s="253">
        <v>0.747</v>
      </c>
      <c r="Q39" s="253">
        <v>0.72199999999999998</v>
      </c>
      <c r="R39" s="253">
        <v>0.67600000000000005</v>
      </c>
      <c r="S39" s="253">
        <v>0.67</v>
      </c>
      <c r="T39" s="253">
        <v>0.64900000000000002</v>
      </c>
      <c r="U39" s="253">
        <v>0.64800000000000002</v>
      </c>
      <c r="V39" s="253">
        <v>0.68899999999999995</v>
      </c>
      <c r="W39" s="253">
        <v>0.67100000000000004</v>
      </c>
      <c r="X39" s="253">
        <v>0.71599999999999997</v>
      </c>
      <c r="Y39" s="253">
        <v>0.72399999999999998</v>
      </c>
      <c r="Z39" s="253">
        <v>0.73299999999999998</v>
      </c>
      <c r="AA39" s="253">
        <v>0.70899999999999996</v>
      </c>
      <c r="AB39" s="253">
        <v>0.69899999999999995</v>
      </c>
      <c r="AC39" s="253">
        <v>0.69699999999999995</v>
      </c>
      <c r="AD39" s="253">
        <v>0.65500000000000003</v>
      </c>
      <c r="AE39" s="253">
        <v>0.65</v>
      </c>
      <c r="AF39" s="253">
        <v>0.68600000000000005</v>
      </c>
      <c r="AG39" s="253">
        <v>0.64800000000000002</v>
      </c>
      <c r="AH39" s="253">
        <v>0.64600000000000002</v>
      </c>
      <c r="AI39" s="253">
        <v>0.64300000000000002</v>
      </c>
      <c r="AJ39" s="253">
        <v>0.60799999999999998</v>
      </c>
      <c r="AK39" s="253">
        <v>0.69199999999999995</v>
      </c>
      <c r="AL39" s="253">
        <v>0.67400000000000004</v>
      </c>
      <c r="AM39" s="253">
        <v>0.68500000000000005</v>
      </c>
      <c r="AN39" s="253">
        <v>0.68100000000000005</v>
      </c>
      <c r="AO39" s="253">
        <v>0.69199999999999995</v>
      </c>
      <c r="AP39" s="253">
        <v>0.69199999999999995</v>
      </c>
      <c r="AQ39" s="253">
        <v>0.67700000000000005</v>
      </c>
      <c r="AR39" s="253">
        <v>0.69699999999999995</v>
      </c>
      <c r="AS39" s="253">
        <v>0.64600000000000002</v>
      </c>
      <c r="AT39" s="253">
        <v>0.64800000000000002</v>
      </c>
      <c r="AU39" s="253">
        <v>0.68600000000000005</v>
      </c>
      <c r="AV39" s="253">
        <v>0.70299999999999996</v>
      </c>
      <c r="AW39" s="253">
        <v>0.78900000000000003</v>
      </c>
      <c r="AX39" s="253">
        <v>0.76600000000000001</v>
      </c>
      <c r="AY39" s="253">
        <v>0.78900000000000003</v>
      </c>
      <c r="AZ39" s="253">
        <v>0.8</v>
      </c>
      <c r="BA39" s="253">
        <v>0.8</v>
      </c>
      <c r="BB39" s="253">
        <v>0.78</v>
      </c>
      <c r="BC39" s="253">
        <v>0.78433124600000004</v>
      </c>
      <c r="BD39" s="253">
        <v>0.73124906899999997</v>
      </c>
      <c r="BE39" s="253">
        <v>0.74505165399999995</v>
      </c>
      <c r="BF39" s="253">
        <v>0.74995243199999995</v>
      </c>
      <c r="BG39" s="410">
        <v>0.75283979199999995</v>
      </c>
      <c r="BH39" s="410">
        <v>0.75642009099999996</v>
      </c>
      <c r="BI39" s="410">
        <v>0.75923334200000003</v>
      </c>
      <c r="BJ39" s="410">
        <v>0.76210823299999997</v>
      </c>
      <c r="BK39" s="410">
        <v>0.74210931199999997</v>
      </c>
      <c r="BL39" s="410">
        <v>0.74521923899999998</v>
      </c>
      <c r="BM39" s="410">
        <v>0.748058954</v>
      </c>
      <c r="BN39" s="410">
        <v>0.75104205300000004</v>
      </c>
      <c r="BO39" s="410">
        <v>0.75386031499999995</v>
      </c>
      <c r="BP39" s="410">
        <v>0.75903263700000001</v>
      </c>
      <c r="BQ39" s="410">
        <v>0.76397715600000005</v>
      </c>
      <c r="BR39" s="410">
        <v>0.76884639600000004</v>
      </c>
      <c r="BS39" s="410">
        <v>0.768812732</v>
      </c>
      <c r="BT39" s="410">
        <v>0.76860740800000005</v>
      </c>
      <c r="BU39" s="410">
        <v>0.76841225599999996</v>
      </c>
      <c r="BV39" s="410">
        <v>0.76824915100000002</v>
      </c>
    </row>
    <row r="40" spans="1:74" ht="11.1" customHeight="1" x14ac:dyDescent="0.2">
      <c r="A40" s="162" t="s">
        <v>286</v>
      </c>
      <c r="B40" s="173" t="s">
        <v>372</v>
      </c>
      <c r="C40" s="253">
        <v>0.30947302199999999</v>
      </c>
      <c r="D40" s="253">
        <v>0.31047302199999999</v>
      </c>
      <c r="E40" s="253">
        <v>0.30747302199999998</v>
      </c>
      <c r="F40" s="253">
        <v>0.29947302199999998</v>
      </c>
      <c r="G40" s="253">
        <v>0.28847302200000002</v>
      </c>
      <c r="H40" s="253">
        <v>0.29447302199999997</v>
      </c>
      <c r="I40" s="253">
        <v>0.29447302199999997</v>
      </c>
      <c r="J40" s="253">
        <v>0.30047302199999998</v>
      </c>
      <c r="K40" s="253">
        <v>0.31747302199999999</v>
      </c>
      <c r="L40" s="253">
        <v>0.319473022</v>
      </c>
      <c r="M40" s="253">
        <v>0.35247302200000002</v>
      </c>
      <c r="N40" s="253">
        <v>0.34547302200000002</v>
      </c>
      <c r="O40" s="253">
        <v>0.34547302200000002</v>
      </c>
      <c r="P40" s="253">
        <v>0.33347302200000001</v>
      </c>
      <c r="Q40" s="253">
        <v>0.33247302200000001</v>
      </c>
      <c r="R40" s="253">
        <v>0.33947302200000001</v>
      </c>
      <c r="S40" s="253">
        <v>0.31647302199999999</v>
      </c>
      <c r="T40" s="253">
        <v>0.33847302200000001</v>
      </c>
      <c r="U40" s="253">
        <v>0.319473022</v>
      </c>
      <c r="V40" s="253">
        <v>0.34147302200000001</v>
      </c>
      <c r="W40" s="253">
        <v>0.35247302200000002</v>
      </c>
      <c r="X40" s="253">
        <v>0.35347302200000003</v>
      </c>
      <c r="Y40" s="253">
        <v>0.35947302199999998</v>
      </c>
      <c r="Z40" s="253">
        <v>0.35447302200000003</v>
      </c>
      <c r="AA40" s="253">
        <v>0.35347302200000003</v>
      </c>
      <c r="AB40" s="253">
        <v>0.35547302200000003</v>
      </c>
      <c r="AC40" s="253">
        <v>0.34747302200000002</v>
      </c>
      <c r="AD40" s="253">
        <v>0.34047302200000001</v>
      </c>
      <c r="AE40" s="253">
        <v>0.34747302200000002</v>
      </c>
      <c r="AF40" s="253">
        <v>0.34047302200000001</v>
      </c>
      <c r="AG40" s="253">
        <v>0.33647302200000001</v>
      </c>
      <c r="AH40" s="253">
        <v>0.321473022</v>
      </c>
      <c r="AI40" s="253">
        <v>0.329473022</v>
      </c>
      <c r="AJ40" s="253">
        <v>0.33547302200000001</v>
      </c>
      <c r="AK40" s="253">
        <v>0.34747302200000002</v>
      </c>
      <c r="AL40" s="253">
        <v>0.34447302200000002</v>
      </c>
      <c r="AM40" s="253">
        <v>0.31247302199999999</v>
      </c>
      <c r="AN40" s="253">
        <v>0.34147302200000001</v>
      </c>
      <c r="AO40" s="253">
        <v>0.319473022</v>
      </c>
      <c r="AP40" s="253">
        <v>0.31047302199999999</v>
      </c>
      <c r="AQ40" s="253">
        <v>0.30547302199999998</v>
      </c>
      <c r="AR40" s="253">
        <v>0.31347302199999999</v>
      </c>
      <c r="AS40" s="253">
        <v>0.29647302199999997</v>
      </c>
      <c r="AT40" s="253">
        <v>0.31347302199999999</v>
      </c>
      <c r="AU40" s="253">
        <v>0.30147302199999998</v>
      </c>
      <c r="AV40" s="253">
        <v>0.27747302200000001</v>
      </c>
      <c r="AW40" s="253">
        <v>0.35947302199999998</v>
      </c>
      <c r="AX40" s="253">
        <v>0.34747302200000002</v>
      </c>
      <c r="AY40" s="253">
        <v>0.35647302199999997</v>
      </c>
      <c r="AZ40" s="253">
        <v>0.34947302200000002</v>
      </c>
      <c r="BA40" s="253">
        <v>0.34647302200000002</v>
      </c>
      <c r="BB40" s="253">
        <v>0.33347302200000001</v>
      </c>
      <c r="BC40" s="253">
        <v>0.31859154200000001</v>
      </c>
      <c r="BD40" s="253">
        <v>0.37266336500000002</v>
      </c>
      <c r="BE40" s="253">
        <v>0.37567835300000002</v>
      </c>
      <c r="BF40" s="253">
        <v>0.37867187499999999</v>
      </c>
      <c r="BG40" s="410">
        <v>0.38171696500000002</v>
      </c>
      <c r="BH40" s="410">
        <v>0.38470153699999998</v>
      </c>
      <c r="BI40" s="410">
        <v>0.38769054600000002</v>
      </c>
      <c r="BJ40" s="410">
        <v>0.392694928</v>
      </c>
      <c r="BK40" s="410">
        <v>0.37262972300000002</v>
      </c>
      <c r="BL40" s="410">
        <v>0.37767251299999999</v>
      </c>
      <c r="BM40" s="410">
        <v>0.38265654199999999</v>
      </c>
      <c r="BN40" s="410">
        <v>0.38467431699999999</v>
      </c>
      <c r="BO40" s="410">
        <v>0.38665807600000002</v>
      </c>
      <c r="BP40" s="410">
        <v>0.38872267700000002</v>
      </c>
      <c r="BQ40" s="410">
        <v>0.39073938699999999</v>
      </c>
      <c r="BR40" s="410">
        <v>0.39274231799999998</v>
      </c>
      <c r="BS40" s="410">
        <v>0.39477002</v>
      </c>
      <c r="BT40" s="410">
        <v>0.396758893</v>
      </c>
      <c r="BU40" s="410">
        <v>0.398749611</v>
      </c>
      <c r="BV40" s="410">
        <v>0.40074707900000001</v>
      </c>
    </row>
    <row r="41" spans="1:74" ht="11.1" customHeight="1" x14ac:dyDescent="0.2">
      <c r="C41" s="224"/>
      <c r="D41" s="224"/>
      <c r="E41" s="224"/>
      <c r="F41" s="224"/>
      <c r="G41" s="224"/>
      <c r="H41" s="224"/>
      <c r="I41" s="224"/>
      <c r="J41" s="224"/>
      <c r="K41" s="224"/>
      <c r="L41" s="224"/>
      <c r="M41" s="224"/>
      <c r="N41" s="224"/>
      <c r="O41" s="224"/>
      <c r="P41" s="224"/>
      <c r="Q41" s="224"/>
      <c r="R41" s="224"/>
      <c r="S41" s="224"/>
      <c r="T41" s="224"/>
      <c r="U41" s="224"/>
      <c r="V41" s="224"/>
      <c r="W41" s="224"/>
      <c r="X41" s="224"/>
      <c r="Y41" s="224"/>
      <c r="Z41" s="224"/>
      <c r="AA41" s="224"/>
      <c r="AB41" s="224"/>
      <c r="AC41" s="224"/>
      <c r="AD41" s="224"/>
      <c r="AE41" s="224"/>
      <c r="AF41" s="224"/>
      <c r="AG41" s="224"/>
      <c r="AH41" s="224"/>
      <c r="AI41" s="224"/>
      <c r="AJ41" s="224"/>
      <c r="AK41" s="224"/>
      <c r="AL41" s="224"/>
      <c r="AM41" s="224"/>
      <c r="AN41" s="224"/>
      <c r="AO41" s="224"/>
      <c r="AP41" s="224"/>
      <c r="AQ41" s="224"/>
      <c r="AR41" s="224"/>
      <c r="AS41" s="224"/>
      <c r="AT41" s="224"/>
      <c r="AU41" s="224"/>
      <c r="AV41" s="224"/>
      <c r="AW41" s="224"/>
      <c r="AX41" s="224"/>
      <c r="AY41" s="649"/>
      <c r="AZ41" s="649"/>
      <c r="BA41" s="649"/>
      <c r="BB41" s="649"/>
      <c r="BC41" s="649"/>
      <c r="BD41" s="649"/>
      <c r="BE41" s="649"/>
      <c r="BF41" s="649"/>
      <c r="BG41" s="493"/>
      <c r="BH41" s="493"/>
      <c r="BI41" s="493"/>
      <c r="BJ41" s="493"/>
      <c r="BK41" s="411"/>
      <c r="BL41" s="411"/>
      <c r="BM41" s="411"/>
      <c r="BN41" s="411"/>
      <c r="BO41" s="411"/>
      <c r="BP41" s="411"/>
      <c r="BQ41" s="411"/>
      <c r="BR41" s="411"/>
      <c r="BS41" s="411"/>
      <c r="BT41" s="411"/>
      <c r="BU41" s="411"/>
      <c r="BV41" s="411"/>
    </row>
    <row r="42" spans="1:74" ht="11.1" customHeight="1" x14ac:dyDescent="0.2">
      <c r="A42" s="162" t="s">
        <v>538</v>
      </c>
      <c r="B42" s="172" t="s">
        <v>547</v>
      </c>
      <c r="C42" s="253">
        <v>2.5683735369999998</v>
      </c>
      <c r="D42" s="253">
        <v>2.594652365</v>
      </c>
      <c r="E42" s="253">
        <v>2.6103012040000002</v>
      </c>
      <c r="F42" s="253">
        <v>2.5522244550000002</v>
      </c>
      <c r="G42" s="253">
        <v>2.6026437740000001</v>
      </c>
      <c r="H42" s="253">
        <v>2.611363866</v>
      </c>
      <c r="I42" s="253">
        <v>2.6015351619999998</v>
      </c>
      <c r="J42" s="253">
        <v>2.608779062</v>
      </c>
      <c r="K42" s="253">
        <v>2.6066511330000002</v>
      </c>
      <c r="L42" s="253">
        <v>2.5856914980000001</v>
      </c>
      <c r="M42" s="253">
        <v>2.6020223659999999</v>
      </c>
      <c r="N42" s="253">
        <v>2.6150875939999998</v>
      </c>
      <c r="O42" s="253">
        <v>2.4979312619999998</v>
      </c>
      <c r="P42" s="253">
        <v>2.2627683840000001</v>
      </c>
      <c r="Q42" s="253">
        <v>2.2546308900000001</v>
      </c>
      <c r="R42" s="253">
        <v>2.213986502</v>
      </c>
      <c r="S42" s="253">
        <v>2.2194537429999999</v>
      </c>
      <c r="T42" s="253">
        <v>2.2249751610000001</v>
      </c>
      <c r="U42" s="253">
        <v>2.2317041130000002</v>
      </c>
      <c r="V42" s="253">
        <v>2.2347130559999999</v>
      </c>
      <c r="W42" s="253">
        <v>2.2333604180000002</v>
      </c>
      <c r="X42" s="253">
        <v>2.237653103</v>
      </c>
      <c r="Y42" s="253">
        <v>2.2352618450000001</v>
      </c>
      <c r="Z42" s="253">
        <v>2.2558670529999998</v>
      </c>
      <c r="AA42" s="253">
        <v>2.200156738</v>
      </c>
      <c r="AB42" s="253">
        <v>2.1916610059999999</v>
      </c>
      <c r="AC42" s="253">
        <v>2.1989911599999998</v>
      </c>
      <c r="AD42" s="253">
        <v>2.2171873240000002</v>
      </c>
      <c r="AE42" s="253">
        <v>2.3459838500000001</v>
      </c>
      <c r="AF42" s="253">
        <v>2.4343563580000001</v>
      </c>
      <c r="AG42" s="253">
        <v>2.4105975220000002</v>
      </c>
      <c r="AH42" s="253">
        <v>2.4060089730000001</v>
      </c>
      <c r="AI42" s="253">
        <v>2.408110014</v>
      </c>
      <c r="AJ42" s="253">
        <v>2.446344726</v>
      </c>
      <c r="AK42" s="253">
        <v>2.5045127059999999</v>
      </c>
      <c r="AL42" s="253">
        <v>2.4959637419999998</v>
      </c>
      <c r="AM42" s="253">
        <v>2.321861642</v>
      </c>
      <c r="AN42" s="253">
        <v>2.3119256080000001</v>
      </c>
      <c r="AO42" s="253">
        <v>2.3157139</v>
      </c>
      <c r="AP42" s="253">
        <v>2.3041031470000002</v>
      </c>
      <c r="AQ42" s="253">
        <v>2.3082420290000001</v>
      </c>
      <c r="AR42" s="253">
        <v>2.3054607599999999</v>
      </c>
      <c r="AS42" s="253">
        <v>2.3127516739999998</v>
      </c>
      <c r="AT42" s="253">
        <v>2.3015842540000002</v>
      </c>
      <c r="AU42" s="253">
        <v>2.3123664480000001</v>
      </c>
      <c r="AV42" s="253">
        <v>2.3238452220000001</v>
      </c>
      <c r="AW42" s="253">
        <v>2.3461977809999999</v>
      </c>
      <c r="AX42" s="253">
        <v>2.330465867</v>
      </c>
      <c r="AY42" s="253">
        <v>2.2800053060000001</v>
      </c>
      <c r="AZ42" s="253">
        <v>2.2892653759999999</v>
      </c>
      <c r="BA42" s="253">
        <v>2.3027711260000001</v>
      </c>
      <c r="BB42" s="253">
        <v>2.2828814479999999</v>
      </c>
      <c r="BC42" s="253">
        <v>2.2549963239999999</v>
      </c>
      <c r="BD42" s="253">
        <v>2.2761711349999998</v>
      </c>
      <c r="BE42" s="253">
        <v>2.2321604779999999</v>
      </c>
      <c r="BF42" s="253">
        <v>2.2650736839999999</v>
      </c>
      <c r="BG42" s="410">
        <v>2.2621577560000001</v>
      </c>
      <c r="BH42" s="410">
        <v>2.2587639039999998</v>
      </c>
      <c r="BI42" s="410">
        <v>2.2539169499999998</v>
      </c>
      <c r="BJ42" s="410">
        <v>2.250950397</v>
      </c>
      <c r="BK42" s="410">
        <v>2.2184425920000002</v>
      </c>
      <c r="BL42" s="410">
        <v>2.2216498640000002</v>
      </c>
      <c r="BM42" s="410">
        <v>2.2255486690000001</v>
      </c>
      <c r="BN42" s="410">
        <v>2.2273742560000001</v>
      </c>
      <c r="BO42" s="410">
        <v>2.2267778379999998</v>
      </c>
      <c r="BP42" s="410">
        <v>2.2226518369999999</v>
      </c>
      <c r="BQ42" s="410">
        <v>2.2247793279999999</v>
      </c>
      <c r="BR42" s="410">
        <v>2.2290529970000001</v>
      </c>
      <c r="BS42" s="410">
        <v>2.230344922</v>
      </c>
      <c r="BT42" s="410">
        <v>2.2413871699999999</v>
      </c>
      <c r="BU42" s="410">
        <v>2.2531445360000002</v>
      </c>
      <c r="BV42" s="410">
        <v>2.2676839850000001</v>
      </c>
    </row>
    <row r="43" spans="1:74" ht="11.1" customHeight="1" x14ac:dyDescent="0.2">
      <c r="A43" s="162" t="s">
        <v>287</v>
      </c>
      <c r="B43" s="173" t="s">
        <v>535</v>
      </c>
      <c r="C43" s="253">
        <v>0.72420512199999998</v>
      </c>
      <c r="D43" s="253">
        <v>0.72320512199999998</v>
      </c>
      <c r="E43" s="253">
        <v>0.72220512199999998</v>
      </c>
      <c r="F43" s="253">
        <v>0.72120512199999998</v>
      </c>
      <c r="G43" s="253">
        <v>0.72020512199999998</v>
      </c>
      <c r="H43" s="253">
        <v>0.71920512199999997</v>
      </c>
      <c r="I43" s="253">
        <v>0.71820512199999997</v>
      </c>
      <c r="J43" s="253">
        <v>0.71720512199999997</v>
      </c>
      <c r="K43" s="253">
        <v>0.71620512199999997</v>
      </c>
      <c r="L43" s="253">
        <v>0.71520512199999997</v>
      </c>
      <c r="M43" s="253">
        <v>0.71420512199999997</v>
      </c>
      <c r="N43" s="253">
        <v>0.71320512199999997</v>
      </c>
      <c r="O43" s="253">
        <v>0.71720512199999997</v>
      </c>
      <c r="P43" s="253">
        <v>0.71620512199999997</v>
      </c>
      <c r="Q43" s="253">
        <v>0.71520512199999997</v>
      </c>
      <c r="R43" s="253">
        <v>0.71420512199999997</v>
      </c>
      <c r="S43" s="253">
        <v>0.71320512199999997</v>
      </c>
      <c r="T43" s="253">
        <v>0.71220512199999997</v>
      </c>
      <c r="U43" s="253">
        <v>0.71120512199999997</v>
      </c>
      <c r="V43" s="253">
        <v>0.71020512199999997</v>
      </c>
      <c r="W43" s="253">
        <v>0.70920512199999997</v>
      </c>
      <c r="X43" s="253">
        <v>0.70820512199999996</v>
      </c>
      <c r="Y43" s="253">
        <v>0.70720512199999996</v>
      </c>
      <c r="Z43" s="253">
        <v>0.70620512199999996</v>
      </c>
      <c r="AA43" s="253">
        <v>0.69355512200000002</v>
      </c>
      <c r="AB43" s="253">
        <v>0.68884297900000002</v>
      </c>
      <c r="AC43" s="253">
        <v>0.69095415400000004</v>
      </c>
      <c r="AD43" s="253">
        <v>0.70259545499999998</v>
      </c>
      <c r="AE43" s="253">
        <v>0.70561415400000005</v>
      </c>
      <c r="AF43" s="253">
        <v>0.71114712199999996</v>
      </c>
      <c r="AG43" s="253">
        <v>0.70703286399999998</v>
      </c>
      <c r="AH43" s="253">
        <v>0.70750576799999998</v>
      </c>
      <c r="AI43" s="253">
        <v>0.71578945500000002</v>
      </c>
      <c r="AJ43" s="253">
        <v>0.72003770199999995</v>
      </c>
      <c r="AK43" s="253">
        <v>0.704550122</v>
      </c>
      <c r="AL43" s="253">
        <v>0.71034318699999999</v>
      </c>
      <c r="AM43" s="253">
        <v>0.70703286399999998</v>
      </c>
      <c r="AN43" s="253">
        <v>0.70009976600000001</v>
      </c>
      <c r="AO43" s="253">
        <v>0.69993931600000003</v>
      </c>
      <c r="AP43" s="253">
        <v>0.69111178900000003</v>
      </c>
      <c r="AQ43" s="253">
        <v>0.70112157399999997</v>
      </c>
      <c r="AR43" s="253">
        <v>0.69624278900000003</v>
      </c>
      <c r="AS43" s="253">
        <v>0.704668348</v>
      </c>
      <c r="AT43" s="253">
        <v>0.69450092799999996</v>
      </c>
      <c r="AU43" s="253">
        <v>0.70528312199999998</v>
      </c>
      <c r="AV43" s="253">
        <v>0.71176189599999995</v>
      </c>
      <c r="AW43" s="253">
        <v>0.73411445500000005</v>
      </c>
      <c r="AX43" s="253">
        <v>0.71838254099999999</v>
      </c>
      <c r="AY43" s="253">
        <v>0.70372254099999998</v>
      </c>
      <c r="AZ43" s="253">
        <v>0.71318904999999999</v>
      </c>
      <c r="BA43" s="253">
        <v>0.72689479999999995</v>
      </c>
      <c r="BB43" s="253">
        <v>0.71720512199999997</v>
      </c>
      <c r="BC43" s="253">
        <v>0.70716833599999995</v>
      </c>
      <c r="BD43" s="253">
        <v>0.70512503299999996</v>
      </c>
      <c r="BE43" s="253">
        <v>0.70311722300000001</v>
      </c>
      <c r="BF43" s="253">
        <v>0.70112280500000002</v>
      </c>
      <c r="BG43" s="410">
        <v>0.69909614799999997</v>
      </c>
      <c r="BH43" s="410">
        <v>0.69710728499999997</v>
      </c>
      <c r="BI43" s="410">
        <v>0.69511563099999996</v>
      </c>
      <c r="BJ43" s="410">
        <v>0.69311435200000004</v>
      </c>
      <c r="BK43" s="410">
        <v>0.69113422099999999</v>
      </c>
      <c r="BL43" s="410">
        <v>0.68910918200000004</v>
      </c>
      <c r="BM43" s="410">
        <v>0.68712083700000004</v>
      </c>
      <c r="BN43" s="410">
        <v>0.68511138599999999</v>
      </c>
      <c r="BO43" s="410">
        <v>0.68312326099999998</v>
      </c>
      <c r="BP43" s="410">
        <v>0.68108460199999998</v>
      </c>
      <c r="BQ43" s="410">
        <v>0.67907584600000004</v>
      </c>
      <c r="BR43" s="410">
        <v>0.67707567800000001</v>
      </c>
      <c r="BS43" s="410">
        <v>0.67506001100000002</v>
      </c>
      <c r="BT43" s="410">
        <v>0.67306858599999997</v>
      </c>
      <c r="BU43" s="410">
        <v>0.67107598599999996</v>
      </c>
      <c r="BV43" s="410">
        <v>0.66907914999999996</v>
      </c>
    </row>
    <row r="44" spans="1:74" ht="11.1" customHeight="1" x14ac:dyDescent="0.2">
      <c r="A44" s="162" t="s">
        <v>288</v>
      </c>
      <c r="B44" s="173" t="s">
        <v>536</v>
      </c>
      <c r="C44" s="253">
        <v>0.29413299999999998</v>
      </c>
      <c r="D44" s="253">
        <v>0.29413299999999998</v>
      </c>
      <c r="E44" s="253">
        <v>0.29413299999999998</v>
      </c>
      <c r="F44" s="253">
        <v>0.29413299999999998</v>
      </c>
      <c r="G44" s="253">
        <v>0.29413299999999998</v>
      </c>
      <c r="H44" s="253">
        <v>0.29413299999999998</v>
      </c>
      <c r="I44" s="253">
        <v>0.29413299999999998</v>
      </c>
      <c r="J44" s="253">
        <v>0.29413299999999998</v>
      </c>
      <c r="K44" s="253">
        <v>0.29413299999999998</v>
      </c>
      <c r="L44" s="253">
        <v>0.29413299999999998</v>
      </c>
      <c r="M44" s="253">
        <v>0.319133</v>
      </c>
      <c r="N44" s="253">
        <v>0.32913300000000001</v>
      </c>
      <c r="O44" s="253">
        <v>0.31190000000000001</v>
      </c>
      <c r="P44" s="253">
        <v>0.31190000000000001</v>
      </c>
      <c r="Q44" s="253">
        <v>0.31190000000000001</v>
      </c>
      <c r="R44" s="253">
        <v>0.31190000000000001</v>
      </c>
      <c r="S44" s="253">
        <v>0.31190000000000001</v>
      </c>
      <c r="T44" s="253">
        <v>0.31190000000000001</v>
      </c>
      <c r="U44" s="253">
        <v>0.31190000000000001</v>
      </c>
      <c r="V44" s="253">
        <v>0.31190000000000001</v>
      </c>
      <c r="W44" s="253">
        <v>0.31190000000000001</v>
      </c>
      <c r="X44" s="253">
        <v>0.31190000000000001</v>
      </c>
      <c r="Y44" s="253">
        <v>0.31190000000000001</v>
      </c>
      <c r="Z44" s="253">
        <v>0.31190000000000001</v>
      </c>
      <c r="AA44" s="253">
        <v>0.27510000000000001</v>
      </c>
      <c r="AB44" s="253">
        <v>0.27510000000000001</v>
      </c>
      <c r="AC44" s="253">
        <v>0.27510000000000001</v>
      </c>
      <c r="AD44" s="253">
        <v>0.27510000000000001</v>
      </c>
      <c r="AE44" s="253">
        <v>0.27510000000000001</v>
      </c>
      <c r="AF44" s="253">
        <v>0.27510000000000001</v>
      </c>
      <c r="AG44" s="253">
        <v>0.29010000000000002</v>
      </c>
      <c r="AH44" s="253">
        <v>0.30509999999999998</v>
      </c>
      <c r="AI44" s="253">
        <v>0.31259999999999999</v>
      </c>
      <c r="AJ44" s="253">
        <v>0.31259999999999999</v>
      </c>
      <c r="AK44" s="253">
        <v>0.31259999999999999</v>
      </c>
      <c r="AL44" s="253">
        <v>0.31259999999999999</v>
      </c>
      <c r="AM44" s="253">
        <v>0.29010000000000002</v>
      </c>
      <c r="AN44" s="253">
        <v>0.29010000000000002</v>
      </c>
      <c r="AO44" s="253">
        <v>0.29010000000000002</v>
      </c>
      <c r="AP44" s="253">
        <v>0.29010000000000002</v>
      </c>
      <c r="AQ44" s="253">
        <v>0.29010000000000002</v>
      </c>
      <c r="AR44" s="253">
        <v>0.29010000000000002</v>
      </c>
      <c r="AS44" s="253">
        <v>0.29010000000000002</v>
      </c>
      <c r="AT44" s="253">
        <v>0.29010000000000002</v>
      </c>
      <c r="AU44" s="253">
        <v>0.29010000000000002</v>
      </c>
      <c r="AV44" s="253">
        <v>0.29010000000000002</v>
      </c>
      <c r="AW44" s="253">
        <v>0.29010000000000002</v>
      </c>
      <c r="AX44" s="253">
        <v>0.29010000000000002</v>
      </c>
      <c r="AY44" s="253">
        <v>0.26910000000000001</v>
      </c>
      <c r="AZ44" s="253">
        <v>0.26910000000000001</v>
      </c>
      <c r="BA44" s="253">
        <v>0.26910000000000001</v>
      </c>
      <c r="BB44" s="253">
        <v>0.26910000000000001</v>
      </c>
      <c r="BC44" s="253">
        <v>0.26910000000000001</v>
      </c>
      <c r="BD44" s="253">
        <v>0.26910000000000001</v>
      </c>
      <c r="BE44" s="253">
        <v>0.26910000000000001</v>
      </c>
      <c r="BF44" s="253">
        <v>0.26910000000000001</v>
      </c>
      <c r="BG44" s="410">
        <v>0.26910000000000001</v>
      </c>
      <c r="BH44" s="410">
        <v>0.27152256499999999</v>
      </c>
      <c r="BI44" s="410">
        <v>0.27128881399999999</v>
      </c>
      <c r="BJ44" s="410">
        <v>0.27098050699999998</v>
      </c>
      <c r="BK44" s="410">
        <v>0.25030137099999999</v>
      </c>
      <c r="BL44" s="410">
        <v>0.25073767400000002</v>
      </c>
      <c r="BM44" s="410">
        <v>0.25086326799999997</v>
      </c>
      <c r="BN44" s="410">
        <v>0.25087702099999998</v>
      </c>
      <c r="BO44" s="410">
        <v>0.252409192</v>
      </c>
      <c r="BP44" s="410">
        <v>0.251684189</v>
      </c>
      <c r="BQ44" s="410">
        <v>0.25228167899999998</v>
      </c>
      <c r="BR44" s="410">
        <v>0.25303081100000002</v>
      </c>
      <c r="BS44" s="410">
        <v>0.25314482999999999</v>
      </c>
      <c r="BT44" s="410">
        <v>0.25308222699999999</v>
      </c>
      <c r="BU44" s="410">
        <v>0.25289945699999999</v>
      </c>
      <c r="BV44" s="410">
        <v>0.25263962699999998</v>
      </c>
    </row>
    <row r="45" spans="1:74" ht="11.1" customHeight="1" x14ac:dyDescent="0.2">
      <c r="A45" s="162" t="s">
        <v>290</v>
      </c>
      <c r="B45" s="173" t="s">
        <v>537</v>
      </c>
      <c r="C45" s="253">
        <v>0.247804421</v>
      </c>
      <c r="D45" s="253">
        <v>0.247641321</v>
      </c>
      <c r="E45" s="253">
        <v>0.247437721</v>
      </c>
      <c r="F45" s="253">
        <v>0.20613672099999999</v>
      </c>
      <c r="G45" s="253">
        <v>0.24694112100000001</v>
      </c>
      <c r="H45" s="253">
        <v>0.24671112100000001</v>
      </c>
      <c r="I45" s="253">
        <v>0.240012221</v>
      </c>
      <c r="J45" s="253">
        <v>0.235193121</v>
      </c>
      <c r="K45" s="253">
        <v>0.245368421</v>
      </c>
      <c r="L45" s="253">
        <v>0.24563162099999999</v>
      </c>
      <c r="M45" s="253">
        <v>0.24563162099999999</v>
      </c>
      <c r="N45" s="253">
        <v>0.24463162099999999</v>
      </c>
      <c r="O45" s="253">
        <v>0.24421495100000001</v>
      </c>
      <c r="P45" s="253">
        <v>0.24379828100000001</v>
      </c>
      <c r="Q45" s="253">
        <v>0.243381611</v>
      </c>
      <c r="R45" s="253">
        <v>0.24296494099999999</v>
      </c>
      <c r="S45" s="253">
        <v>0.24254827100000001</v>
      </c>
      <c r="T45" s="253">
        <v>0.242131601</v>
      </c>
      <c r="U45" s="253">
        <v>0.24171493099999999</v>
      </c>
      <c r="V45" s="253">
        <v>0.24129826100000001</v>
      </c>
      <c r="W45" s="253">
        <v>0.24088159100000001</v>
      </c>
      <c r="X45" s="253">
        <v>0.240464921</v>
      </c>
      <c r="Y45" s="253">
        <v>0.24004825099999999</v>
      </c>
      <c r="Z45" s="253">
        <v>0.23963158100000001</v>
      </c>
      <c r="AA45" s="253">
        <v>0.239214911</v>
      </c>
      <c r="AB45" s="253">
        <v>0.23879824099999999</v>
      </c>
      <c r="AC45" s="253">
        <v>0.23838157099999999</v>
      </c>
      <c r="AD45" s="253">
        <v>0.23796490100000001</v>
      </c>
      <c r="AE45" s="253">
        <v>0.237548231</v>
      </c>
      <c r="AF45" s="253">
        <v>0.23663162099999999</v>
      </c>
      <c r="AG45" s="253">
        <v>0.23963162099999999</v>
      </c>
      <c r="AH45" s="253">
        <v>0.23963162099999999</v>
      </c>
      <c r="AI45" s="253">
        <v>0.23963162099999999</v>
      </c>
      <c r="AJ45" s="253">
        <v>0.23963162099999999</v>
      </c>
      <c r="AK45" s="253">
        <v>0.23963162099999999</v>
      </c>
      <c r="AL45" s="253">
        <v>0.23963162099999999</v>
      </c>
      <c r="AM45" s="253">
        <v>0.21923862099999999</v>
      </c>
      <c r="AN45" s="253">
        <v>0.21923862099999999</v>
      </c>
      <c r="AO45" s="253">
        <v>0.21923862099999999</v>
      </c>
      <c r="AP45" s="253">
        <v>0.21923862099999999</v>
      </c>
      <c r="AQ45" s="253">
        <v>0.21923862099999999</v>
      </c>
      <c r="AR45" s="253">
        <v>0.21923862099999999</v>
      </c>
      <c r="AS45" s="253">
        <v>0.21923862099999999</v>
      </c>
      <c r="AT45" s="253">
        <v>0.21923862099999999</v>
      </c>
      <c r="AU45" s="253">
        <v>0.21923862099999999</v>
      </c>
      <c r="AV45" s="253">
        <v>0.21923862099999999</v>
      </c>
      <c r="AW45" s="253">
        <v>0.21923862099999999</v>
      </c>
      <c r="AX45" s="253">
        <v>0.21923862099999999</v>
      </c>
      <c r="AY45" s="253">
        <v>0.21463162099999999</v>
      </c>
      <c r="AZ45" s="253">
        <v>0.21463162099999999</v>
      </c>
      <c r="BA45" s="253">
        <v>0.21463162099999999</v>
      </c>
      <c r="BB45" s="253">
        <v>0.20463162100000001</v>
      </c>
      <c r="BC45" s="253">
        <v>0.20462677200000001</v>
      </c>
      <c r="BD45" s="253">
        <v>0.214621065</v>
      </c>
      <c r="BE45" s="253">
        <v>0.21462003499999999</v>
      </c>
      <c r="BF45" s="253">
        <v>0.21462077099999999</v>
      </c>
      <c r="BG45" s="410">
        <v>0.21461725800000001</v>
      </c>
      <c r="BH45" s="410">
        <v>0.21461872500000001</v>
      </c>
      <c r="BI45" s="410">
        <v>0.21461982600000001</v>
      </c>
      <c r="BJ45" s="410">
        <v>0.21461965699999999</v>
      </c>
      <c r="BK45" s="410">
        <v>0.209622276</v>
      </c>
      <c r="BL45" s="410">
        <v>0.20961897500000001</v>
      </c>
      <c r="BM45" s="410">
        <v>0.20962051200000001</v>
      </c>
      <c r="BN45" s="410">
        <v>0.209619266</v>
      </c>
      <c r="BO45" s="410">
        <v>0.20962083100000001</v>
      </c>
      <c r="BP45" s="410">
        <v>0.209615736</v>
      </c>
      <c r="BQ45" s="410">
        <v>0.20961458199999999</v>
      </c>
      <c r="BR45" s="410">
        <v>0.20961456000000001</v>
      </c>
      <c r="BS45" s="410">
        <v>0.20961249500000001</v>
      </c>
      <c r="BT45" s="410">
        <v>0.209613625</v>
      </c>
      <c r="BU45" s="410">
        <v>0.20961460000000001</v>
      </c>
      <c r="BV45" s="410">
        <v>0.20961501699999999</v>
      </c>
    </row>
    <row r="46" spans="1:74" ht="11.1" customHeight="1" x14ac:dyDescent="0.2">
      <c r="A46" s="162" t="s">
        <v>291</v>
      </c>
      <c r="B46" s="173" t="s">
        <v>395</v>
      </c>
      <c r="C46" s="253">
        <v>0.47286463899999998</v>
      </c>
      <c r="D46" s="253">
        <v>0.47286463899999998</v>
      </c>
      <c r="E46" s="253">
        <v>0.46286463900000002</v>
      </c>
      <c r="F46" s="253">
        <v>0.442864639</v>
      </c>
      <c r="G46" s="253">
        <v>0.45286463900000001</v>
      </c>
      <c r="H46" s="253">
        <v>0.46286463900000002</v>
      </c>
      <c r="I46" s="253">
        <v>0.46286463900000002</v>
      </c>
      <c r="J46" s="253">
        <v>0.46286463900000002</v>
      </c>
      <c r="K46" s="253">
        <v>0.45286463900000001</v>
      </c>
      <c r="L46" s="253">
        <v>0.442864639</v>
      </c>
      <c r="M46" s="253">
        <v>0.442864639</v>
      </c>
      <c r="N46" s="253">
        <v>0.442864639</v>
      </c>
      <c r="O46" s="253">
        <v>0.34786463899999998</v>
      </c>
      <c r="P46" s="253">
        <v>0.107864639</v>
      </c>
      <c r="Q46" s="253">
        <v>0.107864639</v>
      </c>
      <c r="R46" s="253">
        <v>6.6531305999999998E-2</v>
      </c>
      <c r="S46" s="253">
        <v>8.2864639000000004E-2</v>
      </c>
      <c r="T46" s="253">
        <v>8.7864638999999994E-2</v>
      </c>
      <c r="U46" s="253">
        <v>9.7864639000000003E-2</v>
      </c>
      <c r="V46" s="253">
        <v>9.7864639000000003E-2</v>
      </c>
      <c r="W46" s="253">
        <v>9.2864638999999999E-2</v>
      </c>
      <c r="X46" s="253">
        <v>9.2864638999999999E-2</v>
      </c>
      <c r="Y46" s="253">
        <v>9.2864638999999999E-2</v>
      </c>
      <c r="Z46" s="253">
        <v>0.10386463899999999</v>
      </c>
      <c r="AA46" s="253">
        <v>0.108864639</v>
      </c>
      <c r="AB46" s="253">
        <v>0.108864639</v>
      </c>
      <c r="AC46" s="253">
        <v>0.114864639</v>
      </c>
      <c r="AD46" s="253">
        <v>0.118197972</v>
      </c>
      <c r="AE46" s="253">
        <v>0.250751736</v>
      </c>
      <c r="AF46" s="253">
        <v>0.33886463900000002</v>
      </c>
      <c r="AG46" s="253">
        <v>0.30357431600000001</v>
      </c>
      <c r="AH46" s="253">
        <v>0.27986463900000003</v>
      </c>
      <c r="AI46" s="253">
        <v>0.31953130600000001</v>
      </c>
      <c r="AJ46" s="253">
        <v>0.34486463899999997</v>
      </c>
      <c r="AK46" s="253">
        <v>0.36486463899999999</v>
      </c>
      <c r="AL46" s="253">
        <v>0.33786463900000002</v>
      </c>
      <c r="AM46" s="253">
        <v>0.26486463900000001</v>
      </c>
      <c r="AN46" s="253">
        <v>0.26486463900000001</v>
      </c>
      <c r="AO46" s="253">
        <v>0.26486463900000001</v>
      </c>
      <c r="AP46" s="253">
        <v>0.26386463900000001</v>
      </c>
      <c r="AQ46" s="253">
        <v>0.26286463900000001</v>
      </c>
      <c r="AR46" s="253">
        <v>0.26186463900000001</v>
      </c>
      <c r="AS46" s="253">
        <v>0.26086463900000001</v>
      </c>
      <c r="AT46" s="253">
        <v>0.25986463900000001</v>
      </c>
      <c r="AU46" s="253">
        <v>0.25986463900000001</v>
      </c>
      <c r="AV46" s="253">
        <v>0.25986463900000001</v>
      </c>
      <c r="AW46" s="253">
        <v>0.25986463900000001</v>
      </c>
      <c r="AX46" s="253">
        <v>0.25986463900000001</v>
      </c>
      <c r="AY46" s="253">
        <v>0.25986463900000001</v>
      </c>
      <c r="AZ46" s="253">
        <v>0.25986463900000001</v>
      </c>
      <c r="BA46" s="253">
        <v>0.25986463900000001</v>
      </c>
      <c r="BB46" s="253">
        <v>0.25986463900000001</v>
      </c>
      <c r="BC46" s="253">
        <v>0.244912877</v>
      </c>
      <c r="BD46" s="253">
        <v>0.25995485899999998</v>
      </c>
      <c r="BE46" s="253">
        <v>0.25996296200000002</v>
      </c>
      <c r="BF46" s="253">
        <v>0.25695825799999999</v>
      </c>
      <c r="BG46" s="410">
        <v>0.257984255</v>
      </c>
      <c r="BH46" s="410">
        <v>0.25997418700000002</v>
      </c>
      <c r="BI46" s="410">
        <v>0.25996674600000003</v>
      </c>
      <c r="BJ46" s="410">
        <v>0.25996845200000002</v>
      </c>
      <c r="BK46" s="410">
        <v>0.25795949200000001</v>
      </c>
      <c r="BL46" s="410">
        <v>0.25798401399999998</v>
      </c>
      <c r="BM46" s="410">
        <v>0.25797351299999999</v>
      </c>
      <c r="BN46" s="410">
        <v>0.25798310000000002</v>
      </c>
      <c r="BO46" s="410">
        <v>0.25797238700000003</v>
      </c>
      <c r="BP46" s="410">
        <v>0.258009818</v>
      </c>
      <c r="BQ46" s="410">
        <v>0.25801870700000001</v>
      </c>
      <c r="BR46" s="410">
        <v>0.25801937600000002</v>
      </c>
      <c r="BS46" s="410">
        <v>0.25803479299999998</v>
      </c>
      <c r="BT46" s="410">
        <v>0.25802707000000003</v>
      </c>
      <c r="BU46" s="410">
        <v>0.25802044000000002</v>
      </c>
      <c r="BV46" s="410">
        <v>0.25801782400000001</v>
      </c>
    </row>
    <row r="47" spans="1:74" ht="11.1" customHeight="1" x14ac:dyDescent="0.2">
      <c r="C47" s="224"/>
      <c r="D47" s="224"/>
      <c r="E47" s="224"/>
      <c r="F47" s="224"/>
      <c r="G47" s="224"/>
      <c r="H47" s="224"/>
      <c r="I47" s="224"/>
      <c r="J47" s="224"/>
      <c r="K47" s="224"/>
      <c r="L47" s="224"/>
      <c r="M47" s="224"/>
      <c r="N47" s="224"/>
      <c r="O47" s="224"/>
      <c r="P47" s="224"/>
      <c r="Q47" s="224"/>
      <c r="R47" s="224"/>
      <c r="S47" s="224"/>
      <c r="T47" s="224"/>
      <c r="U47" s="224"/>
      <c r="V47" s="224"/>
      <c r="W47" s="224"/>
      <c r="X47" s="224"/>
      <c r="Y47" s="224"/>
      <c r="Z47" s="224"/>
      <c r="AA47" s="224"/>
      <c r="AB47" s="224"/>
      <c r="AC47" s="224"/>
      <c r="AD47" s="224"/>
      <c r="AE47" s="224"/>
      <c r="AF47" s="224"/>
      <c r="AG47" s="224"/>
      <c r="AH47" s="224"/>
      <c r="AI47" s="224"/>
      <c r="AJ47" s="224"/>
      <c r="AK47" s="224"/>
      <c r="AL47" s="224"/>
      <c r="AM47" s="224"/>
      <c r="AN47" s="224"/>
      <c r="AO47" s="224"/>
      <c r="AP47" s="224"/>
      <c r="AQ47" s="224"/>
      <c r="AR47" s="224"/>
      <c r="AS47" s="224"/>
      <c r="AT47" s="224"/>
      <c r="AU47" s="224"/>
      <c r="AV47" s="224"/>
      <c r="AW47" s="224"/>
      <c r="AX47" s="224"/>
      <c r="AY47" s="649"/>
      <c r="AZ47" s="649"/>
      <c r="BA47" s="649"/>
      <c r="BB47" s="649"/>
      <c r="BC47" s="649"/>
      <c r="BD47" s="649"/>
      <c r="BE47" s="649"/>
      <c r="BF47" s="649"/>
      <c r="BG47" s="493"/>
      <c r="BH47" s="493"/>
      <c r="BI47" s="493"/>
      <c r="BJ47" s="493"/>
      <c r="BK47" s="411"/>
      <c r="BL47" s="411"/>
      <c r="BM47" s="411"/>
      <c r="BN47" s="411"/>
      <c r="BO47" s="411"/>
      <c r="BP47" s="411"/>
      <c r="BQ47" s="411"/>
      <c r="BR47" s="411"/>
      <c r="BS47" s="411"/>
      <c r="BT47" s="411"/>
      <c r="BU47" s="411"/>
      <c r="BV47" s="411"/>
    </row>
    <row r="48" spans="1:74" ht="11.1" customHeight="1" x14ac:dyDescent="0.2">
      <c r="A48" s="162" t="s">
        <v>540</v>
      </c>
      <c r="B48" s="172" t="s">
        <v>86</v>
      </c>
      <c r="C48" s="253">
        <v>52.647161390000001</v>
      </c>
      <c r="D48" s="253">
        <v>51.98263429</v>
      </c>
      <c r="E48" s="253">
        <v>52.422763580000002</v>
      </c>
      <c r="F48" s="253">
        <v>52.29081824</v>
      </c>
      <c r="G48" s="253">
        <v>52.033623370000001</v>
      </c>
      <c r="H48" s="253">
        <v>52.291122880000003</v>
      </c>
      <c r="I48" s="253">
        <v>52.480824509999998</v>
      </c>
      <c r="J48" s="253">
        <v>52.866505259999997</v>
      </c>
      <c r="K48" s="253">
        <v>52.078524469999998</v>
      </c>
      <c r="L48" s="253">
        <v>52.76401268</v>
      </c>
      <c r="M48" s="253">
        <v>52.91217211</v>
      </c>
      <c r="N48" s="253">
        <v>53.250825159999998</v>
      </c>
      <c r="O48" s="253">
        <v>53.116185899999998</v>
      </c>
      <c r="P48" s="253">
        <v>53.14597638</v>
      </c>
      <c r="Q48" s="253">
        <v>52.572218730000003</v>
      </c>
      <c r="R48" s="253">
        <v>52.687843839999999</v>
      </c>
      <c r="S48" s="253">
        <v>52.702074570000001</v>
      </c>
      <c r="T48" s="253">
        <v>52.402957520000001</v>
      </c>
      <c r="U48" s="253">
        <v>52.904942079999998</v>
      </c>
      <c r="V48" s="253">
        <v>52.758082889999997</v>
      </c>
      <c r="W48" s="253">
        <v>52.32441292</v>
      </c>
      <c r="X48" s="253">
        <v>53.570652109999997</v>
      </c>
      <c r="Y48" s="253">
        <v>54.035022140000002</v>
      </c>
      <c r="Z48" s="253">
        <v>54.14961289</v>
      </c>
      <c r="AA48" s="253">
        <v>53.60276631</v>
      </c>
      <c r="AB48" s="253">
        <v>53.399594469999997</v>
      </c>
      <c r="AC48" s="253">
        <v>53.481029820000003</v>
      </c>
      <c r="AD48" s="253">
        <v>53.944615020000001</v>
      </c>
      <c r="AE48" s="253">
        <v>54.094102020000001</v>
      </c>
      <c r="AF48" s="253">
        <v>54.36473256</v>
      </c>
      <c r="AG48" s="253">
        <v>55.012149219999998</v>
      </c>
      <c r="AH48" s="253">
        <v>54.951162170000003</v>
      </c>
      <c r="AI48" s="253">
        <v>55.050199769999999</v>
      </c>
      <c r="AJ48" s="253">
        <v>55.344913050000002</v>
      </c>
      <c r="AK48" s="253">
        <v>56.197986819999997</v>
      </c>
      <c r="AL48" s="253">
        <v>56.047404360000002</v>
      </c>
      <c r="AM48" s="253">
        <v>55.449151860000001</v>
      </c>
      <c r="AN48" s="253">
        <v>55.879946390000001</v>
      </c>
      <c r="AO48" s="253">
        <v>55.849560930000003</v>
      </c>
      <c r="AP48" s="253">
        <v>56.3379093</v>
      </c>
      <c r="AQ48" s="253">
        <v>56.389112670000003</v>
      </c>
      <c r="AR48" s="253">
        <v>57.239596650000003</v>
      </c>
      <c r="AS48" s="253">
        <v>57.07475977</v>
      </c>
      <c r="AT48" s="253">
        <v>57.203004139999997</v>
      </c>
      <c r="AU48" s="253">
        <v>57.420298500000001</v>
      </c>
      <c r="AV48" s="253">
        <v>58.21209838</v>
      </c>
      <c r="AW48" s="253">
        <v>58.32383488</v>
      </c>
      <c r="AX48" s="253">
        <v>58.739122690000002</v>
      </c>
      <c r="AY48" s="253">
        <v>57.893830600000001</v>
      </c>
      <c r="AZ48" s="253">
        <v>57.858524920000001</v>
      </c>
      <c r="BA48" s="253">
        <v>58.113007009999997</v>
      </c>
      <c r="BB48" s="253">
        <v>58.568122150000001</v>
      </c>
      <c r="BC48" s="253">
        <v>58.497089209999999</v>
      </c>
      <c r="BD48" s="253">
        <v>58.801901149999999</v>
      </c>
      <c r="BE48" s="253">
        <v>58.726695710000001</v>
      </c>
      <c r="BF48" s="253">
        <v>58.79441276</v>
      </c>
      <c r="BG48" s="410">
        <v>58.537393899999998</v>
      </c>
      <c r="BH48" s="410">
        <v>58.699654789999997</v>
      </c>
      <c r="BI48" s="410">
        <v>58.37561461</v>
      </c>
      <c r="BJ48" s="410">
        <v>58.026414269999997</v>
      </c>
      <c r="BK48" s="410">
        <v>57.660544969999997</v>
      </c>
      <c r="BL48" s="410">
        <v>57.597143430000003</v>
      </c>
      <c r="BM48" s="410">
        <v>57.779964499999998</v>
      </c>
      <c r="BN48" s="410">
        <v>58.151464050000001</v>
      </c>
      <c r="BO48" s="410">
        <v>58.432258859999997</v>
      </c>
      <c r="BP48" s="410">
        <v>58.446291559999999</v>
      </c>
      <c r="BQ48" s="410">
        <v>58.65380219</v>
      </c>
      <c r="BR48" s="410">
        <v>58.733323800000001</v>
      </c>
      <c r="BS48" s="410">
        <v>58.642233189999999</v>
      </c>
      <c r="BT48" s="410">
        <v>59.075398370000002</v>
      </c>
      <c r="BU48" s="410">
        <v>58.992924930000001</v>
      </c>
      <c r="BV48" s="410">
        <v>58.863153730000001</v>
      </c>
    </row>
    <row r="49" spans="1:74" ht="11.1" customHeight="1" x14ac:dyDescent="0.2">
      <c r="B49" s="172"/>
      <c r="C49" s="253"/>
      <c r="D49" s="253"/>
      <c r="E49" s="253"/>
      <c r="F49" s="253"/>
      <c r="G49" s="253"/>
      <c r="H49" s="253"/>
      <c r="I49" s="253"/>
      <c r="J49" s="253"/>
      <c r="K49" s="253"/>
      <c r="L49" s="253"/>
      <c r="M49" s="253"/>
      <c r="N49" s="253"/>
      <c r="O49" s="253"/>
      <c r="P49" s="253"/>
      <c r="Q49" s="253"/>
      <c r="R49" s="253"/>
      <c r="S49" s="253"/>
      <c r="T49" s="253"/>
      <c r="U49" s="253"/>
      <c r="V49" s="253"/>
      <c r="W49" s="253"/>
      <c r="X49" s="253"/>
      <c r="Y49" s="253"/>
      <c r="Z49" s="253"/>
      <c r="AA49" s="253"/>
      <c r="AB49" s="253"/>
      <c r="AC49" s="253"/>
      <c r="AD49" s="253"/>
      <c r="AE49" s="253"/>
      <c r="AF49" s="253"/>
      <c r="AG49" s="253"/>
      <c r="AH49" s="253"/>
      <c r="AI49" s="253"/>
      <c r="AJ49" s="253"/>
      <c r="AK49" s="253"/>
      <c r="AL49" s="253"/>
      <c r="AM49" s="253"/>
      <c r="AN49" s="253"/>
      <c r="AO49" s="253"/>
      <c r="AP49" s="253"/>
      <c r="AQ49" s="253"/>
      <c r="AR49" s="253"/>
      <c r="AS49" s="253"/>
      <c r="AT49" s="253"/>
      <c r="AU49" s="253"/>
      <c r="AV49" s="253"/>
      <c r="AW49" s="253"/>
      <c r="AX49" s="253"/>
      <c r="AY49" s="253"/>
      <c r="AZ49" s="253"/>
      <c r="BA49" s="253"/>
      <c r="BB49" s="253"/>
      <c r="BC49" s="253"/>
      <c r="BD49" s="253"/>
      <c r="BE49" s="253"/>
      <c r="BF49" s="253"/>
      <c r="BG49" s="410"/>
      <c r="BH49" s="410"/>
      <c r="BI49" s="410"/>
      <c r="BJ49" s="410"/>
      <c r="BK49" s="410"/>
      <c r="BL49" s="410"/>
      <c r="BM49" s="410"/>
      <c r="BN49" s="410"/>
      <c r="BO49" s="410"/>
      <c r="BP49" s="410"/>
      <c r="BQ49" s="410"/>
      <c r="BR49" s="410"/>
      <c r="BS49" s="410"/>
      <c r="BT49" s="410"/>
      <c r="BU49" s="410"/>
      <c r="BV49" s="410"/>
    </row>
    <row r="50" spans="1:74" ht="11.1" customHeight="1" x14ac:dyDescent="0.2">
      <c r="A50" s="162" t="s">
        <v>539</v>
      </c>
      <c r="B50" s="172" t="s">
        <v>548</v>
      </c>
      <c r="C50" s="253">
        <v>6.0763301460000001</v>
      </c>
      <c r="D50" s="253">
        <v>6.0823301460000003</v>
      </c>
      <c r="E50" s="253">
        <v>5.9273301460000001</v>
      </c>
      <c r="F50" s="253">
        <v>5.9703301460000002</v>
      </c>
      <c r="G50" s="253">
        <v>5.9843301459999996</v>
      </c>
      <c r="H50" s="253">
        <v>5.9843301459999996</v>
      </c>
      <c r="I50" s="253">
        <v>5.9713301459999997</v>
      </c>
      <c r="J50" s="253">
        <v>5.9773301459999999</v>
      </c>
      <c r="K50" s="253">
        <v>5.9873301459999997</v>
      </c>
      <c r="L50" s="253">
        <v>6.0033301459999997</v>
      </c>
      <c r="M50" s="253">
        <v>6.0433301459999997</v>
      </c>
      <c r="N50" s="253">
        <v>6.0283301460000001</v>
      </c>
      <c r="O50" s="253">
        <v>6.2323301459999998</v>
      </c>
      <c r="P50" s="253">
        <v>6.2523301460000003</v>
      </c>
      <c r="Q50" s="253">
        <v>6.2423301459999996</v>
      </c>
      <c r="R50" s="253">
        <v>6.2923301460000003</v>
      </c>
      <c r="S50" s="253">
        <v>6.2823301459999996</v>
      </c>
      <c r="T50" s="253">
        <v>6.2763301460000003</v>
      </c>
      <c r="U50" s="253">
        <v>6.3093301459999998</v>
      </c>
      <c r="V50" s="253">
        <v>6.3053301460000002</v>
      </c>
      <c r="W50" s="253">
        <v>6.3163301460000003</v>
      </c>
      <c r="X50" s="253">
        <v>6.1933301460000001</v>
      </c>
      <c r="Y50" s="253">
        <v>6.3163301460000003</v>
      </c>
      <c r="Z50" s="253">
        <v>6.3383301459999997</v>
      </c>
      <c r="AA50" s="253">
        <v>6.2973301460000002</v>
      </c>
      <c r="AB50" s="253">
        <v>6.3343301460000001</v>
      </c>
      <c r="AC50" s="253">
        <v>6.3583301460000001</v>
      </c>
      <c r="AD50" s="253">
        <v>6.3333301459999998</v>
      </c>
      <c r="AE50" s="253">
        <v>6.2833301459999999</v>
      </c>
      <c r="AF50" s="253">
        <v>6.2683301460000003</v>
      </c>
      <c r="AG50" s="253">
        <v>6.3043301459999999</v>
      </c>
      <c r="AH50" s="253">
        <v>6.2753301459999999</v>
      </c>
      <c r="AI50" s="253">
        <v>6.2293301459999997</v>
      </c>
      <c r="AJ50" s="253">
        <v>6.2963301459999998</v>
      </c>
      <c r="AK50" s="253">
        <v>6.3083301460000003</v>
      </c>
      <c r="AL50" s="253">
        <v>6.2973301460000002</v>
      </c>
      <c r="AM50" s="253">
        <v>6.238330146</v>
      </c>
      <c r="AN50" s="253">
        <v>6.2433301459999999</v>
      </c>
      <c r="AO50" s="253">
        <v>6.2683301460000003</v>
      </c>
      <c r="AP50" s="253">
        <v>6.2533301459999997</v>
      </c>
      <c r="AQ50" s="253">
        <v>6.2633301460000004</v>
      </c>
      <c r="AR50" s="253">
        <v>6.1933301460000001</v>
      </c>
      <c r="AS50" s="253">
        <v>6.1933301460000001</v>
      </c>
      <c r="AT50" s="253">
        <v>6.2433301459999999</v>
      </c>
      <c r="AU50" s="253">
        <v>6.2933301459999997</v>
      </c>
      <c r="AV50" s="253">
        <v>6.3433301459999996</v>
      </c>
      <c r="AW50" s="253">
        <v>6.3133301460000002</v>
      </c>
      <c r="AX50" s="253">
        <v>6.3133301460000002</v>
      </c>
      <c r="AY50" s="253">
        <v>6.3563301460000003</v>
      </c>
      <c r="AZ50" s="253">
        <v>6.3623301459999997</v>
      </c>
      <c r="BA50" s="253">
        <v>6.371330146</v>
      </c>
      <c r="BB50" s="253">
        <v>6.3773301460000003</v>
      </c>
      <c r="BC50" s="253">
        <v>6.410853049</v>
      </c>
      <c r="BD50" s="253">
        <v>6.4433132090000003</v>
      </c>
      <c r="BE50" s="253">
        <v>6.4597238900000002</v>
      </c>
      <c r="BF50" s="253">
        <v>6.4915788350000003</v>
      </c>
      <c r="BG50" s="410">
        <v>6.5079599769999996</v>
      </c>
      <c r="BH50" s="410">
        <v>6.5396168120000002</v>
      </c>
      <c r="BI50" s="410">
        <v>6.55577641</v>
      </c>
      <c r="BJ50" s="410">
        <v>6.5889518259999997</v>
      </c>
      <c r="BK50" s="410">
        <v>6.6142355479999999</v>
      </c>
      <c r="BL50" s="410">
        <v>6.6476693449999997</v>
      </c>
      <c r="BM50" s="410">
        <v>6.6631307059999996</v>
      </c>
      <c r="BN50" s="410">
        <v>6.696775207</v>
      </c>
      <c r="BO50" s="410">
        <v>6.7122100380000003</v>
      </c>
      <c r="BP50" s="410">
        <v>6.7471701030000002</v>
      </c>
      <c r="BQ50" s="410">
        <v>6.7632119919999996</v>
      </c>
      <c r="BR50" s="410">
        <v>6.7978954480000002</v>
      </c>
      <c r="BS50" s="410">
        <v>6.8137962720000003</v>
      </c>
      <c r="BT50" s="410">
        <v>6.8485421320000004</v>
      </c>
      <c r="BU50" s="410">
        <v>6.864472321</v>
      </c>
      <c r="BV50" s="410">
        <v>6.900637326</v>
      </c>
    </row>
    <row r="51" spans="1:74" ht="11.1" customHeight="1" x14ac:dyDescent="0.2">
      <c r="A51" s="162" t="s">
        <v>541</v>
      </c>
      <c r="B51" s="172" t="s">
        <v>549</v>
      </c>
      <c r="C51" s="253">
        <v>58.723491539999998</v>
      </c>
      <c r="D51" s="253">
        <v>58.064964439999997</v>
      </c>
      <c r="E51" s="253">
        <v>58.350093719999997</v>
      </c>
      <c r="F51" s="253">
        <v>58.261148390000002</v>
      </c>
      <c r="G51" s="253">
        <v>58.017953519999999</v>
      </c>
      <c r="H51" s="253">
        <v>58.275453030000001</v>
      </c>
      <c r="I51" s="253">
        <v>58.452154659999998</v>
      </c>
      <c r="J51" s="253">
        <v>58.843835400000003</v>
      </c>
      <c r="K51" s="253">
        <v>58.065854620000003</v>
      </c>
      <c r="L51" s="253">
        <v>58.767342829999997</v>
      </c>
      <c r="M51" s="253">
        <v>58.955502250000002</v>
      </c>
      <c r="N51" s="253">
        <v>59.27915531</v>
      </c>
      <c r="O51" s="253">
        <v>59.34851604</v>
      </c>
      <c r="P51" s="253">
        <v>59.398306529999999</v>
      </c>
      <c r="Q51" s="253">
        <v>58.814548879999997</v>
      </c>
      <c r="R51" s="253">
        <v>58.980173980000004</v>
      </c>
      <c r="S51" s="253">
        <v>58.984404720000001</v>
      </c>
      <c r="T51" s="253">
        <v>58.67928766</v>
      </c>
      <c r="U51" s="253">
        <v>59.214272229999999</v>
      </c>
      <c r="V51" s="253">
        <v>59.06341303</v>
      </c>
      <c r="W51" s="253">
        <v>58.640743069999999</v>
      </c>
      <c r="X51" s="253">
        <v>59.763982249999998</v>
      </c>
      <c r="Y51" s="253">
        <v>60.35135228</v>
      </c>
      <c r="Z51" s="253">
        <v>60.487943029999997</v>
      </c>
      <c r="AA51" s="253">
        <v>59.90009646</v>
      </c>
      <c r="AB51" s="253">
        <v>59.733924620000003</v>
      </c>
      <c r="AC51" s="253">
        <v>59.839359969999997</v>
      </c>
      <c r="AD51" s="253">
        <v>60.277945160000002</v>
      </c>
      <c r="AE51" s="253">
        <v>60.377432159999998</v>
      </c>
      <c r="AF51" s="253">
        <v>60.633062700000004</v>
      </c>
      <c r="AG51" s="253">
        <v>61.316479370000003</v>
      </c>
      <c r="AH51" s="253">
        <v>61.226492309999998</v>
      </c>
      <c r="AI51" s="253">
        <v>61.279529920000002</v>
      </c>
      <c r="AJ51" s="253">
        <v>61.641243199999998</v>
      </c>
      <c r="AK51" s="253">
        <v>62.50631697</v>
      </c>
      <c r="AL51" s="253">
        <v>62.344734510000002</v>
      </c>
      <c r="AM51" s="253">
        <v>61.687482000000003</v>
      </c>
      <c r="AN51" s="253">
        <v>62.123276539999999</v>
      </c>
      <c r="AO51" s="253">
        <v>62.11789108</v>
      </c>
      <c r="AP51" s="253">
        <v>62.591239450000003</v>
      </c>
      <c r="AQ51" s="253">
        <v>62.652442819999997</v>
      </c>
      <c r="AR51" s="253">
        <v>63.432926799999997</v>
      </c>
      <c r="AS51" s="253">
        <v>63.268089920000001</v>
      </c>
      <c r="AT51" s="253">
        <v>63.446334290000003</v>
      </c>
      <c r="AU51" s="253">
        <v>63.713628640000003</v>
      </c>
      <c r="AV51" s="253">
        <v>64.55542853</v>
      </c>
      <c r="AW51" s="253">
        <v>64.637165030000006</v>
      </c>
      <c r="AX51" s="253">
        <v>65.052452829999993</v>
      </c>
      <c r="AY51" s="253">
        <v>64.250160739999998</v>
      </c>
      <c r="AZ51" s="253">
        <v>64.220855060000005</v>
      </c>
      <c r="BA51" s="253">
        <v>64.484337150000002</v>
      </c>
      <c r="BB51" s="253">
        <v>64.945452299999999</v>
      </c>
      <c r="BC51" s="253">
        <v>64.907942250000005</v>
      </c>
      <c r="BD51" s="253">
        <v>65.245214360000006</v>
      </c>
      <c r="BE51" s="253">
        <v>65.186419599999994</v>
      </c>
      <c r="BF51" s="253">
        <v>65.285991600000003</v>
      </c>
      <c r="BG51" s="410">
        <v>65.04535387</v>
      </c>
      <c r="BH51" s="410">
        <v>65.239271599999995</v>
      </c>
      <c r="BI51" s="410">
        <v>64.931391020000007</v>
      </c>
      <c r="BJ51" s="410">
        <v>64.615366100000003</v>
      </c>
      <c r="BK51" s="410">
        <v>64.274780519999993</v>
      </c>
      <c r="BL51" s="410">
        <v>64.244812780000004</v>
      </c>
      <c r="BM51" s="410">
        <v>64.443095209999996</v>
      </c>
      <c r="BN51" s="410">
        <v>64.84823926</v>
      </c>
      <c r="BO51" s="410">
        <v>65.144468900000007</v>
      </c>
      <c r="BP51" s="410">
        <v>65.193461659999997</v>
      </c>
      <c r="BQ51" s="410">
        <v>65.417014179999995</v>
      </c>
      <c r="BR51" s="410">
        <v>65.531219250000007</v>
      </c>
      <c r="BS51" s="410">
        <v>65.456029459999996</v>
      </c>
      <c r="BT51" s="410">
        <v>65.9239405</v>
      </c>
      <c r="BU51" s="410">
        <v>65.857397250000005</v>
      </c>
      <c r="BV51" s="410">
        <v>65.763791060000003</v>
      </c>
    </row>
    <row r="52" spans="1:74" ht="11.1" customHeight="1" x14ac:dyDescent="0.2">
      <c r="B52" s="172"/>
      <c r="C52" s="253"/>
      <c r="D52" s="253"/>
      <c r="E52" s="253"/>
      <c r="F52" s="253"/>
      <c r="G52" s="253"/>
      <c r="H52" s="253"/>
      <c r="I52" s="253"/>
      <c r="J52" s="253"/>
      <c r="K52" s="253"/>
      <c r="L52" s="253"/>
      <c r="M52" s="253"/>
      <c r="N52" s="253"/>
      <c r="O52" s="253"/>
      <c r="P52" s="253"/>
      <c r="Q52" s="253"/>
      <c r="R52" s="253"/>
      <c r="S52" s="253"/>
      <c r="T52" s="253"/>
      <c r="U52" s="253"/>
      <c r="V52" s="253"/>
      <c r="W52" s="253"/>
      <c r="X52" s="253"/>
      <c r="Y52" s="253"/>
      <c r="Z52" s="253"/>
      <c r="AA52" s="253"/>
      <c r="AB52" s="253"/>
      <c r="AC52" s="253"/>
      <c r="AD52" s="253"/>
      <c r="AE52" s="253"/>
      <c r="AF52" s="253"/>
      <c r="AG52" s="253"/>
      <c r="AH52" s="253"/>
      <c r="AI52" s="253"/>
      <c r="AJ52" s="253"/>
      <c r="AK52" s="253"/>
      <c r="AL52" s="253"/>
      <c r="AM52" s="253"/>
      <c r="AN52" s="253"/>
      <c r="AO52" s="253"/>
      <c r="AP52" s="253"/>
      <c r="AQ52" s="253"/>
      <c r="AR52" s="253"/>
      <c r="AS52" s="253"/>
      <c r="AT52" s="253"/>
      <c r="AU52" s="253"/>
      <c r="AV52" s="253"/>
      <c r="AW52" s="253"/>
      <c r="AX52" s="253"/>
      <c r="AY52" s="253"/>
      <c r="AZ52" s="253"/>
      <c r="BA52" s="253"/>
      <c r="BB52" s="253"/>
      <c r="BC52" s="253"/>
      <c r="BD52" s="253"/>
      <c r="BE52" s="253"/>
      <c r="BF52" s="253"/>
      <c r="BG52" s="410"/>
      <c r="BH52" s="410"/>
      <c r="BI52" s="410"/>
      <c r="BJ52" s="410"/>
      <c r="BK52" s="410"/>
      <c r="BL52" s="410"/>
      <c r="BM52" s="410"/>
      <c r="BN52" s="410"/>
      <c r="BO52" s="410"/>
      <c r="BP52" s="410"/>
      <c r="BQ52" s="410"/>
      <c r="BR52" s="410"/>
      <c r="BS52" s="410"/>
      <c r="BT52" s="410"/>
      <c r="BU52" s="410"/>
      <c r="BV52" s="410"/>
    </row>
    <row r="53" spans="1:74" ht="11.1" customHeight="1" x14ac:dyDescent="0.2">
      <c r="A53" s="162" t="s">
        <v>1189</v>
      </c>
      <c r="B53" s="174" t="s">
        <v>1190</v>
      </c>
      <c r="C53" s="254">
        <v>0.40843699999999999</v>
      </c>
      <c r="D53" s="254">
        <v>0.350437</v>
      </c>
      <c r="E53" s="254">
        <v>0.34343699999999999</v>
      </c>
      <c r="F53" s="254">
        <v>0.51</v>
      </c>
      <c r="G53" s="254">
        <v>0.437</v>
      </c>
      <c r="H53" s="254">
        <v>0.35499999999999998</v>
      </c>
      <c r="I53" s="254">
        <v>0.34100000000000003</v>
      </c>
      <c r="J53" s="254">
        <v>0.36749999999999999</v>
      </c>
      <c r="K53" s="254">
        <v>0.69699999999999995</v>
      </c>
      <c r="L53" s="254">
        <v>0.55200000000000005</v>
      </c>
      <c r="M53" s="254">
        <v>0.66200000000000003</v>
      </c>
      <c r="N53" s="254">
        <v>0.64700000000000002</v>
      </c>
      <c r="O53" s="254">
        <v>0.68200000000000005</v>
      </c>
      <c r="P53" s="254">
        <v>1.0149999999999999</v>
      </c>
      <c r="Q53" s="254">
        <v>1.266</v>
      </c>
      <c r="R53" s="254">
        <v>0.99733333300000004</v>
      </c>
      <c r="S53" s="254">
        <v>0.90600000000000003</v>
      </c>
      <c r="T53" s="254">
        <v>0.99099999999999999</v>
      </c>
      <c r="U53" s="254">
        <v>0.91400000000000003</v>
      </c>
      <c r="V53" s="254">
        <v>1.0029999999999999</v>
      </c>
      <c r="W53" s="254">
        <v>0.96499999999999997</v>
      </c>
      <c r="X53" s="254">
        <v>0.753</v>
      </c>
      <c r="Y53" s="254">
        <v>0.79400000000000004</v>
      </c>
      <c r="Z53" s="254">
        <v>0.78</v>
      </c>
      <c r="AA53" s="254">
        <v>0.88300000000000001</v>
      </c>
      <c r="AB53" s="254">
        <v>0.93</v>
      </c>
      <c r="AC53" s="254">
        <v>0.91600000000000004</v>
      </c>
      <c r="AD53" s="254">
        <v>0.90866666699999998</v>
      </c>
      <c r="AE53" s="254">
        <v>0.82211290299999995</v>
      </c>
      <c r="AF53" s="254">
        <v>0.95899999999999996</v>
      </c>
      <c r="AG53" s="254">
        <v>0.98829032299999997</v>
      </c>
      <c r="AH53" s="254">
        <v>0.97399999999999998</v>
      </c>
      <c r="AI53" s="254">
        <v>0.66333333299999997</v>
      </c>
      <c r="AJ53" s="254">
        <v>0.73799999999999999</v>
      </c>
      <c r="AK53" s="254">
        <v>0.55300000000000005</v>
      </c>
      <c r="AL53" s="254">
        <v>0.63200000000000001</v>
      </c>
      <c r="AM53" s="254">
        <v>0.71180100000000002</v>
      </c>
      <c r="AN53" s="254">
        <v>0.66180099999999997</v>
      </c>
      <c r="AO53" s="254">
        <v>0.59499999999999997</v>
      </c>
      <c r="AP53" s="254">
        <v>0.67</v>
      </c>
      <c r="AQ53" s="254">
        <v>0.71599999999999997</v>
      </c>
      <c r="AR53" s="254">
        <v>0.62</v>
      </c>
      <c r="AS53" s="254">
        <v>0.67300000000000004</v>
      </c>
      <c r="AT53" s="254">
        <v>0.58199999999999996</v>
      </c>
      <c r="AU53" s="254">
        <v>0.55000000000000004</v>
      </c>
      <c r="AV53" s="254">
        <v>0.56499999999999995</v>
      </c>
      <c r="AW53" s="254">
        <v>0.57999999999999996</v>
      </c>
      <c r="AX53" s="254">
        <v>0.56999999999999995</v>
      </c>
      <c r="AY53" s="254">
        <v>0.6</v>
      </c>
      <c r="AZ53" s="254">
        <v>0.60699999999999998</v>
      </c>
      <c r="BA53" s="254">
        <v>0.65</v>
      </c>
      <c r="BB53" s="254">
        <v>0.89500000000000002</v>
      </c>
      <c r="BC53" s="254">
        <v>0.82299999999999995</v>
      </c>
      <c r="BD53" s="254">
        <v>0.77600000000000002</v>
      </c>
      <c r="BE53" s="254">
        <v>0.75129032299999998</v>
      </c>
      <c r="BF53" s="254">
        <v>0.68</v>
      </c>
      <c r="BG53" s="635" t="s">
        <v>1299</v>
      </c>
      <c r="BH53" s="635" t="s">
        <v>1299</v>
      </c>
      <c r="BI53" s="635" t="s">
        <v>1299</v>
      </c>
      <c r="BJ53" s="635" t="s">
        <v>1299</v>
      </c>
      <c r="BK53" s="635" t="s">
        <v>1299</v>
      </c>
      <c r="BL53" s="635" t="s">
        <v>1299</v>
      </c>
      <c r="BM53" s="635" t="s">
        <v>1299</v>
      </c>
      <c r="BN53" s="635" t="s">
        <v>1299</v>
      </c>
      <c r="BO53" s="635" t="s">
        <v>1299</v>
      </c>
      <c r="BP53" s="635" t="s">
        <v>1299</v>
      </c>
      <c r="BQ53" s="635" t="s">
        <v>1299</v>
      </c>
      <c r="BR53" s="635" t="s">
        <v>1299</v>
      </c>
      <c r="BS53" s="635" t="s">
        <v>1299</v>
      </c>
      <c r="BT53" s="635" t="s">
        <v>1299</v>
      </c>
      <c r="BU53" s="635" t="s">
        <v>1299</v>
      </c>
      <c r="BV53" s="635" t="s">
        <v>1299</v>
      </c>
    </row>
    <row r="54" spans="1:74" ht="11.1" customHeight="1" x14ac:dyDescent="0.2">
      <c r="B54" s="172"/>
      <c r="C54" s="253"/>
      <c r="D54" s="253"/>
      <c r="E54" s="253"/>
      <c r="F54" s="253"/>
      <c r="G54" s="253"/>
      <c r="H54" s="253"/>
      <c r="I54" s="253"/>
      <c r="J54" s="253"/>
      <c r="K54" s="253"/>
      <c r="L54" s="253"/>
      <c r="M54" s="253"/>
      <c r="N54" s="253"/>
      <c r="O54" s="253"/>
      <c r="P54" s="253"/>
      <c r="Q54" s="253"/>
      <c r="R54" s="253"/>
      <c r="S54" s="253"/>
      <c r="T54" s="253"/>
      <c r="U54" s="253"/>
      <c r="V54" s="253"/>
      <c r="W54" s="253"/>
      <c r="X54" s="253"/>
      <c r="Y54" s="253"/>
      <c r="Z54" s="253"/>
      <c r="AA54" s="253"/>
      <c r="AB54" s="253"/>
      <c r="AC54" s="253"/>
      <c r="AD54" s="253"/>
      <c r="AE54" s="253"/>
      <c r="AF54" s="253"/>
      <c r="AG54" s="253"/>
      <c r="AH54" s="253"/>
      <c r="AI54" s="253"/>
      <c r="AJ54" s="253"/>
      <c r="AK54" s="253"/>
      <c r="AL54" s="253"/>
      <c r="AM54" s="253"/>
      <c r="AN54" s="253"/>
      <c r="AO54" s="253"/>
      <c r="AP54" s="253"/>
      <c r="AQ54" s="253"/>
      <c r="AR54" s="253"/>
      <c r="AS54" s="253"/>
      <c r="AT54" s="253"/>
      <c r="AU54" s="253"/>
      <c r="AV54" s="253"/>
      <c r="AW54" s="253"/>
      <c r="AX54" s="253"/>
      <c r="AY54" s="253"/>
      <c r="AZ54" s="253"/>
      <c r="BA54" s="253"/>
      <c r="BB54" s="410"/>
      <c r="BC54" s="410"/>
      <c r="BD54" s="410"/>
      <c r="BE54" s="410"/>
      <c r="BF54" s="253"/>
      <c r="BG54" s="410"/>
      <c r="BH54" s="410"/>
      <c r="BI54" s="410"/>
      <c r="BJ54" s="410"/>
      <c r="BK54" s="410"/>
      <c r="BL54" s="410"/>
      <c r="BM54" s="410"/>
      <c r="BN54" s="410"/>
      <c r="BO54" s="410"/>
      <c r="BP54" s="410"/>
      <c r="BQ54" s="410"/>
      <c r="BR54" s="410"/>
      <c r="BS54" s="410"/>
      <c r="BT54" s="410"/>
      <c r="BU54" s="410"/>
      <c r="BV54" s="410"/>
    </row>
    <row r="55" spans="1:74" ht="11.1" customHeight="1" x14ac:dyDescent="0.2">
      <c r="BK55" s="412"/>
      <c r="BL55" s="412"/>
      <c r="BM55" s="412"/>
      <c r="BN55" s="412"/>
      <c r="BO55" s="412"/>
      <c r="BP55" s="412"/>
      <c r="BQ55" s="412"/>
      <c r="BR55" s="412"/>
      <c r="BS55" s="412"/>
      <c r="BT55" s="412"/>
      <c r="BU55" s="412"/>
      <c r="BV55" s="412"/>
    </row>
    <row r="56" spans="1:74" ht="12" customHeight="1" x14ac:dyDescent="0.2">
      <c r="B56" s="746" t="s">
        <v>1068</v>
      </c>
      <c r="C56" s="747"/>
      <c r="D56" s="747"/>
      <c r="E56" s="747"/>
      <c r="F56" s="747"/>
      <c r="G56" s="747"/>
      <c r="H56" s="747"/>
      <c r="I56" s="747"/>
      <c r="J56" s="747"/>
      <c r="K56" s="747"/>
      <c r="L56" s="747"/>
      <c r="M56" s="747"/>
      <c r="N56" s="747"/>
      <c r="O56" s="747"/>
      <c r="P56" s="747"/>
      <c r="Q56" s="747"/>
    </row>
    <row r="57" spans="1:74" ht="12" customHeight="1" x14ac:dyDescent="0.2">
      <c r="B57" s="779" t="s">
        <v>934</v>
      </c>
      <c r="C57" s="765"/>
      <c r="D57" s="765"/>
      <c r="E57" s="765"/>
      <c r="F57" s="765"/>
      <c r="G57" s="765"/>
      <c r="H57" s="765"/>
      <c r="I57" s="765"/>
      <c r="J57" s="765"/>
      <c r="K57" s="765"/>
      <c r="L57" s="765"/>
      <c r="M57" s="765"/>
      <c r="N57" s="765"/>
      <c r="O57" s="765"/>
      <c r="P57" s="765"/>
      <c r="Q57" s="765"/>
    </row>
    <row r="58" spans="1:74" ht="12" customHeight="1" x14ac:dyDescent="0.2">
      <c r="B58" s="779" t="s">
        <v>1157</v>
      </c>
      <c r="C58" s="769"/>
      <c r="D58" s="769"/>
      <c r="E58" s="769"/>
      <c r="F58" s="769"/>
      <c r="G58" s="769"/>
      <c r="H58" s="769"/>
      <c r="I58" s="769"/>
      <c r="J58" s="769"/>
      <c r="K58" s="769"/>
      <c r="L58" s="769"/>
      <c r="M58" s="769"/>
      <c r="N58" s="769"/>
      <c r="O58" s="769"/>
      <c r="P58" s="769"/>
      <c r="Q58" s="765"/>
    </row>
    <row r="59" spans="1:74" s="441" customFormat="1" ht="12" customHeight="1" x14ac:dyDescent="0.2">
      <c r="A59" s="442"/>
      <c r="B59" s="768" t="s">
        <v>1095</v>
      </c>
      <c r="C59" s="769"/>
      <c r="D59" s="769"/>
      <c r="E59" s="769"/>
      <c r="F59" s="769"/>
      <c r="G59" s="769"/>
      <c r="H59" s="769"/>
      <c r="I59" s="769"/>
      <c r="J59" s="769"/>
      <c r="K59" s="769"/>
      <c r="L59" s="769"/>
      <c r="M59" s="769"/>
      <c r="N59" s="769"/>
      <c r="O59" s="769"/>
      <c r="P59" s="769"/>
      <c r="Q59" s="765"/>
      <c r="AY59" s="538"/>
      <c r="AZ59" s="538"/>
      <c r="BA59" s="538"/>
      <c r="BB59" s="538"/>
      <c r="BC59" s="538"/>
      <c r="BD59" s="538"/>
      <c r="BE59" s="538"/>
      <c r="BF59" s="658"/>
      <c r="BG59" s="538"/>
      <c r="BH59" s="538"/>
      <c r="BI59" s="538"/>
      <c r="BJ59" s="538"/>
    </row>
    <row r="60" spans="1:74" s="441" customFormat="1" ht="12" customHeight="1" x14ac:dyDescent="0.2">
      <c r="A60" s="442"/>
      <c r="B60" s="779" t="s">
        <v>1047</v>
      </c>
      <c r="C60" s="779"/>
      <c r="D60" s="779"/>
      <c r="E60" s="779"/>
      <c r="F60" s="779"/>
      <c r="G60" s="779"/>
      <c r="H60" s="779"/>
      <c r="I60" s="779"/>
      <c r="J60" s="779"/>
      <c r="K60" s="779"/>
      <c r="L60" s="779"/>
      <c r="M60" s="779"/>
      <c r="N60" s="779"/>
      <c r="O60" s="779"/>
      <c r="P60" s="779"/>
      <c r="Q60" s="765"/>
      <c r="AY60" s="538"/>
      <c r="AZ60" s="538"/>
      <c r="BA60" s="538"/>
      <c r="BB60" s="538"/>
      <c r="BC60" s="538"/>
      <c r="BD60" s="538"/>
      <c r="BE60" s="538"/>
      <c r="BF60" s="658"/>
      <c r="BG60" s="538"/>
      <c r="BH60" s="538"/>
      <c r="BI60" s="538"/>
      <c r="BJ60" s="538"/>
    </row>
    <row r="61" spans="1:74" s="441" customFormat="1" ht="12" customHeight="1" x14ac:dyDescent="0.2">
      <c r="A61" s="442"/>
      <c r="B61" s="779" t="s">
        <v>1132</v>
      </c>
      <c r="C61" s="765"/>
      <c r="D61" s="765"/>
      <c r="E61" s="765"/>
      <c r="F61" s="765"/>
      <c r="G61" s="765"/>
      <c r="H61" s="765"/>
      <c r="I61" s="765"/>
      <c r="J61" s="765"/>
      <c r="K61" s="765"/>
      <c r="L61" s="765"/>
      <c r="M61" s="765"/>
      <c r="N61" s="765"/>
      <c r="O61" s="765"/>
      <c r="P61" s="765"/>
      <c r="Q61" s="765"/>
      <c r="AY61" s="538"/>
      <c r="AZ61" s="538"/>
      <c r="BA61" s="538"/>
      <c r="BB61" s="538"/>
      <c r="BC61" s="538"/>
      <c r="BD61" s="538"/>
      <c r="BE61" s="538"/>
      <c r="BF61" s="658"/>
      <c r="BG61" s="538"/>
      <c r="BH61" s="538"/>
      <c r="BI61" s="538"/>
      <c r="BJ61" s="538"/>
    </row>
    <row r="62" spans="1:74" s="441" customFormat="1" ht="12.75" x14ac:dyDescent="0.2">
      <c r="A62" s="442"/>
      <c r="B62" s="781" t="s">
        <v>1119</v>
      </c>
      <c r="C62" s="765"/>
      <c r="D62" s="765"/>
      <c r="E62" s="765"/>
      <c r="F62" s="765"/>
      <c r="G62" s="765"/>
      <c r="H62" s="765"/>
      <c r="I62" s="765"/>
      <c r="J62" s="765"/>
      <c r="K62" s="765"/>
      <c r="L62" s="765"/>
      <c r="M62" s="765"/>
      <c r="N62" s="765"/>
      <c r="O62" s="765"/>
      <c r="P62" s="765"/>
      <c r="Q62" s="765"/>
      <c r="AY62" s="538"/>
      <c r="AZ62" s="538"/>
      <c r="BA62" s="538"/>
      <c r="BB62" s="538"/>
      <c r="BC62" s="538"/>
      <c r="BD62" s="538"/>
      <c r="BE62" s="538"/>
      <c r="BF62" s="658"/>
      <c r="BG62" s="538"/>
      <c r="BH62" s="538"/>
      <c r="BI62" s="538"/>
      <c r="BJ62" s="538"/>
    </row>
    <row r="63" spans="1:74" s="441" customFormat="1" ht="12" customHeight="1" x14ac:dyDescent="0.2">
      <c r="A63" s="442"/>
      <c r="B63" s="763" t="s">
        <v>1099</v>
      </c>
      <c r="C63" s="764"/>
      <c r="D63" s="764"/>
      <c r="E63" s="764"/>
      <c r="F63" s="764"/>
      <c r="G63" s="764"/>
      <c r="H63" s="764"/>
      <c r="I63" s="764"/>
      <c r="J63" s="764"/>
      <c r="K63" s="764"/>
      <c r="L63" s="764"/>
      <c r="M63" s="764"/>
      <c r="N63" s="764"/>
      <c r="O63" s="764"/>
      <c r="P63" s="764"/>
      <c r="Q63" s="765"/>
      <c r="AY63" s="538"/>
      <c r="AZ63" s="538"/>
      <c r="BA63" s="538"/>
      <c r="BB63" s="538"/>
      <c r="BC63" s="538"/>
      <c r="BD63" s="538"/>
      <c r="BE63" s="538"/>
      <c r="BF63" s="658"/>
      <c r="BG63" s="538"/>
      <c r="BH63" s="538"/>
      <c r="BI63" s="538"/>
      <c r="BJ63" s="538"/>
    </row>
    <row r="64" spans="1:74" s="441" customFormat="1" ht="12" customHeight="1" x14ac:dyDescent="0.2">
      <c r="A64" s="437"/>
      <c r="B64" s="777" t="s">
        <v>1216</v>
      </c>
      <c r="C64" s="765"/>
      <c r="D64" s="765"/>
      <c r="E64" s="765"/>
      <c r="F64" s="765"/>
      <c r="G64" s="765"/>
      <c r="H64" s="765"/>
      <c r="I64" s="765"/>
      <c r="J64" s="765"/>
      <c r="K64" s="765"/>
      <c r="L64" s="765"/>
      <c r="M64" s="765"/>
      <c r="N64" s="765"/>
      <c r="O64" s="765"/>
      <c r="P64" s="765"/>
      <c r="Q64" s="765"/>
      <c r="AY64" s="538"/>
      <c r="AZ64" s="538"/>
      <c r="BA64" s="538"/>
      <c r="BB64" s="538"/>
      <c r="BC64" s="538"/>
      <c r="BD64" s="538"/>
      <c r="BE64" s="538"/>
      <c r="BF64" s="658"/>
      <c r="BG64" s="538"/>
      <c r="BH64" s="538"/>
      <c r="BI64" s="538"/>
      <c r="BJ64" s="538"/>
    </row>
    <row r="65" spans="63:74" x14ac:dyDescent="0.2">
      <c r="BK65" s="412"/>
      <c r="BL65" s="412"/>
      <c r="BM65" s="412"/>
      <c r="BN65" s="412"/>
      <c r="BO65" s="412"/>
      <c r="BP65" s="412"/>
      <c r="BQ65" s="412"/>
      <c r="BR65" s="412"/>
      <c r="BS65" s="412"/>
      <c r="BT65" s="412"/>
      <c r="BU65" s="412"/>
      <c r="BV65" s="412"/>
    </row>
    <row r="66" spans="63:74" x14ac:dyDescent="0.2">
      <c r="BK66" s="412"/>
      <c r="BL66" s="412"/>
      <c r="BM66" s="412"/>
      <c r="BN66" s="412"/>
      <c r="BO66" s="412"/>
      <c r="BP66" s="412"/>
      <c r="BQ66" s="412"/>
      <c r="BR66" s="412"/>
      <c r="BS66" s="412"/>
      <c r="BT66" s="412"/>
      <c r="BU66" s="412"/>
      <c r="BV66" s="412"/>
    </row>
    <row r="67" spans="63:74" x14ac:dyDescent="0.2">
      <c r="BK67" s="412"/>
      <c r="BL67" s="412"/>
      <c r="BM67" s="412"/>
      <c r="BN67" s="412"/>
      <c r="BO67" s="412"/>
      <c r="BP67" s="412"/>
      <c r="BQ67" s="412"/>
      <c r="BR67" s="412"/>
      <c r="BS67" s="412"/>
      <c r="BT67" s="412"/>
      <c r="BU67" s="412"/>
      <c r="BV67" s="412"/>
    </row>
    <row r="68" spans="63:74" x14ac:dyDescent="0.2">
      <c r="BK68" s="412"/>
      <c r="BL68" s="412"/>
      <c r="BM68" s="412"/>
      <c r="BN68" s="412"/>
      <c r="BO68" s="412"/>
      <c r="BP68" s="412"/>
      <c r="BQ68" s="412"/>
      <c r="BR68" s="412"/>
      <c r="BS68" s="412"/>
      <c r="BT68" s="412"/>
      <c r="BU68" s="412"/>
      <c r="BV68" s="412"/>
    </row>
    <row r="69" spans="63:74" x14ac:dyDescent="0.2">
      <c r="BK69" s="412"/>
      <c r="BL69" s="412"/>
      <c r="BM69" s="412"/>
      <c r="BN69" s="412"/>
      <c r="BO69" s="412"/>
      <c r="BP69" s="412"/>
      <c r="BQ69" s="412"/>
      <c r="BR69" s="412"/>
      <c r="BS69" s="412"/>
      <c r="BT69" s="412"/>
      <c r="BU69" s="412"/>
      <c r="BV69" s="412"/>
    </row>
    <row r="70" spans="63:74" x14ac:dyDescent="0.2">
      <c r="BK70" s="412"/>
      <c r="BL70" s="412"/>
      <c r="BM70" s="412"/>
      <c r="BN70" s="412"/>
      <c r="BO70" s="412"/>
      <c r="BP70" s="412"/>
      <c r="BQ70" s="412"/>
      <c r="BR70" s="412"/>
      <c r="BS70" s="412"/>
      <c r="BT70" s="412"/>
      <c r="BU70" s="412"/>
      <c r="BV70" s="412"/>
    </row>
    <row r="71" spans="63:74" x14ac:dyDescent="0.2">
      <c r="BK71" s="412"/>
      <c r="BL71" s="412"/>
      <c r="BM71" s="412"/>
      <c r="BN71" s="412"/>
      <c r="BO71" s="412"/>
      <c r="BP71" s="412"/>
      <c r="BQ71" s="412"/>
      <c r="BR71" s="412"/>
      <c r="BS71" s="412"/>
      <c r="BT71" s="412"/>
      <c r="BU71" s="412"/>
      <c r="BV71" s="412"/>
    </row>
    <row r="72" spans="63:74" x14ac:dyDescent="0.2">
      <c r="BK72" s="412"/>
      <c r="BL72" s="412"/>
      <c r="BM72" s="412"/>
      <c r="BN72" s="412"/>
      <c r="BO72" s="412"/>
      <c r="BP72" s="412"/>
      <c r="BQ72" s="412"/>
      <c r="BR72" s="412"/>
      <c r="BS72" s="412"/>
      <c r="BT72" s="412"/>
      <c r="BU72" s="412"/>
      <c r="BV72" s="412"/>
    </row>
    <row r="73" spans="63:74" x14ac:dyDescent="0.2">
      <c r="BK73" s="412"/>
      <c r="BL73" s="412"/>
      <c r="BM73" s="412"/>
      <c r="BN73" s="412"/>
      <c r="BO73" s="412"/>
      <c r="BP73" s="412"/>
      <c r="BQ73" s="412"/>
      <c r="BR73" s="412"/>
      <c r="BS73" s="412"/>
      <c r="BT73" s="412"/>
      <c r="BU73" s="412"/>
      <c r="BV73" s="412"/>
    </row>
    <row r="74" spans="63:74" x14ac:dyDescent="0.2">
      <c r="BK74" s="412"/>
      <c r="BL74" s="412"/>
      <c r="BM74" s="412"/>
      <c r="BN74" s="412"/>
      <c r="BO74" s="412"/>
      <c r="BP74" s="412"/>
      <c r="BQ74" s="412"/>
      <c r="BR74" s="412"/>
      <c r="BS74" s="412"/>
      <c r="BT74" s="412"/>
      <c r="BU74" s="412"/>
      <c r="BV74" s="412"/>
    </row>
    <row r="75" spans="63:74" x14ac:dyDescent="0.2">
      <c r="BK75" s="412"/>
      <c r="BL75" s="412"/>
      <c r="BM75" s="412"/>
      <c r="BN75" s="412"/>
      <c r="BO75" s="412"/>
      <c r="BP75" s="412"/>
      <c r="BQ75" s="412"/>
      <c r="BR75" s="412"/>
      <c r="BS75" s="412"/>
      <c r="BT75" s="412"/>
      <c r="BU75" s="412"/>
      <c r="BV75" s="412"/>
    </row>
    <row r="76" spans="63:74" x14ac:dyDescent="0.2">
      <c r="BK76" s="412"/>
      <c r="BL76" s="412"/>
      <c r="BM76" s="412"/>
      <c r="BN76" s="412"/>
      <c r="BO76" s="412"/>
      <c r="BP76" s="412"/>
      <c r="BQ76" s="412"/>
      <c r="BR76" s="412"/>
      <c r="BS76" s="412"/>
      <c r="BT76" s="412"/>
      <c r="BU76" s="412"/>
      <c r="BV76" s="412"/>
    </row>
    <row r="77" spans="63:74" x14ac:dyDescent="0.2">
      <c r="BK77" s="412"/>
      <c r="BL77" s="412"/>
      <c r="BM77" s="412"/>
      <c r="BN77" s="412"/>
      <c r="BO77" s="412"/>
      <c r="BP77" s="412"/>
      <c r="BQ77" s="412"/>
      <c r="BR77" s="412"/>
      <c r="BS77" s="412"/>
      <c r="BT77" s="412"/>
      <c r="BU77" s="412"/>
      <c r="BV77" s="412"/>
    </row>
    <row r="78" spans="63:74" x14ac:dyDescent="0.2">
      <c r="BK78" s="412"/>
      <c r="BL78" s="412"/>
      <c r="BM78" s="412"/>
      <c r="BN78" s="412"/>
      <c r="BO78" s="412"/>
      <c r="BP78" s="412"/>
      <c r="BQ78" s="412"/>
      <c r="BR78" s="412"/>
      <c r="BS78" s="412"/>
      <c r="BT78" s="412"/>
      <c r="BU78" s="412"/>
      <c r="BV78" s="412"/>
    </row>
    <row r="79" spans="63:74" x14ac:dyDescent="0.2">
      <c r="BK79" s="412"/>
      <c r="BL79" s="412"/>
      <c r="BM79" s="412"/>
      <c r="BN79" s="412"/>
      <c r="BO79" s="412"/>
      <c r="BP79" s="412"/>
      <c r="BQ79" s="412"/>
      <c r="BR79" s="412"/>
      <c r="BS79" s="412"/>
      <c r="BT79" s="412"/>
      <c r="BU79" s="412"/>
      <c r="BV79" s="412"/>
    </row>
    <row r="80" spans="63:74" x14ac:dyDescent="0.2">
      <c r="BK80" s="412"/>
      <c r="BL80" s="412"/>
      <c r="BM80" s="412"/>
      <c r="BN80" s="412"/>
      <c r="BO80" s="412"/>
      <c r="BP80" s="412"/>
      <c r="BQ80" s="412"/>
      <c r="BR80" s="412"/>
      <c r="BS80" s="412"/>
      <c r="BT80" s="412"/>
      <c r="BU80" s="412"/>
      <c r="BV80" s="412"/>
    </row>
    <row r="81" spans="63:74" x14ac:dyDescent="0.2">
      <c r="BK81" s="412"/>
      <c r="BL81" s="412"/>
      <c r="BM81" s="412"/>
      <c r="BN81" s="412"/>
      <c r="BO81" s="412"/>
      <c r="BP81" s="412"/>
      <c r="BQ81" s="412"/>
      <c r="BR81" s="412"/>
      <c r="BS81" s="412"/>
      <c r="BT81" s="412"/>
      <c r="BU81" s="412"/>
      <c r="BV81" s="412"/>
    </row>
    <row r="82" spans="63:74" x14ac:dyDescent="0.2">
      <c r="BK82" s="412"/>
      <c r="BL82" s="412"/>
      <c r="BM82" s="412"/>
      <c r="BN82" s="412"/>
      <c r="BO82" s="412"/>
      <c r="BP82" s="412"/>
      <c r="BQ82" s="412"/>
      <c r="BR82" s="412"/>
      <c r="BS82" s="412"/>
      <c r="BT82" s="412"/>
      <c r="BU82" s="412"/>
      <c r="BV82" s="412"/>
    </row>
    <row r="83" spans="63:74" x14ac:dyDescent="0.2">
      <c r="BK83" s="412"/>
      <c r="BL83" s="412"/>
      <c r="BM83" s="412"/>
      <c r="BN83" s="412"/>
      <c r="BO83" s="412"/>
      <c r="BP83" s="412"/>
      <c r="BQ83" s="412"/>
      <c r="BR83" s="412"/>
      <c r="BS83" s="412"/>
      <c r="BT83" s="412"/>
      <c r="BU83" s="412"/>
      <c r="BV83" s="412"/>
    </row>
    <row r="84" spans="63:74" x14ac:dyDescent="0.2">
      <c r="BK84" s="412"/>
      <c r="BL84" s="412"/>
      <c r="BM84" s="412"/>
      <c r="BN84" s="412"/>
      <c r="BO84" s="412"/>
      <c r="BP84" s="412"/>
      <c r="BQ84" s="412"/>
      <c r="BR84" s="412"/>
      <c r="BS84" s="412"/>
      <c r="BT84" s="412"/>
      <c r="BU84" s="412"/>
      <c r="BV84" s="412"/>
    </row>
    <row r="85" spans="63:74" x14ac:dyDescent="0.2">
      <c r="BK85" s="412"/>
      <c r="BL85" s="412"/>
      <c r="BM85" s="412"/>
      <c r="BN85" s="412"/>
      <c r="BO85" s="412"/>
      <c r="BP85" s="412"/>
      <c r="BQ85" s="412"/>
      <c r="BR85" s="412"/>
      <c r="BS85" s="412"/>
      <c r="BT85" s="412"/>
      <c r="BU85" s="412"/>
      <c r="BV85" s="412"/>
    </row>
    <row r="86" spans="63:74" x14ac:dyDescent="0.2">
      <c r="BK86" s="412"/>
      <c r="BL86" s="412"/>
      <c r="BM86" s="412"/>
      <c r="BN86" s="412"/>
      <c r="BO86" s="412"/>
      <c r="BP86" s="412"/>
      <c r="BQ86" s="412"/>
      <c r="BR86" s="412"/>
      <c r="BS86" s="412"/>
      <c r="BT86" s="412"/>
      <c r="BU86" s="412"/>
      <c r="BV86" s="412"/>
    </row>
    <row r="87" spans="63:74" x14ac:dyDescent="0.2">
      <c r="BK87" s="412"/>
      <c r="BL87" s="412"/>
      <c r="BM87" s="412"/>
      <c r="BN87" s="412"/>
      <c r="BO87" s="412"/>
      <c r="BP87" s="412"/>
      <c r="BQ87" s="412"/>
      <c r="BR87" s="412"/>
      <c r="BS87" s="412"/>
      <c r="BT87" s="412"/>
      <c r="BU87" s="412"/>
      <c r="BV87" s="412"/>
    </row>
    <row r="88" spans="63:74" x14ac:dyDescent="0.2">
      <c r="BK88" s="412"/>
      <c r="BL88" s="412"/>
      <c r="BM88" s="412"/>
      <c r="BN88" s="412"/>
      <c r="BO88" s="412"/>
      <c r="BP88" s="412"/>
      <c r="BQ88" s="412"/>
      <c r="BR88" s="412"/>
      <c r="BS88" s="412"/>
      <c r="BT88" s="412"/>
      <c r="BU88" s="412"/>
      <c r="BV88" s="412"/>
    </row>
    <row r="89" spans="63:74" x14ac:dyDescent="0.2">
      <c r="BK89" s="412"/>
      <c r="BL89" s="412"/>
      <c r="BM89" s="412"/>
      <c r="BN89" s="412"/>
      <c r="BO89" s="412"/>
      <c r="BP89" s="412"/>
      <c r="BQ89" s="412"/>
      <c r="BR89" s="412"/>
      <c r="BS89" s="412"/>
      <c r="BT89" s="412"/>
      <c r="BU89" s="412"/>
      <c r="BV89" s="412"/>
    </row>
    <row r="90" spans="63:74" x14ac:dyDescent="0.2">
      <c r="BK90" s="412"/>
      <c r="BL90" s="412"/>
      <c r="BM90" s="412"/>
      <c r="BN90" s="412"/>
      <c r="BO90" s="412"/>
      <c r="BP90" s="412"/>
      <c r="BQ90" s="412"/>
      <c r="BR90" s="412"/>
      <c r="BS90" s="412"/>
      <c r="BT90" s="412"/>
      <c r="BU90" s="412"/>
      <c r="BV90" s="412"/>
    </row>
    <row r="91" spans="63:74" x14ac:dyDescent="0.2">
      <c r="BK91" s="412"/>
      <c r="BL91" s="412"/>
      <c r="BM91" s="412"/>
      <c r="BN91" s="412"/>
      <c r="BO91" s="412"/>
      <c r="BP91" s="412"/>
      <c r="BQ91" s="412"/>
      <c r="BR91" s="412"/>
      <c r="BS91" s="412"/>
      <c r="BT91" s="412"/>
      <c r="BU91" s="412"/>
      <c r="BV91" s="412"/>
    </row>
    <row r="92" spans="63:74" x14ac:dyDescent="0.2">
      <c r="BK92" s="412"/>
      <c r="BL92" s="412"/>
      <c r="BM92" s="412"/>
      <c r="BN92" s="412"/>
      <c r="BO92" s="412"/>
      <c r="BP92" s="412"/>
      <c r="BQ92" s="412"/>
      <c r="BR92" s="412"/>
      <c r="BS92" s="412"/>
      <c r="BT92" s="412"/>
      <c r="BU92" s="412"/>
      <c r="BV92" s="412"/>
    </row>
    <row r="93" spans="63:74" x14ac:dyDescent="0.2">
      <c r="BK93" s="412"/>
      <c r="BL93" s="412"/>
      <c r="BM93" s="412"/>
      <c r="BN93" s="412"/>
      <c r="BO93" s="412"/>
      <c r="BP93" s="412"/>
      <c r="BQ93" s="412"/>
      <c r="BR93" s="412"/>
      <c r="BS93" s="412"/>
      <c r="BT93" s="412"/>
      <c r="BU93" s="412"/>
      <c r="BV93" s="412"/>
    </row>
    <row r="94" spans="63:74" x14ac:dyDescent="0.2">
      <c r="BK94" s="412"/>
      <c r="BL94" s="412"/>
      <c r="BM94" s="412"/>
      <c r="BN94" s="412"/>
      <c r="BO94" s="412"/>
      <c r="BP94" s="412"/>
      <c r="BQ94" s="412"/>
      <c r="BR94" s="412"/>
      <c r="BS94" s="412"/>
      <c r="BT94" s="412"/>
      <c r="BU94" s="412"/>
      <c r="BV94" s="412"/>
    </row>
    <row r="95" spans="63:74" x14ac:dyDescent="0.2">
      <c r="BK95" s="412"/>
      <c r="BL95" s="412"/>
      <c r="BM95" s="412"/>
      <c r="BN95" s="412"/>
      <c r="BO95" s="412"/>
      <c r="BP95" s="412"/>
      <c r="BQ95" s="412"/>
      <c r="BR95" s="412"/>
      <c r="BS95" s="412"/>
      <c r="BT95" s="412"/>
      <c r="BU95" s="412"/>
      <c r="BV95" s="412"/>
    </row>
    <row r="96" spans="63:74" x14ac:dyDescent="0.2">
      <c r="BK96" s="412"/>
      <c r="BL96" s="412"/>
      <c r="BM96" s="412"/>
      <c r="BN96" s="412"/>
      <c r="BO96" s="412"/>
      <c r="BP96" s="412"/>
      <c r="BQ96" s="412"/>
      <c r="BR96" s="412"/>
      <c r="BS96" s="412"/>
      <c r="BT96" s="412"/>
      <c r="BU96" s="412"/>
      <c r="BV96" s="412"/>
    </row>
    <row r="97" spans="63:74" x14ac:dyDescent="0.2">
      <c r="BK97" s="412"/>
      <c r="BL97" s="412"/>
      <c r="BM97" s="412"/>
      <c r="BN97" s="412"/>
      <c r="BO97" s="412"/>
      <c r="BP97" s="412"/>
      <c r="BQ97" s="412"/>
      <c r="BR97" s="412"/>
      <c r="BS97" s="412"/>
      <c r="BT97" s="412"/>
      <c r="BU97" s="412"/>
      <c r="BV97" s="412"/>
    </row>
    <row r="98" spans="63:74" x14ac:dyDescent="0.2">
      <c r="BK98" s="412"/>
      <c r="BL98" s="412"/>
      <c r="BM98" s="412"/>
      <c r="BN98" s="412"/>
      <c r="BO98" s="412"/>
      <c r="BP98" s="412"/>
      <c r="BQ98" s="412"/>
      <c r="BR98" s="412"/>
      <c r="BS98" s="412"/>
      <c r="BT98" s="412"/>
      <c r="BU98" s="412"/>
      <c r="BV98" s="412"/>
    </row>
    <row r="99" spans="63:74" x14ac:dyDescent="0.2">
      <c r="BK99" s="412"/>
      <c r="BL99" s="412"/>
      <c r="BM99" s="412"/>
      <c r="BN99" s="412"/>
      <c r="BO99" s="412"/>
      <c r="BP99" s="412"/>
      <c r="BQ99" s="412"/>
      <c r="BR99" s="412"/>
      <c r="BS99" s="412"/>
      <c r="BT99" s="412"/>
      <c r="BU99" s="412"/>
      <c r="BV99" s="412"/>
    </row>
    <row r="100" spans="63:74" x14ac:dyDescent="0.2">
      <c r="BK100" s="412"/>
      <c r="BL100" s="412"/>
      <c r="BM100" s="412"/>
      <c r="BN100" s="412"/>
      <c r="BO100" s="412"/>
      <c r="BP100" s="412"/>
      <c r="BQ100" s="412"/>
      <c r="BR100" s="412"/>
      <c r="BS100" s="412"/>
      <c r="BT100" s="412"/>
      <c r="BU100" s="412"/>
      <c r="BV100" s="412"/>
    </row>
    <row r="101" spans="63:74" x14ac:dyDescent="0.2">
      <c r="BK101" s="412"/>
      <c r="BL101" s="412"/>
      <c r="BM101" s="412"/>
      <c r="BN101" s="412"/>
      <c r="BO101" s="412"/>
      <c r="BP101" s="412"/>
      <c r="BQ101" s="412"/>
      <c r="BR101" s="412"/>
      <c r="BS101" s="412"/>
      <c r="BT101" s="412"/>
      <c r="BU101" s="412"/>
      <c r="BV101" s="412"/>
    </row>
    <row r="102" spans="63:74" x14ac:dyDescent="0.2">
      <c r="BK102" s="412"/>
      <c r="BL102" s="412"/>
      <c r="BM102" s="412"/>
      <c r="BN102" s="412"/>
      <c r="BO102" s="412"/>
      <c r="BP102" s="412"/>
      <c r="BQ102" s="412"/>
      <c r="BR102" s="412"/>
      <c r="BS102" s="412"/>
      <c r="BT102" s="412"/>
      <c r="BU102" s="412"/>
      <c r="BV102" s="412"/>
    </row>
    <row r="103" spans="63:74" x14ac:dyDescent="0.2">
      <c r="BK103" s="412"/>
      <c r="BL103" s="412"/>
      <c r="BM103" s="412"/>
      <c r="BN103" s="412"/>
      <c r="BO103" s="412"/>
      <c r="BP103" s="412"/>
      <c r="BQ103" s="412"/>
      <c r="BR103" s="412"/>
      <c r="BS103" s="412"/>
      <c r="BT103" s="412"/>
      <c r="BU103" s="412"/>
      <c r="BV103" s="412"/>
    </row>
    <row r="104" spans="63:74" x14ac:dyDescent="0.2">
      <c r="BK104" s="412"/>
      <c r="BL104" s="412"/>
      <c r="BM104" s="412"/>
      <c r="BN104" s="412"/>
      <c r="BO104" s="412"/>
      <c r="BP104" s="412"/>
      <c r="BQ104" s="412"/>
      <c r="BR104" s="412"/>
      <c r="BS104" s="412"/>
      <c r="BT104" s="412"/>
      <c r="BU104" s="412"/>
      <c r="BV104" s="412"/>
    </row>
    <row r="105" spans="63:74" x14ac:dyDescent="0.2">
      <c r="BK105" s="412"/>
      <c r="BL105" s="412"/>
      <c r="BM105" s="412"/>
      <c r="BN105" s="412"/>
      <c r="BO105" s="412"/>
      <c r="BP105" s="412"/>
      <c r="BQ105" s="412"/>
      <c r="BR105" s="412"/>
      <c r="BS105" s="412"/>
      <c r="BT105" s="412"/>
      <c r="BU105" s="412"/>
      <c r="BV105" s="412"/>
    </row>
    <row r="106" spans="63:74" x14ac:dyDescent="0.2">
      <c r="BK106" s="412"/>
      <c r="BL106" s="412"/>
      <c r="BM106" s="412"/>
      <c r="BN106" s="412"/>
      <c r="BO106" s="412"/>
      <c r="BP106" s="412"/>
      <c r="BQ106" s="412"/>
      <c r="BR106" s="412"/>
      <c r="BS106" s="412"/>
      <c r="BT106" s="412"/>
      <c r="BU106" s="412"/>
      <c r="BV106" s="412"/>
    </row>
    <row r="107" spans="63:74" x14ac:dyDescent="0.2">
      <c r="BK107" s="412"/>
      <c r="BL107" s="412"/>
      <c r="BM107" s="412"/>
      <c r="BN107" s="412"/>
      <c r="BO107" s="412"/>
      <c r="BP107" s="412"/>
      <c r="BQ107" s="412"/>
      <c r="BR107" s="412"/>
      <c r="BS107" s="412"/>
      <c r="BT107" s="412"/>
      <c r="BU107" s="412"/>
      <c r="BV107" s="412"/>
    </row>
    <row r="108" spans="63:74" x14ac:dyDescent="0.2">
      <c r="BK108" s="412"/>
      <c r="BL108" s="412"/>
      <c r="BM108" s="412"/>
      <c r="BN108" s="412"/>
      <c r="BO108" s="412"/>
      <c r="BP108" s="412"/>
      <c r="BQ108" s="412"/>
      <c r="BR108" s="412"/>
      <c r="BS108" s="412"/>
      <c r="BT108" s="412"/>
      <c r="BU108" s="412"/>
      <c r="BV108" s="412"/>
    </row>
    <row r="109" spans="63:74" x14ac:dyDescent="0.2">
      <c r="BK109" s="412"/>
      <c r="BL109" s="412"/>
      <c r="BM109" s="412"/>
      <c r="BN109" s="412"/>
      <c r="BO109" s="412"/>
      <c r="BP109" s="412"/>
      <c r="BQ109" s="412"/>
      <c r="BR109" s="412"/>
      <c r="BS109" s="412"/>
      <c r="BT109" s="412"/>
      <c r="BU109" s="412"/>
      <c r="BV109" s="412"/>
    </row>
    <row r="110" spans="63:74" x14ac:dyDescent="0.2">
      <c r="BK110" s="412"/>
      <c r="BL110" s="412"/>
      <c r="BM110" s="412"/>
      <c r="BN110" s="412"/>
      <c r="BO110" s="412"/>
      <c r="BP110" s="412"/>
      <c r="BQ110" s="412"/>
      <c r="BR110" s="412"/>
      <c r="BS110" s="412"/>
      <c r="BT110" s="412"/>
      <c r="BU110" s="412"/>
      <c r="BV110" s="412"/>
    </row>
    <row r="111" spans="63:74" x14ac:dyDescent="0.2">
      <c r="BK111" s="412"/>
      <c r="BL111" s="412"/>
      <c r="BM111" s="412"/>
      <c r="BN111" s="412"/>
      <c r="BO111" s="412"/>
      <c r="BP111" s="412"/>
      <c r="BQ111" s="412"/>
      <c r="BR111" s="412"/>
      <c r="BS111" s="412"/>
      <c r="BT111" s="412"/>
      <c r="BU111" s="412"/>
      <c r="BV111" s="412"/>
    </row>
    <row r="112" spans="63:74" x14ac:dyDescent="0.2">
      <c r="BK112" s="412"/>
      <c r="BL112" s="412"/>
      <c r="BM112" s="412"/>
      <c r="BN112" s="412"/>
      <c r="BO112" s="412"/>
      <c r="BP112" s="412"/>
      <c r="BQ112" s="412"/>
      <c r="BR112" s="412"/>
      <c r="BS112" s="412"/>
      <c r="BT112" s="412"/>
      <c r="BU112" s="412"/>
      <c r="BV112" s="412"/>
    </row>
    <row r="113" spans="63:74" x14ac:dyDescent="0.2">
      <c r="BK113" s="412"/>
      <c r="BL113" s="412"/>
      <c r="BM113" s="412"/>
      <c r="BN113" s="412"/>
      <c r="BO113" s="412"/>
      <c r="BP113" s="412"/>
      <c r="BQ113" s="412"/>
      <c r="BR113" s="412"/>
      <c r="BS113" s="412"/>
      <c r="BT113" s="412"/>
      <c r="BU113" s="412"/>
      <c r="BV113" s="412"/>
    </row>
    <row r="114" spans="63:74" x14ac:dyDescent="0.2">
      <c r="BK114" s="412"/>
      <c r="BL114" s="412"/>
      <c r="BM114" s="412"/>
      <c r="BN114" s="412"/>
      <c r="BO114" s="412"/>
      <c r="BP114" s="412"/>
      <c r="BQ114" s="412"/>
      <c r="BR114" s="412"/>
      <c r="BS114" s="412"/>
      <c r="BT114" s="412"/>
      <c r="BU114" s="412"/>
      <c r="BV114" s="412"/>
    </row>
    <row r="115" spans="63:74" x14ac:dyDescent="0.2">
      <c r="BK115" s="412"/>
      <c r="BL115" s="412"/>
      <c r="BM115" s="412"/>
      <c r="BN115" s="412"/>
      <c r="BO115" s="412"/>
      <c r="BP115" s="412"/>
      <c r="BQ115" s="412"/>
      <c r="BR115" s="412"/>
      <c r="BS115" s="412"/>
      <c r="BT115" s="412"/>
      <c r="BU115" s="412"/>
      <c r="BV115" s="412"/>
    </row>
    <row r="116" spans="63:74" x14ac:dyDescent="0.2">
      <c r="BK116" s="412"/>
      <c r="BL116" s="412"/>
      <c r="BM116" s="412"/>
      <c r="BN116" s="412"/>
      <c r="BO116" s="412"/>
      <c r="BP116" s="412"/>
      <c r="BQ116" s="412"/>
      <c r="BR116" s="412"/>
      <c r="BS116" s="412"/>
      <c r="BT116" s="412"/>
      <c r="BU116" s="412"/>
      <c r="BV116" s="412"/>
    </row>
    <row r="117" spans="63:74" x14ac:dyDescent="0.2">
      <c r="BK117" s="412"/>
      <c r="BL117" s="412"/>
      <c r="BM117" s="412"/>
      <c r="BN117" s="412"/>
      <c r="BO117" s="412"/>
      <c r="BP117" s="412"/>
      <c r="BQ117" s="412"/>
      <c r="BR117" s="412"/>
      <c r="BS117" s="412"/>
      <c r="BT117" s="412"/>
      <c r="BU117" s="412"/>
      <c r="BV117" s="412"/>
    </row>
    <row r="118" spans="63:74" x14ac:dyDescent="0.2">
      <c r="BK118" s="412"/>
      <c r="BL118" s="412"/>
      <c r="BM118" s="412"/>
      <c r="BN118" s="412"/>
      <c r="BO118" s="412"/>
      <c r="BP118" s="412"/>
      <c r="BQ118" s="412"/>
      <c r="BR118" s="412"/>
      <c r="BS118" s="412"/>
      <c r="BT118" s="412"/>
      <c r="BU118" s="412"/>
      <c r="BV118" s="412"/>
    </row>
    <row r="119" spans="63:74" x14ac:dyDescent="0.2">
      <c r="BK119" s="412"/>
      <c r="BL119" s="412"/>
      <c r="BM119" s="412"/>
      <c r="BN119" s="412"/>
      <c r="BO119" s="412"/>
      <c r="BP119" s="412"/>
      <c r="BQ119" s="412"/>
      <c r="BR119" s="412"/>
      <c r="BS119" s="412"/>
      <c r="BT119" s="412"/>
      <c r="BU119" s="412"/>
      <c r="BV119" s="412"/>
    </row>
    <row r="120" spans="63:74" x14ac:dyDescent="0.2">
      <c r="BK120" s="412"/>
      <c r="BL120" s="412"/>
      <c r="BM120" s="412"/>
      <c r="BN120" s="412"/>
      <c r="BO120" s="412"/>
      <c r="BP120" s="412"/>
      <c r="BQ120" s="412"/>
      <c r="BR120" s="412"/>
      <c r="BS120" s="412"/>
      <c r="BT120" s="412"/>
      <c r="BU120" s="412"/>
      <c r="BV120" s="412"/>
    </row>
    <row r="121" spans="63:74" x14ac:dyDescent="0.2">
      <c r="BK121" s="412"/>
      <c r="BL121" s="412"/>
      <c r="BM121" s="412"/>
      <c r="BN121" s="412"/>
      <c r="BO121" s="412"/>
      <c r="BP121" s="412"/>
      <c r="BQ121" s="412"/>
      <c r="BR121" s="412"/>
      <c r="BS121" s="412"/>
      <c r="BT121" s="412"/>
      <c r="BU121" s="412"/>
      <c r="BV121" s="412"/>
    </row>
    <row r="122" spans="63:74" x14ac:dyDescent="0.2">
      <c r="BK122" s="412"/>
      <c r="BL122" s="412"/>
      <c r="BM122" s="412"/>
      <c r="BN122" s="412"/>
      <c r="BO122" s="412"/>
      <c r="BP122" s="412"/>
      <c r="BQ122" s="412"/>
      <c r="BR122" s="412"/>
      <c r="BS122" s="412"/>
      <c r="BT122" s="412"/>
      <c r="BU122" s="412"/>
      <c r="BV122" s="412"/>
    </row>
    <row r="123" spans="63:74" x14ac:dyDescent="0.2">
      <c r="BK123" s="412"/>
      <c r="BL123" s="412"/>
      <c r="BM123" s="412"/>
      <c r="BN123" s="412"/>
      <c r="BO123" s="412"/>
      <c r="BP123" s="412"/>
      <c r="BQ123" s="412"/>
      <c r="BR123" s="412"/>
      <c r="BS123" s="412"/>
      <c r="BT123" s="412"/>
      <c r="BU123" s="412"/>
      <c r="BV123" s="412"/>
    </row>
    <row r="124" spans="63:74" x14ac:dyDescent="0.2">
      <c r="BK124" s="412"/>
      <c r="BL124" s="412"/>
      <c r="BM124" s="412"/>
      <c r="BN124" s="412"/>
      <c r="BO124" s="412"/>
      <c r="BP124" s="412"/>
      <c r="BQ124" s="412"/>
      <c r="BR124" s="412"/>
      <c r="BS124" s="412"/>
      <c r="BT124" s="412"/>
      <c r="BU124" s="412"/>
      <c r="BV124" s="412"/>
    </row>
    <row r="125" spans="63:74" x14ac:dyDescent="0.2">
      <c r="BK125" s="412"/>
      <c r="BL125" s="412"/>
      <c r="BM125" s="412"/>
      <c r="BN125" s="412"/>
      <c r="BO125" s="412"/>
      <c r="BP125" s="412"/>
      <c r="BQ125" s="412"/>
      <c r="BR125" s="412"/>
      <c r="BS125" s="412"/>
      <c r="BT125" s="412"/>
      <c r="BU125" s="412"/>
      <c r="BV125" s="412"/>
    </row>
    <row r="126" spans="63:74" x14ac:dyDescent="0.2">
      <c r="BK126" s="412"/>
      <c r="BL126" s="412"/>
      <c r="BM126" s="412"/>
      <c r="BN126" s="412"/>
      <c r="BO126" s="412"/>
      <c r="BP126" s="412"/>
      <c r="BQ126" s="412"/>
      <c r="BR126" s="412"/>
      <c r="BS126" s="412"/>
      <c r="BT126" s="412"/>
      <c r="BU126" s="412"/>
      <c r="BV126" s="412"/>
    </row>
    <row r="127" spans="63:74" x14ac:dyDescent="0.2">
      <c r="BK127" s="412"/>
      <c r="BL127" s="412"/>
      <c r="BM127" s="412"/>
      <c r="BN127" s="412"/>
      <c r="BO127" s="412"/>
      <c r="BP127" s="412"/>
      <c r="BQ127" s="412"/>
      <c r="BR127" s="412"/>
      <c r="BS127" s="412"/>
      <c r="BT127" s="412"/>
      <c r="BU127" s="412"/>
      <c r="BV127" s="412"/>
    </row>
    <row r="128" spans="63:74" x14ac:dyDescent="0.2">
      <c r="BK128" s="412"/>
      <c r="BL128" s="412"/>
      <c r="BM128" s="412"/>
      <c r="BN128" s="412"/>
      <c r="BO128" s="412"/>
      <c r="BP128" s="412"/>
      <c r="BQ128" s="412"/>
      <c r="BR128" s="412"/>
      <c r="BS128" s="412"/>
      <c r="BT128" s="412"/>
      <c r="BU128" s="412"/>
      <c r="BV128" s="412"/>
    </row>
    <row r="129" spans="63:74" x14ac:dyDescent="0.2">
      <c r="BK129" s="412"/>
      <c r="BL129" s="412"/>
      <c r="BM129" s="412"/>
      <c r="BN129" s="412"/>
      <c r="BO129" s="412"/>
      <c r="BP129" s="412"/>
      <c r="BQ129" s="412"/>
      <c r="BR129" s="412"/>
      <c r="BS129" s="412"/>
      <c r="BT129" s="412"/>
      <c r="BU129" s="412"/>
      <c r="BV129" s="412"/>
    </row>
    <row r="130" spans="63:74" x14ac:dyDescent="0.2">
      <c r="BK130" s="412"/>
      <c r="BL130" s="412"/>
      <c r="BM130" s="412"/>
      <c r="BN130" s="412"/>
      <c r="BO130" s="412"/>
      <c r="BP130" s="412"/>
      <c r="BQ130" s="412"/>
      <c r="BR130" s="412"/>
      <c r="BS130" s="412"/>
      <c r="BT130" s="412"/>
      <c r="BU130" s="412"/>
      <c r="BV130" s="412"/>
    </row>
    <row r="131" spans="63:74" x14ac:dyDescent="0.2">
      <c r="BK131" s="412"/>
      <c r="BL131" s="412"/>
      <c r="BM131" s="412"/>
      <c r="BN131" s="412"/>
      <c r="BO131" s="412"/>
      <c r="BP131" s="412"/>
      <c r="BQ131" s="412"/>
      <c r="BR131" s="412"/>
      <c r="BS131" s="412"/>
      <c r="BT131" s="412"/>
      <c r="BU131" s="412"/>
      <c r="BV131" s="412"/>
    </row>
    <row r="132" spans="63:74" x14ac:dyDescent="0.2">
      <c r="BK132" s="412"/>
      <c r="BL132" s="412"/>
      <c r="BM132" s="412"/>
      <c r="BN132" s="412"/>
      <c r="BO132" s="412"/>
      <c r="BP132" s="412"/>
      <c r="BQ132" s="412"/>
      <c r="BR132" s="412"/>
      <c r="BS132" s="412"/>
      <c r="BT132" s="412"/>
      <c r="BU132" s="412"/>
      <c r="BV132" s="412"/>
    </row>
    <row r="133" spans="63:74" x14ac:dyDescent="0.2">
      <c r="BK133" s="412"/>
      <c r="BL133" s="412"/>
      <c r="BM133" s="412"/>
      <c r="BN133" s="412"/>
      <c r="BO133" s="412"/>
      <c r="BP133" s="412"/>
      <c r="BQ133" s="412"/>
      <c r="BR133" s="412"/>
      <c r="BS133" s="412"/>
      <c r="BT133" s="412"/>
      <c r="BU133" s="412"/>
      <c r="BV133" s="412"/>
    </row>
    <row r="134" spans="63:74" x14ac:dyDescent="0.2">
      <c r="BK134" s="412"/>
      <c r="BL134" s="412"/>
      <c r="BM134" s="412"/>
      <c r="BN134" s="412"/>
      <c r="BO134" s="412"/>
      <c r="BP134" s="412"/>
      <c r="BQ134" s="412"/>
      <c r="BR134" s="412"/>
      <c r="BS134" s="412"/>
      <c r="BT134" s="412"/>
      <c r="BU134" s="412"/>
      <c r="BV134" s="412"/>
    </row>
    <row r="135" spans="63:74" x14ac:dyDescent="0.2">
      <c r="BK135" s="412"/>
      <c r="BL135" s="412"/>
      <c r="BM135" s="412"/>
      <c r="BN135" s="412"/>
      <c r="BO135" s="412"/>
      <c r="BP135" s="412"/>
      <c r="BQ135" s="412"/>
      <c r="BR135" s="412"/>
      <c r="BS135" s="412"/>
      <c r="BT135" s="412"/>
      <c r="BU135" s="412"/>
      <c r="BV135" s="412"/>
    </row>
    <row r="136" spans="63:74" x14ac:dyDescent="0.2">
      <c r="BK136" s="412"/>
      <c r="BL136" s="412"/>
      <c r="BM136" s="412"/>
      <c r="BN136" s="412"/>
      <c r="BO136" s="412"/>
      <c r="BP136" s="412"/>
      <c r="BQ136" s="412"/>
      <c r="BR136" s="412"/>
      <c r="BS136" s="412"/>
      <c r="BT136" s="412"/>
      <c r="BU136" s="412"/>
      <c r="BV136" s="412"/>
    </row>
    <row r="137" spans="63:74" x14ac:dyDescent="0.2">
      <c r="BK137" s="412"/>
      <c r="BL137" s="412"/>
      <c r="BM137" s="412"/>
      <c r="BN137" s="412"/>
      <c r="BO137" s="412"/>
      <c r="BP137" s="412"/>
      <c r="BQ137" s="412"/>
      <c r="BR137" s="412"/>
      <c r="BS137" s="412"/>
      <c r="BT137" s="412"/>
      <c r="BU137" s="412"/>
      <c r="BV137" s="412"/>
    </row>
    <row r="138" spans="63:74" x14ac:dyDescent="0.2">
      <c r="BK138" s="412"/>
      <c r="BL138" s="412"/>
      <c r="BM138" s="412"/>
      <c r="BN138" s="412"/>
      <c r="BO138" s="412"/>
      <c r="BP138" s="412"/>
      <c r="BQ138" s="412"/>
      <c r="BR138" s="412"/>
      <c r="BS138" s="412"/>
      <c r="BT138" s="412"/>
      <c r="BU138" s="412"/>
      <c r="BV138" s="412"/>
    </row>
    <row r="139" spans="63:74" x14ac:dyDescent="0.2">
      <c r="BK139" s="412"/>
      <c r="BL139" s="412"/>
      <c r="BM139" s="412"/>
      <c r="BN139" s="412"/>
      <c r="BO139" s="412"/>
      <c r="BP139" s="412"/>
      <c r="BQ139" s="412"/>
      <c r="BR139" s="412"/>
      <c r="BS139" s="412"/>
      <c r="BT139" s="412"/>
      <c r="BU139" s="412"/>
      <c r="BV139" s="412"/>
    </row>
    <row r="140" spans="63:74" x14ac:dyDescent="0.2">
      <c r="BK140" s="412"/>
      <c r="BL140" s="412"/>
      <c r="BM140" s="412"/>
      <c r="BN140" s="412"/>
      <c r="BO140" s="412"/>
      <c r="BP140" s="412"/>
      <c r="BQ140" s="412"/>
      <c r="BR140" s="412"/>
      <c r="BS140" s="412"/>
      <c r="BT140" s="412"/>
      <c r="BU140" s="412"/>
      <c r="BV140" s="412"/>
    </row>
    <row r="141" spans="63:74" x14ac:dyDescent="0.2">
      <c r="BK141" s="412"/>
      <c r="BL141" s="412"/>
      <c r="BM141" s="412"/>
      <c r="BN141" s="412"/>
      <c r="BO141" s="412"/>
      <c r="BP141" s="412"/>
      <c r="BQ141" s="412"/>
      <c r="BR141" s="412"/>
      <c r="BS141" s="412"/>
      <c r="BT141" s="412"/>
      <c r="BU141" s="412"/>
      <c r="BV141" s="412"/>
    </row>
    <row r="142" spans="63:74" x14ac:dyDescent="0.2">
      <c r="BK142" s="412"/>
      <c r="BL142" s="412"/>
      <c r="BM142" s="412"/>
      <c r="BN142" s="412"/>
      <c r="BO142" s="412"/>
      <c r="BP142" s="412"/>
      <c r="BQ142" s="412"/>
      <c r="BR142" s="412"/>
      <c r="BS142" s="412"/>
      <c r="BT142" s="412"/>
      <c r="BU142" s="412"/>
      <c r="BV142" s="412"/>
    </row>
    <row r="143" spans="63:74" x14ac:dyDescent="0.2">
      <c r="BK143" s="412"/>
      <c r="BL143" s="412"/>
      <c r="BM143" s="412"/>
      <c r="BN143" s="412"/>
      <c r="BO143" s="412"/>
      <c r="BP143" s="412"/>
      <c r="BQ143" s="412"/>
      <c r="BR143" s="412"/>
      <c r="BS143" s="412"/>
      <c r="BT143" s="412"/>
      <c r="BU143" s="412"/>
      <c r="BV143" s="412"/>
    </row>
    <row r="144" spans="63:74" x14ac:dyDescent="0.2">
      <c r="BK144" s="412"/>
      <c r="BL144" s="412"/>
      <c r="BM144" s="412"/>
      <c r="BN144" s="412"/>
      <c r="BO144" s="412"/>
      <c r="BP144" s="412"/>
      <c r="BQ144" s="412"/>
      <c r="BR144" s="412"/>
      <c r="BS144" s="412"/>
      <c r="BT144" s="412"/>
      <c r="BU144" s="412"/>
      <c r="BV144" s="412"/>
    </row>
    <row r="145" spans="63:74" x14ac:dyDescent="0.2">
      <c r="BK145" s="412"/>
      <c r="BL145" s="412"/>
      <c r="BM145" s="412"/>
      <c r="BN145" s="412"/>
      <c r="BO145" s="412"/>
      <c r="BP145" s="412"/>
      <c r="BQ145" s="412"/>
      <c r="BR145" s="412"/>
      <c r="BS145" s="412"/>
      <c r="BT145" s="412"/>
      <c r="BU145" s="412"/>
      <c r="BV145" s="412"/>
    </row>
    <row r="146" spans="63:74" x14ac:dyDescent="0.2">
      <c r="BK146" s="412"/>
      <c r="BL146" s="412"/>
      <c r="BM146" s="412"/>
      <c r="BN146" s="412"/>
      <c r="BO146" s="412"/>
      <c r="BP146" s="412"/>
      <c r="BQ146" s="412"/>
      <c r="BR146" s="412"/>
      <c r="BS146" s="412"/>
      <c r="BT146" s="412"/>
      <c r="BU146" s="412"/>
      <c r="BV146" s="412"/>
    </row>
    <row r="147" spans="63:74" x14ac:dyDescent="0.2">
      <c r="BK147" s="412"/>
      <c r="BL147" s="412"/>
      <c r="BM147" s="412"/>
      <c r="BN147" s="412"/>
      <c r="BO147" s="412"/>
      <c r="BP147" s="412"/>
      <c r="BQ147" s="412"/>
      <c r="BR147" s="412"/>
      <c r="BS147" s="412"/>
      <c r="BT147" s="412"/>
      <c r="BU147" s="412"/>
      <c r="BV147" s="412"/>
    </row>
    <row r="148" spans="63:74" x14ac:dyDescent="0.2">
      <c r="BK148" s="412"/>
      <c r="BL148" s="412"/>
      <c r="BM148" s="412"/>
      <c r="BN148" s="412"/>
      <c r="BO148" s="412"/>
      <c r="BP148" s="412"/>
      <c r="BQ148" s="412"/>
      <c r="BR148" s="412"/>
      <c r="BS148" s="412"/>
      <c r="BT148" s="412"/>
      <c r="BU148" s="412"/>
      <c r="BV148" s="412"/>
    </row>
    <row r="149" spans="63:74" x14ac:dyDescent="0.2">
      <c r="BK149" s="412"/>
      <c r="BL149" s="412"/>
      <c r="BM149" s="412"/>
      <c r="BN149" s="412"/>
      <c r="BO149" s="412"/>
      <c r="BP149" s="412"/>
      <c r="BQ149" s="412"/>
      <c r="BR149" s="412"/>
      <c r="BS149" s="412"/>
      <c r="BT149" s="412"/>
      <c r="BU149" s="412"/>
      <c r="BV149" s="412"/>
    </row>
  </sheetData>
  <mergeCells count="17">
    <mergeCell ref="B62:Q62"/>
    <mergeCell ref="B63:Q63"/>
    <mergeCell ref="B64:Q64"/>
    <mergeCell ref="B56:Q56"/>
    <mergeCell ref="B59:Q59"/>
    <mergeCell ref="B60:Q60"/>
    <mergeCell ref="B61:Q61"/>
    <mergeCell ref="B58:Q58"/>
    <mergeCell ref="B57:Q57"/>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50" orientation="landscape" horizontalDpi="4294967293"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BV125"/>
  <sheetViews>
    <sheetView workbookViewId="0">
      <pane xSplit="2" ySplit="4" topLeftCell="AY5" activePane="bottomRight" state="frozen"/>
      <selection activeCell="BC15" sqref="BC15"/>
      <selection pane="topRight" activeCell="BC15" sqref="BC15"/>
      <selection pane="bottomLeft" activeCell="BC15" sqref="BC15"/>
      <selection pane="bottomRight" activeCell="AY1" sqref="AY1"/>
    </sheetView>
  </sheetViews>
  <sheetFormatPr defaultColWidth="8.5703125" defaultRowHeight="11.25" x14ac:dyDescent="0.2"/>
  <cols>
    <col min="1" max="1" width="12.42578125" style="162" customWidth="1"/>
    <col min="2" max="2" width="29.42578125" style="153" customWidth="1"/>
    <col min="3" max="50" width="6.5703125" style="153" customWidth="1"/>
    <col min="51" max="57" width="6.5703125" style="495" customWidth="1"/>
    <col min="58" max="58" width="6.5703125" style="650" customWidth="1"/>
    <col min="59" max="62" width="6.5703125" style="495" customWidth="1"/>
    <col min="63" max="74" width="6.5703125" style="153" customWidth="1"/>
    <col min="75" max="16384" width="8.5703125" style="153"/>
  </cols>
  <sheetData>
    <row r="1" spans="1:74" ht="13.35" customHeight="1" x14ac:dyDescent="0.2">
      <c r="A1" s="756" t="s">
        <v>1043</v>
      </c>
      <c r="B1" s="780" t="s">
        <v>923</v>
      </c>
      <c r="C1" s="747"/>
      <c r="D1" s="747"/>
      <c r="E1" s="747"/>
      <c r="F1" s="747"/>
      <c r="G1" s="747"/>
      <c r="H1" s="747"/>
      <c r="I1" s="747"/>
      <c r="J1" s="747"/>
      <c r="K1" s="747"/>
      <c r="L1" s="747"/>
      <c r="M1" s="747"/>
      <c r="N1" s="747"/>
      <c r="O1" s="747"/>
      <c r="P1" s="747"/>
      <c r="Q1" s="747"/>
      <c r="R1" s="747"/>
      <c r="S1" s="747"/>
      <c r="T1" s="747"/>
      <c r="U1" s="747"/>
      <c r="V1" s="747"/>
      <c r="W1" s="747"/>
      <c r="X1" s="747"/>
      <c r="Y1" s="747"/>
      <c r="Z1" s="747"/>
      <c r="AA1" s="747"/>
      <c r="AB1" s="747"/>
      <c r="AC1" s="747"/>
      <c r="AD1" s="747"/>
      <c r="AE1" s="747"/>
      <c r="AF1" s="747"/>
      <c r="AG1" s="747"/>
      <c r="AH1" s="747"/>
      <c r="AI1" s="747"/>
      <c r="AJ1" s="747"/>
      <c r="AK1" s="747"/>
      <c r="AL1" s="747"/>
    </row>
    <row r="2" spans="1:74" ht="12.75" x14ac:dyDescent="0.2">
      <c r="A2" s="757"/>
      <c r="B2" s="543" t="str">
        <f>"U.S. Energy Information Administration  |  Short-Term Energy Outlook  - "&amp;Dates!D1</f>
        <v>U.S. Energy Information Administration  |  Short-Term Energy Outlook  - September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row>
    <row r="3" spans="1:74" s="12" customFormat="1" ht="12.75" x14ac:dyDescent="0.2">
      <c r="A3" s="14"/>
      <c r="B3" s="15"/>
      <c r="C3" s="761">
        <f>Dates!D3</f>
        <v>2011</v>
      </c>
      <c r="D3" s="752"/>
      <c r="E3" s="752"/>
      <c r="F3" s="752"/>
      <c r="G3" s="752"/>
      <c r="H3" s="752"/>
      <c r="I3" s="752"/>
      <c r="J3" s="752"/>
      <c r="K3" s="752"/>
      <c r="L3" s="752"/>
      <c r="M3" s="752"/>
      <c r="N3" s="753"/>
      <c r="O3" s="761">
        <f>C3+1</f>
        <v>2012</v>
      </c>
      <c r="P3" s="762"/>
      <c r="Q3" s="762"/>
      <c r="R3" s="762"/>
      <c r="S3" s="762"/>
      <c r="T3" s="762"/>
      <c r="U3" s="762"/>
      <c r="V3" s="762"/>
      <c r="W3" s="762"/>
      <c r="X3" s="752"/>
      <c r="Y3" s="752"/>
      <c r="Z3" s="753"/>
      <c r="AA3" s="751">
        <f>O3+1</f>
        <v>2013</v>
      </c>
      <c r="AB3" s="752"/>
      <c r="AC3" s="752"/>
      <c r="AD3" s="752"/>
      <c r="AE3" s="752"/>
      <c r="AF3" s="752"/>
      <c r="AG3" s="752"/>
      <c r="AH3" s="752"/>
      <c r="AI3" s="752"/>
      <c r="AJ3" s="752"/>
      <c r="AK3" s="752"/>
      <c r="AL3" s="753"/>
      <c r="AM3" s="751">
        <f>AA3+1</f>
        <v>2014</v>
      </c>
      <c r="AN3" s="752"/>
      <c r="AO3" s="752"/>
      <c r="AP3" s="752"/>
      <c r="AQ3" s="752"/>
      <c r="AR3" s="752"/>
      <c r="AS3" s="752"/>
      <c r="AT3" s="752"/>
      <c r="AU3" s="752"/>
      <c r="AV3" s="752"/>
      <c r="AW3" s="752"/>
      <c r="AX3" s="753"/>
      <c r="AY3" s="751">
        <f>AM3+1</f>
        <v>2015</v>
      </c>
      <c r="AZ3" s="758"/>
      <c r="BA3" s="758"/>
      <c r="BB3" s="758"/>
      <c r="BC3" s="758"/>
      <c r="BD3" s="758"/>
      <c r="BE3" s="758"/>
      <c r="BF3" s="758"/>
      <c r="BG3" s="758"/>
      <c r="BH3" s="758"/>
      <c r="BI3" s="758"/>
      <c r="BJ3" s="759"/>
      <c r="BK3" s="751">
        <f>AY3+1</f>
        <v>2016</v>
      </c>
      <c r="BL3" s="752"/>
      <c r="BM3" s="752"/>
      <c r="BN3" s="752"/>
      <c r="BO3" s="752"/>
      <c r="BP3" s="752"/>
      <c r="BQ3" s="752"/>
      <c r="BR3" s="752"/>
      <c r="BS3" s="752"/>
      <c r="BT3" s="752"/>
      <c r="BU3" s="752"/>
      <c r="BV3" s="753"/>
    </row>
    <row r="4" spans="1:74" s="12" customFormat="1" x14ac:dyDescent="0.2">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 customHeight="1" x14ac:dyDescent="0.2">
      <c r="B5" s="255" t="s">
        <v>341</v>
      </c>
      <c r="C5" s="253"/>
      <c r="D5" s="253"/>
      <c r="E5" s="253"/>
      <c r="F5" s="253"/>
      <c r="G5" s="253"/>
      <c r="H5" s="253"/>
      <c r="I5" s="253"/>
      <c r="J5" s="253"/>
      <c r="K5" s="253"/>
      <c r="L5" s="253"/>
      <c r="M5" s="253"/>
      <c r="N5" s="253"/>
      <c r="O5" s="253"/>
      <c r="P5" s="253"/>
      <c r="Q5" s="253"/>
      <c r="R5" s="253"/>
      <c r="S5" s="253"/>
      <c r="T5" s="253"/>
      <c r="U5" s="253"/>
      <c r="V5" s="253"/>
      <c r="W5" s="253"/>
      <c r="X5" s="253"/>
      <c r="Y5" s="253"/>
      <c r="Z5" s="253"/>
      <c r="AA5" s="253"/>
      <c r="AB5" s="253"/>
      <c r="AC5" s="253"/>
      <c r="AD5" s="253"/>
      <c r="AE5" s="253"/>
      <c r="AF5" s="253"/>
      <c r="AG5" s="253"/>
      <c r="AH5" s="253"/>
      <c r="AI5" s="253"/>
      <c r="AJ5" s="253"/>
      <c r="AK5" s="253"/>
      <c r="AL5" s="253"/>
      <c r="AM5" s="253"/>
      <c r="AN5" s="253"/>
      <c r="AO5" s="253"/>
      <c r="AP5" s="253"/>
      <c r="AQ5" s="253"/>
      <c r="AR5" s="253"/>
      <c r="AS5" s="253"/>
      <c r="AT5" s="253"/>
      <c r="AU5" s="253"/>
      <c r="AV5" s="253"/>
      <c r="AW5" s="253"/>
      <c r="AX5" s="253"/>
      <c r="AY5" s="410"/>
      <c r="AZ5" s="410"/>
      <c r="BA5" s="253"/>
      <c r="BB5" s="410"/>
      <c r="BC5" s="410"/>
      <c r="BD5" s="410"/>
      <c r="BE5" s="253"/>
      <c r="BF5" s="253"/>
      <c r="BG5" s="253"/>
      <c r="BH5" s="410"/>
      <c r="BI5" s="410"/>
      <c r="BJ5" s="410"/>
      <c r="BK5" s="410"/>
      <c r="BL5" s="410"/>
      <c r="BM5" s="410"/>
      <c r="BN5" s="410"/>
      <c r="BO5" s="410"/>
      <c r="BP5" s="410"/>
      <c r="BQ5" s="410"/>
      <c r="BR5" s="410"/>
      <c r="BS5" s="410"/>
      <c r="BT5" s="410"/>
      <c r="BU5" s="410"/>
      <c r="BV5" s="410"/>
    </row>
    <row r="6" spans="1:74" ht="11.1" customHeight="1" x14ac:dyDescent="0.2">
      <c r="A6" s="162" t="s">
        <v>355</v>
      </c>
      <c r="B6" s="173" t="s">
        <v>342</v>
      </c>
      <c r="C6" s="253">
        <v>1.27</v>
      </c>
      <c r="D6" s="253">
        <v>1.27</v>
      </c>
      <c r="E6" s="253">
        <v>1.27</v>
      </c>
      <c r="F6" s="253">
        <v>1.27</v>
      </c>
      <c r="G6" s="253">
        <v>1.27</v>
      </c>
      <c r="H6" s="253">
        <v>1.27</v>
      </c>
      <c r="I6" s="253">
        <v>1.27</v>
      </c>
      <c r="J6" s="253">
        <v>1.27</v>
      </c>
      <c r="K6" s="253">
        <v>1.27</v>
      </c>
      <c r="L6" s="253">
        <v>1.27</v>
      </c>
      <c r="M6" s="253">
        <v>1.27</v>
      </c>
      <c r="N6" s="253">
        <v>1.27</v>
      </c>
      <c r="O6" s="253">
        <v>1.27</v>
      </c>
      <c r="P6" s="253">
        <v>1.27</v>
      </c>
      <c r="Q6" s="253">
        <v>1.27</v>
      </c>
      <c r="R6" s="253">
        <v>1.27</v>
      </c>
      <c r="S6" s="253">
        <v>1.27</v>
      </c>
      <c r="T6" s="253">
        <v>1.27</v>
      </c>
      <c r="U6" s="253">
        <v>1.27</v>
      </c>
      <c r="V6" s="253">
        <v>1.27</v>
      </c>
      <c r="W6" s="253">
        <v>1.27</v>
      </c>
      <c r="X6" s="253">
        <v>1.2</v>
      </c>
      <c r="Y6" s="253">
        <v>1.2</v>
      </c>
      <c r="Z6" s="253">
        <v>1.2</v>
      </c>
      <c r="AA6" s="253">
        <v>1.2</v>
      </c>
      <c r="AB6" s="253">
        <v>1.2</v>
      </c>
      <c r="AC6" s="253">
        <v>1.2</v>
      </c>
      <c r="AD6" s="253">
        <v>1.2</v>
      </c>
      <c r="AE6" s="253">
        <v>1.2</v>
      </c>
      <c r="AF6" s="253">
        <v>1.2</v>
      </c>
      <c r="AG6" s="253">
        <v>1.2</v>
      </c>
      <c r="AH6" s="253">
        <v>1.2</v>
      </c>
      <c r="AI6" s="253">
        <v>1.2</v>
      </c>
      <c r="AJ6" s="253">
        <v>1.2</v>
      </c>
      <c r="AK6" s="253">
        <v>1.1000000000000001</v>
      </c>
      <c r="AL6" s="253">
        <v>1.2</v>
      </c>
      <c r="AM6" s="253">
        <v>1.1499999999999999</v>
      </c>
      <c r="AN6" s="253">
        <v>1.1499999999999999</v>
      </c>
      <c r="AO6" s="253">
        <v>1.1499999999999999</v>
      </c>
      <c r="AP6" s="253">
        <v>1.1499999999999999</v>
      </c>
      <c r="AQ6" s="253">
        <v>1.1499999999999999</v>
      </c>
      <c r="AR6" s="253">
        <v>1.1499999999999999</v>
      </c>
      <c r="AS6" s="253">
        <v>1.1499999999999999</v>
      </c>
      <c r="AT6" s="253">
        <v>1.1499999999999999</v>
      </c>
      <c r="AU6" s="253">
        <v>1.1499999999999999</v>
      </c>
      <c r="AV6" s="253">
        <v>1.1499999999999999</v>
      </c>
      <c r="AW6" s="253">
        <v>1.1499999999999999</v>
      </c>
      <c r="AX6" s="253">
        <v>1.1499999999999999</v>
      </c>
      <c r="AY6" s="253">
        <v>1.1000000000000001</v>
      </c>
      <c r="AZ6" s="253">
        <v>1.1000000000000001</v>
      </c>
      <c r="BA6" s="253">
        <v>1.1000000000000001</v>
      </c>
      <c r="BB6" s="253">
        <v>1.1000000000000001</v>
      </c>
      <c r="BC6" s="253">
        <v>1.1000000000000001</v>
      </c>
      <c r="BD6" s="253">
        <v>1.1000000000000001</v>
      </c>
      <c r="BE6" s="253">
        <v>1.1000000000000001</v>
      </c>
      <c r="BF6" s="253">
        <v>1.1000000000000001</v>
      </c>
      <c r="BG6" s="410" t="s">
        <v>1300</v>
      </c>
      <c r="BH6" s="410" t="s">
        <v>1300</v>
      </c>
      <c r="BI6" s="410" t="s">
        <v>1300</v>
      </c>
      <c r="BJ6" s="253" t="s">
        <v>1300</v>
      </c>
      <c r="BK6" s="253" t="s">
        <v>1300</v>
      </c>
      <c r="BL6" s="253" t="s">
        <v>1300</v>
      </c>
      <c r="BM6" s="253" t="s">
        <v>1300</v>
      </c>
      <c r="BN6" s="253" t="s">
        <v>1300</v>
      </c>
      <c r="BO6" s="253" t="s">
        <v>1300</v>
      </c>
      <c r="BP6" s="253" t="s">
        <v>1300</v>
      </c>
      <c r="BQ6" s="253" t="s">
        <v>1300</v>
      </c>
      <c r="BR6" s="253" t="s">
        <v>1300</v>
      </c>
      <c r="BS6" s="253" t="s">
        <v>1300</v>
      </c>
      <c r="BT6" s="253" t="s">
        <v>1300</v>
      </c>
      <c r="BU6" s="253" t="s">
        <v>1300</v>
      </c>
      <c r="BV6" s="253" t="s">
        <v>1300</v>
      </c>
    </row>
    <row r="7" spans="1:74" ht="11.1" customHeight="1" x14ac:dyDescent="0.2">
      <c r="A7" s="162" t="s">
        <v>364</v>
      </c>
      <c r="B7" s="173" t="s">
        <v>351</v>
      </c>
      <c r="C7" s="253">
        <v>1.7</v>
      </c>
      <c r="D7" s="253">
        <v>1.7</v>
      </c>
      <c r="E7" s="253">
        <v>1.7</v>
      </c>
      <c r="F7" s="253">
        <v>1.65</v>
      </c>
      <c r="G7" s="253">
        <v>1.55</v>
      </c>
      <c r="H7" s="253">
        <v>1.6</v>
      </c>
      <c r="I7" s="253">
        <v>1.65</v>
      </c>
      <c r="J7" s="253">
        <v>1.7</v>
      </c>
      <c r="K7" s="253">
        <v>1.75</v>
      </c>
      <c r="L7" s="253">
        <v>1.7</v>
      </c>
      <c r="M7" s="253">
        <v>1.85</v>
      </c>
      <c r="N7" s="253">
        <v>1.8</v>
      </c>
      <c r="O7" s="253">
        <v>1.8</v>
      </c>
      <c r="P7" s="253">
        <v>1.85</v>
      </c>
      <c r="Q7" s="253">
        <v>1.7</v>
      </c>
      <c r="R7" s="253">
        <v>1.8</v>
      </c>
      <c r="S7" s="253">
        <v>1.75</v>
      </c>
      <c r="T7" s="253">
        <v>1.7</v>
      </c>
      <c r="U7" s="253">
        <v>1.65</v>
      </c>
      <c r="V7" s="253">
        <v>1.75</v>
      </c>
      <c r="W7" s="253">
        <v>1.65</v>
      </c>
      <c r="X7" s="253">
        <v>1.7</v>
      </c>
      <c r="Y7" s="253">
        <v>1.68</v>
      </c>
      <c r="Z7" s="253">
        <v>1.7</v>
      </c>
      <c r="AA7" s="253">
        <v>1.75</v>
      </c>
      <c r="AB7" s="253">
        <v>1.7</v>
      </c>
      <c r="AC7" s="253">
        <v>1.8</v>
      </c>
      <c r="AD7" s="253">
        <v>1.7649999999999999</v>
      </c>
      <c r="AE7" s="253">
        <v>1.8</v>
      </c>
      <c r="AF7" s="253">
        <v>1.78</v>
      </c>
      <c r="AG7" s="253">
        <v>1.7</v>
      </c>
      <c r="AH7" s="253">
        <v>1.68</v>
      </c>
      <c r="AI7" s="253">
        <v>1.72</v>
      </c>
      <c r="AJ7" s="253">
        <v>1.71</v>
      </c>
      <c r="AK7" s="253">
        <v>1.73</v>
      </c>
      <c r="AL7" s="253">
        <v>1.75</v>
      </c>
      <c r="AM7" s="253">
        <v>1.6</v>
      </c>
      <c r="AN7" s="253">
        <v>1.67</v>
      </c>
      <c r="AO7" s="253">
        <v>1.61</v>
      </c>
      <c r="AP7" s="253">
        <v>1.68</v>
      </c>
      <c r="AQ7" s="253">
        <v>1.62</v>
      </c>
      <c r="AR7" s="253">
        <v>1.6</v>
      </c>
      <c r="AS7" s="253">
        <v>1.65</v>
      </c>
      <c r="AT7" s="253">
        <v>1.75</v>
      </c>
      <c r="AU7" s="253">
        <v>1.76</v>
      </c>
      <c r="AV7" s="253">
        <v>1.7849999999999999</v>
      </c>
      <c r="AW7" s="253">
        <v>1.75</v>
      </c>
      <c r="AX7" s="253">
        <v>1.67</v>
      </c>
      <c r="AY7" s="253">
        <v>1.8</v>
      </c>
      <c r="AZ7" s="253">
        <v>1.75</v>
      </c>
      <c r="BA7" s="253">
        <v>1.7</v>
      </c>
      <c r="BB7" s="253">
        <v>1.75</v>
      </c>
      <c r="BC7" s="253">
        <v>1.78</v>
      </c>
      <c r="BD7" s="253">
        <v>1.79</v>
      </c>
      <c r="BE7" s="253">
        <v>1.8</v>
      </c>
      <c r="BF7" s="253">
        <v>1.75</v>
      </c>
      <c r="BG7" s="410" t="s">
        <v>1300</v>
      </c>
      <c r="BH7" s="410" t="s">
        <v>1300</v>
      </c>
      <c r="BI7" s="410" t="s">
        <v>1300</v>
      </c>
      <c r="BJ7" s="253" t="s">
        <v>1300</v>
      </c>
      <c r="BK7" s="253" t="s">
        <v>1300</v>
      </c>
      <c r="BL7" s="253" t="s">
        <v>1300</v>
      </c>
      <c r="BM7" s="253" t="s">
        <v>1300</v>
      </c>
      <c r="BN7" s="253" t="s">
        <v>1300</v>
      </c>
      <c r="BO7" s="253" t="s">
        <v>1300</v>
      </c>
      <c r="BP7" s="253" t="s">
        <v>1300</v>
      </c>
      <c r="BQ7" s="253" t="s">
        <v>1300</v>
      </c>
      <c r="BR7" s="253" t="s">
        <v>1300</v>
      </c>
      <c r="BS7" s="253" t="s">
        <v>1300</v>
      </c>
      <c r="BT7" s="253" t="s">
        <v>1300</v>
      </c>
      <c r="BU7" s="253" t="s">
        <v>1300</v>
      </c>
      <c r="BV7" s="253" t="s">
        <v>1300</v>
      </c>
    </row>
    <row r="8" spans="1:74" ht="11.1" customHeight="1" x14ac:dyDescent="0.2">
      <c r="A8" s="162" t="s">
        <v>88</v>
      </c>
      <c r="B8" s="173" t="s">
        <v>87</v>
      </c>
      <c r="C8" s="253">
        <v>0.50075790499999995</v>
      </c>
      <c r="D8" s="253">
        <v>0.50084812199999995</v>
      </c>
      <c r="E8" s="253">
        <v>0.50905229100000005</v>
      </c>
      <c r="F8" s="253">
        <v>0.50161257100000001</v>
      </c>
      <c r="G8" s="253">
        <v>0.50380336699999995</v>
      </c>
      <c r="H8" s="253">
        <v>0.49753345199999999</v>
      </c>
      <c r="I8" s="253">
        <v>0.49494843300000002</v>
      </c>
      <c r="J8" s="253">
        <v>0.49160667699999999</v>
      </c>
      <c r="K8" s="253">
        <v>0.49559819399999999</v>
      </c>
      <c r="L8" s="253">
        <v>0.49493123300000003</v>
      </c>
      <c r="M8" s="253">
        <v>0.50152202400000001</v>
      </c>
      <c r="N8" s="253">
        <v>0.50413243299999999</v>
      </c>
      <c r="O8" s="253">
        <v>0.50060099999999996</v>
      </c>
      <c r="P8" s="253">
        <v>0.50284799999999996</v>
      </c>
      <c r="Q8" s="253">
        <v>0.49934600000000001</v>
      </c>
      <c r="R8" s="253">
        <v>0.50037399999999999</v>
      </c>
      <c r="S8" s="253">
        <v>0.49783899999999998</v>
      </c>
      <c r="T8" s="253">
        <v>0.50167600000000001</v>
      </c>
      <c r="U8" s="253">
        <v>0.50796200000000002</v>
      </c>
      <c r="V8" s="253">
        <v>0.51201300000000005</v>
      </c>
      <c r="W8" s="253">
        <v>0.50644699999999998</v>
      </c>
      <c r="X8" s="253">
        <v>0.50286500000000001</v>
      </c>
      <c r="Y8" s="253">
        <v>0.50431499999999996</v>
      </c>
      <c r="Z8" s="253">
        <v>0.50336499999999995</v>
      </c>
      <c r="AA8" s="253">
        <v>0.50504000000000004</v>
      </c>
      <c r="AB8" s="253">
        <v>0.50937100000000002</v>
      </c>
      <c r="AC8" s="253">
        <v>0.50422999999999996</v>
      </c>
      <c r="AD8" s="253">
        <v>0.51572700000000005</v>
      </c>
      <c r="AE8" s="253">
        <v>0.52150799999999997</v>
      </c>
      <c r="AF8" s="253">
        <v>0.52404099999999998</v>
      </c>
      <c r="AG8" s="253">
        <v>0.53028799999999998</v>
      </c>
      <c r="AH8" s="253">
        <v>0.53664100000000003</v>
      </c>
      <c r="AI8" s="253">
        <v>0.53511900000000001</v>
      </c>
      <c r="AJ8" s="253">
        <v>0.53986800000000001</v>
      </c>
      <c r="AK8" s="253">
        <v>0.54500000000000004</v>
      </c>
      <c r="AL8" s="253">
        <v>0.54820000000000002</v>
      </c>
      <c r="AM8" s="253">
        <v>0.55010000000000003</v>
      </c>
      <c r="AN8" s="253">
        <v>0.55079999999999996</v>
      </c>
      <c r="AO8" s="253">
        <v>0.55659999999999998</v>
      </c>
      <c r="AP8" s="253">
        <v>0.56020000000000003</v>
      </c>
      <c r="AQ8" s="253">
        <v>0.55430000000000001</v>
      </c>
      <c r="AR8" s="253">
        <v>0.55530000000000002</v>
      </c>
      <c r="AS8" s="253">
        <v>0.55830000000000002</v>
      </c>
      <c r="AT8" s="253">
        <v>0.55830000000000002</v>
      </c>
      <c r="AU8" s="253">
        <v>0.55089999999999995</v>
      </c>
      <c r="AV8" s="253">
        <v>0.55720000000000003</v>
      </c>
      <c r="AW8" s="253">
        <v>0.56279999999999997</v>
      </c>
      <c r="AX8" s="253">
        <v>0.56110000000000004</v>
      </c>
      <c r="AY8" s="253">
        <v>0.55769999999999997</v>
      </c>
      <c r="AZ8" s="253">
        <v>0.55310000000000004</v>
      </c>
      <c r="BA8" s="253">
        <v>0.55279999999999996</v>
      </c>
      <c r="BB8" s="253">
        <v>0.54790000000000005</v>
      </c>
      <c r="BC8" s="253">
        <v>0.54320000000000002</v>
      </c>
      <c r="BD8" s="253">
        <v>0.54100000000000004</v>
      </c>
      <c r="BE8" s="253">
        <v>0.57002430000000004</v>
      </c>
      <c r="BF8" s="253">
        <v>0.57002430000000004</v>
      </c>
      <c r="BG8" s="410" t="s">
        <v>1300</v>
      </c>
      <c r="BH8" s="410" t="s">
        <v>1300</v>
      </c>
      <c r="BI8" s="410" t="s">
        <v>1300</v>
      </c>
      <c r="BJ8" s="253" t="s">
        <v>1300</v>
      </c>
      <c r="BK8" s="253" t="s">
        <v>1300</v>
      </c>
      <c r="BL8" s="253" t="s">
        <v>1300</v>
      </c>
      <c r="BM8" s="253" t="s">
        <v>1300</v>
      </c>
      <c r="BN8" s="253" t="s">
        <v>1300</v>
      </c>
      <c r="BO8" s="253" t="s">
        <v>1300</v>
      </c>
      <c r="BP8" s="253" t="s">
        <v>1300</v>
      </c>
      <c r="BQ8" s="253" t="s">
        <v>1300</v>
      </c>
      <c r="BR8" s="253" t="s">
        <v>1300</v>
      </c>
      <c r="BS8" s="253" t="s">
        <v>1300</v>
      </c>
      <c r="BT8" s="253" t="s">
        <v>1300</v>
      </c>
      <c r="BU8" s="253" t="s">
        <v>1300</v>
      </c>
      <c r="BV8" s="253" t="s">
        <v>1300</v>
      </c>
    </row>
    <row r="9" spans="1:74" ht="11.1" customHeight="1" x14ac:dyDescent="0.2">
      <c r="A9" s="162" t="s">
        <v>356</v>
      </c>
      <c r="B9" s="173" t="s">
        <v>343</v>
      </c>
      <c r="C9" s="253">
        <v>3.7</v>
      </c>
      <c r="D9" s="253">
        <v>3.7</v>
      </c>
      <c r="E9" s="253">
        <v>3.7</v>
      </c>
      <c r="F9" s="253">
        <v>3.7</v>
      </c>
      <c r="G9" s="253">
        <v>3.7</v>
      </c>
      <c r="H9" s="253">
        <v>3.7</v>
      </c>
      <c r="I9" s="253">
        <v>3.65</v>
      </c>
      <c r="J9" s="253">
        <v>3.65</v>
      </c>
      <c r="K9" s="253">
        <v>3.65</v>
      </c>
      <c r="L9" s="253">
        <v>3.6</v>
      </c>
      <c r="M9" s="253">
        <v>3.6</v>
      </c>
      <c r="N9" s="253">
        <v>3.55</v>
      </c>
      <c r="O9" s="253">
        <v>3.45</v>
      </c>
      <c r="P9" s="253">
        <v>3.4</v>
      </c>
      <c r="Q9" s="253">
        <v>3.35</v>
      </c>
      <c r="R9" s="253">
        <v>3.2</v>
      </c>
      <c r="S9" s="253">
        <v>3.125</v>
      </c>
      <c r="T9" s="253">
        <v>2.95</v>
      </c>
      <c r="U9" s="253">
        <v>2.8</v>
      </c>
      <c r="V9" s="253">
        <v>2.75</v>
      </c>
      <c r="W9" s="253">
        <v>2.75</v>
      </c>
      <c r="X9" s="253">
        <v>2.7</v>
      </c>
      <c r="Y9" s="253">
        <v>2.7</v>
      </c>
      <c r="Z9" s="253">
        <v>2.68</v>
      </c>
      <c r="AA9" s="253">
        <v>2.68</v>
      </c>
      <c r="AB9" s="253">
        <v>2.68</v>
      </c>
      <c r="AC9" s="253">
        <v>2.68</v>
      </c>
      <c r="AD9" s="253">
        <v>2.68</v>
      </c>
      <c r="AE9" s="253">
        <v>2.68</v>
      </c>
      <c r="AF9" s="253">
        <v>2.68</v>
      </c>
      <c r="AG9" s="253">
        <v>2.68</v>
      </c>
      <c r="AH9" s="253">
        <v>2.68</v>
      </c>
      <c r="AI9" s="253">
        <v>2.68</v>
      </c>
      <c r="AJ9" s="253">
        <v>2.68</v>
      </c>
      <c r="AK9" s="253">
        <v>2.68</v>
      </c>
      <c r="AL9" s="253">
        <v>2.7</v>
      </c>
      <c r="AM9" s="253">
        <v>2.8</v>
      </c>
      <c r="AN9" s="253">
        <v>2.8</v>
      </c>
      <c r="AO9" s="253">
        <v>2.8</v>
      </c>
      <c r="AP9" s="253">
        <v>2.8</v>
      </c>
      <c r="AQ9" s="253">
        <v>2.8</v>
      </c>
      <c r="AR9" s="253">
        <v>2.8</v>
      </c>
      <c r="AS9" s="253">
        <v>2.8</v>
      </c>
      <c r="AT9" s="253">
        <v>2.8</v>
      </c>
      <c r="AU9" s="253">
        <v>2.8</v>
      </c>
      <c r="AV9" s="253">
        <v>2.8</v>
      </c>
      <c r="AW9" s="253">
        <v>2.8</v>
      </c>
      <c r="AX9" s="253">
        <v>2.8</v>
      </c>
      <c r="AY9" s="253">
        <v>2.8</v>
      </c>
      <c r="AZ9" s="253">
        <v>2.8</v>
      </c>
      <c r="BA9" s="253">
        <v>2.8</v>
      </c>
      <c r="BB9" s="253">
        <v>2.85</v>
      </c>
      <c r="BC9" s="253">
        <v>2.8</v>
      </c>
      <c r="BD9" s="253">
        <v>2.8</v>
      </c>
      <c r="BE9" s="253">
        <v>2.8</v>
      </c>
      <c r="BF9" s="253">
        <v>2.8</v>
      </c>
      <c r="BG9" s="410" t="s">
        <v>1300</v>
      </c>
      <c r="BH9" s="410" t="s">
        <v>1300</v>
      </c>
      <c r="BI9" s="410" t="s">
        <v>1300</v>
      </c>
      <c r="BJ9" s="253" t="s">
        <v>1300</v>
      </c>
      <c r="BK9" s="253" t="s">
        <v>1300</v>
      </c>
      <c r="BL9" s="253" t="s">
        <v>1300</v>
      </c>
      <c r="BM9" s="253" t="s">
        <v>1300</v>
      </c>
      <c r="BN9" s="253" t="s">
        <v>1300</v>
      </c>
      <c r="BO9" s="253" t="s">
        <v>1300</v>
      </c>
      <c r="BP9" s="253" t="s">
        <v>1300</v>
      </c>
      <c r="BQ9" s="253" t="s">
        <v>1300</v>
      </c>
      <c r="BR9" s="253" t="s">
        <v>1300</v>
      </c>
      <c r="BS9" s="253" t="s">
        <v>1300</v>
      </c>
      <c r="BT9" s="253" t="s">
        <v>1300</v>
      </c>
      <c r="BU9" s="253" t="s">
        <v>1300</v>
      </c>
      <c r="BV9" s="253" t="s">
        <v>1300</v>
      </c>
    </row>
    <row r="10" spans="1:74" ht="11.1" customHeight="1" x14ac:dyDescent="0.2">
      <c r="A10" s="162" t="s">
        <v>365</v>
      </c>
      <c r="B10" s="173" t="s">
        <v>352</v>
      </c>
      <c r="C10" s="253">
        <v>2.6</v>
      </c>
      <c r="D10" s="253">
        <v>2.5</v>
      </c>
      <c r="E10" s="253">
        <v>2.5</v>
      </c>
      <c r="F10" s="253">
        <v>2.5</v>
      </c>
      <c r="G10" s="253">
        <v>2.5499999999999998</v>
      </c>
      <c r="H10" s="253">
        <v>2.5499999999999998</v>
      </c>
      <c r="I10" s="253">
        <v>2.6</v>
      </c>
      <c r="J10" s="253">
        <v>2.6</v>
      </c>
      <c r="K10" s="253">
        <v>2.7</v>
      </c>
      <c r="L10" s="253">
        <v>2.7</v>
      </c>
      <c r="M10" s="253">
        <v>2.7</v>
      </c>
      <c r="N10" s="253">
        <v>2.7</v>
      </c>
      <c r="O10" s="253">
        <v>2.65</v>
      </c>
      <c r="P10" s="253">
        <v>2.5499999999999998</v>
      </c>
      <c r="Q10" s="253">
        <v>2.7</v>
      </c>
      <c r="R10" s="253">
        <v>2.94</v>
      </c>
      <c r="S10" s="253">
        <v>2.9</v>
      </c>
      <c r="T10" s="253">
        <v>2.95</v>
      </c>
      <c r="U10" s="253">
        <v>3.05</v>
      </c>
      <c r="V10" s="253">
        <v>3.15</v>
      </c>
      <c r="W10" s="253">
        <v>3.25</v>
      </c>
      <c r="X10" s="253">
        <v>3.05</v>
      </c>
      <c r="Y10" s="253">
        <v>3.2</v>
      </c>
      <c r="Z10" s="253">
        <v>3.1</v>
      </c>
      <c r="AA10" s="253">
        <v>3.05</v>
      </c>
      <c r="AB10" s="253">
        <v>3.05</v>
      </c>
      <c r="AC10" s="253">
        <v>3.05</v>
      </c>
      <c r="AD10" s="253">
        <v>3.15</v>
      </c>
      <c r="AE10" s="253">
        <v>3.05</v>
      </c>
      <c r="AF10" s="253">
        <v>3.0750000000000002</v>
      </c>
      <c r="AG10" s="253">
        <v>3.0750000000000002</v>
      </c>
      <c r="AH10" s="253">
        <v>3.25</v>
      </c>
      <c r="AI10" s="253">
        <v>2.8</v>
      </c>
      <c r="AJ10" s="253">
        <v>2.95</v>
      </c>
      <c r="AK10" s="253">
        <v>2.95</v>
      </c>
      <c r="AL10" s="253">
        <v>2.9</v>
      </c>
      <c r="AM10" s="253">
        <v>3.1</v>
      </c>
      <c r="AN10" s="253">
        <v>3.4</v>
      </c>
      <c r="AO10" s="253">
        <v>3.3</v>
      </c>
      <c r="AP10" s="253">
        <v>3.2749999999999999</v>
      </c>
      <c r="AQ10" s="253">
        <v>3.3</v>
      </c>
      <c r="AR10" s="253">
        <v>3.3</v>
      </c>
      <c r="AS10" s="253">
        <v>3.17</v>
      </c>
      <c r="AT10" s="253">
        <v>3.2</v>
      </c>
      <c r="AU10" s="253">
        <v>3.49</v>
      </c>
      <c r="AV10" s="253">
        <v>3.44</v>
      </c>
      <c r="AW10" s="253">
        <v>3.4</v>
      </c>
      <c r="AX10" s="253">
        <v>3.75</v>
      </c>
      <c r="AY10" s="253">
        <v>3.5</v>
      </c>
      <c r="AZ10" s="253">
        <v>3.4</v>
      </c>
      <c r="BA10" s="253">
        <v>3.8</v>
      </c>
      <c r="BB10" s="253">
        <v>3.8359999999999999</v>
      </c>
      <c r="BC10" s="253">
        <v>3.95</v>
      </c>
      <c r="BD10" s="253">
        <v>4.3</v>
      </c>
      <c r="BE10" s="253">
        <v>4.25</v>
      </c>
      <c r="BF10" s="253">
        <v>4.1749999999999998</v>
      </c>
      <c r="BG10" s="410" t="s">
        <v>1300</v>
      </c>
      <c r="BH10" s="410" t="s">
        <v>1300</v>
      </c>
      <c r="BI10" s="410" t="s">
        <v>1300</v>
      </c>
      <c r="BJ10" s="253" t="s">
        <v>1300</v>
      </c>
      <c r="BK10" s="253" t="s">
        <v>1300</v>
      </c>
      <c r="BL10" s="253" t="s">
        <v>1300</v>
      </c>
      <c r="BM10" s="253" t="s">
        <v>1300</v>
      </c>
      <c r="BN10" s="253" t="s">
        <v>1300</v>
      </c>
      <c r="BO10" s="253" t="s">
        <v>1300</v>
      </c>
      <c r="BP10" s="253" t="s">
        <v>1300</v>
      </c>
      <c r="BQ10" s="253" t="s">
        <v>1300</v>
      </c>
      <c r="BR10" s="253" t="s">
        <v>1300</v>
      </c>
      <c r="BS10" s="253" t="s">
        <v>1300</v>
      </c>
      <c r="BT10" s="253" t="s">
        <v>1300</v>
      </c>
      <c r="BU10" s="253" t="s">
        <v>1300</v>
      </c>
      <c r="BV10" s="253" t="s">
        <v>1300</v>
      </c>
    </row>
    <row r="11" spans="1:74" ht="11.1" customHeight="1" x14ac:dyDescent="0.2">
      <c r="A11" s="162" t="s">
        <v>357</v>
      </c>
      <c r="B11" s="173" t="s">
        <v>344</v>
      </c>
      <c r="C11" s="253">
        <v>2.2999999999999998</v>
      </c>
      <c r="D11" s="253">
        <v>2.2999999999999998</v>
      </c>
      <c r="E11" s="253">
        <v>2.4</v>
      </c>
      <c r="F11" s="253">
        <v>2.5</v>
      </c>
      <c r="G11" s="253">
        <v>2.5</v>
      </c>
      <c r="H11" s="253">
        <v>2.5</v>
      </c>
      <c r="I11" s="253">
        <v>2.5</v>
      </c>
      <c r="J11" s="253">
        <v>2.5499999999999998</v>
      </c>
      <c r="K11" s="253">
        <v>2.5499999999999998</v>
      </c>
      <c r="L11" s="253">
        <v>2.5499999999999998</v>
      </c>
      <c r="M11" s="253">
        <v>2.5499999999999998</v>
      </c>
      <c r="N11" s="253">
        <v>2.5499999999999998</v>
      </c>
      <c r="O11" s="253">
        <v>2.6</v>
      </c>
      <c r="P11" s="253">
        <v>2.6</v>
      </c>
      <c r="Q11" s="253">
        <v>2.59</v>
      </c>
      <c r="R11" s="253">
        <v>2.59</v>
      </c>
      <c r="S11" s="253">
        <v>2.59</v>
      </c>
      <c r="T11" s="253">
        <v>2.58</v>
      </c>
      <c r="U11" s="253">
        <v>2.5750000000000002</v>
      </c>
      <c r="V11" s="253">
        <v>2.5750000000000002</v>
      </c>
      <c r="W11" s="253">
        <v>2.56</v>
      </c>
      <c r="X11" s="253">
        <v>2.56</v>
      </c>
      <c r="Y11" s="253">
        <v>2.6</v>
      </c>
      <c r="Z11" s="253">
        <v>2.6</v>
      </c>
      <c r="AA11" s="253">
        <v>2.6</v>
      </c>
      <c r="AB11" s="253">
        <v>2.6</v>
      </c>
      <c r="AC11" s="253">
        <v>2.6</v>
      </c>
      <c r="AD11" s="253">
        <v>2.6</v>
      </c>
      <c r="AE11" s="253">
        <v>2.6</v>
      </c>
      <c r="AF11" s="253">
        <v>2.6</v>
      </c>
      <c r="AG11" s="253">
        <v>2.6</v>
      </c>
      <c r="AH11" s="253">
        <v>2.6</v>
      </c>
      <c r="AI11" s="253">
        <v>2.6</v>
      </c>
      <c r="AJ11" s="253">
        <v>2.6</v>
      </c>
      <c r="AK11" s="253">
        <v>2.6</v>
      </c>
      <c r="AL11" s="253">
        <v>2.6</v>
      </c>
      <c r="AM11" s="253">
        <v>2.6</v>
      </c>
      <c r="AN11" s="253">
        <v>2.6</v>
      </c>
      <c r="AO11" s="253">
        <v>2.6</v>
      </c>
      <c r="AP11" s="253">
        <v>2.6</v>
      </c>
      <c r="AQ11" s="253">
        <v>2.6</v>
      </c>
      <c r="AR11" s="253">
        <v>2.6</v>
      </c>
      <c r="AS11" s="253">
        <v>2.6</v>
      </c>
      <c r="AT11" s="253">
        <v>2.6</v>
      </c>
      <c r="AU11" s="253">
        <v>2.6</v>
      </c>
      <c r="AV11" s="253">
        <v>2.5249999999999999</v>
      </c>
      <c r="AW11" s="253">
        <v>2.4500000000000002</v>
      </c>
      <c r="AX11" s="253">
        <v>2.4500000000000002</v>
      </c>
      <c r="AY11" s="253">
        <v>2.5</v>
      </c>
      <c r="AZ11" s="253">
        <v>2.6</v>
      </c>
      <c r="BA11" s="253">
        <v>2.6</v>
      </c>
      <c r="BB11" s="253">
        <v>2.6</v>
      </c>
      <c r="BC11" s="253">
        <v>2.5</v>
      </c>
      <c r="BD11" s="253">
        <v>2.5</v>
      </c>
      <c r="BE11" s="253">
        <v>2.5</v>
      </c>
      <c r="BF11" s="253">
        <v>2.5</v>
      </c>
      <c r="BG11" s="410" t="s">
        <v>1300</v>
      </c>
      <c r="BH11" s="410" t="s">
        <v>1300</v>
      </c>
      <c r="BI11" s="410" t="s">
        <v>1300</v>
      </c>
      <c r="BJ11" s="253" t="s">
        <v>1300</v>
      </c>
      <c r="BK11" s="253" t="s">
        <v>1300</v>
      </c>
      <c r="BL11" s="253" t="s">
        <v>1300</v>
      </c>
      <c r="BM11" s="253" t="s">
        <v>1300</v>
      </c>
      <c r="BN11" s="253" t="s">
        <v>1300</v>
      </c>
      <c r="BO11" s="253" t="s">
        <v>1300</v>
      </c>
      <c r="BP11" s="253" t="s">
        <v>1300</v>
      </c>
      <c r="BQ11" s="253" t="s">
        <v>1300</v>
      </c>
      <c r="BR11" s="253" t="s">
        <v>1300</v>
      </c>
      <c r="BS11" s="253" t="s">
        <v>1300</v>
      </c>
      <c r="BT11" s="253" t="s">
        <v>1300</v>
      </c>
      <c r="BU11" s="253" t="s">
        <v>1300</v>
      </c>
      <c r="BV11" s="253" t="s">
        <v>1300</v>
      </c>
    </row>
    <row r="12" spans="1:74" ht="11.1" customHeight="1" x14ac:dyDescent="0.2">
      <c r="A12" s="162" t="s">
        <v>358</v>
      </c>
      <c r="B12" s="173" t="s">
        <v>345</v>
      </c>
      <c r="C12" s="253">
        <v>1.65</v>
      </c>
      <c r="D12" s="253">
        <v>1.34</v>
      </c>
      <c r="E12" s="253">
        <v>0.3</v>
      </c>
      <c r="F12" s="253">
        <v>0.2</v>
      </c>
      <c r="G12" s="253">
        <v>0.2</v>
      </c>
      <c r="H12" s="253">
        <v>0.1</v>
      </c>
      <c r="I12" s="253">
        <v>0.1</v>
      </c>
      <c r="J12" s="253">
        <v>0</v>
      </c>
      <c r="K12" s="253">
        <v>0.1</v>
      </c>
      <c r="L12" s="253">
        <v>0.3</v>
      </c>
      <c r="M12" s="253">
        <v>0.55000000000000004</v>
      </c>
      <c r="N12" s="253">
        <v>0.8</v>
      </c>
      <c r="O12" s="253">
        <v>1</v>
      </c>
      <c r="P12" s="253">
        <v>1.2</v>
      </c>
      <c r="Q12" s="253">
        <v>1.35</v>
      </c>
      <c r="R12" s="253">
        <v>1.4</v>
      </c>
      <c r="S12" s="253">
        <v>1.4</v>
      </c>
      <c r="T12" s="253">
        <v>1.4</v>
      </c>
      <c r="U12" s="253">
        <v>1.4</v>
      </c>
      <c r="V12" s="253">
        <v>1.45</v>
      </c>
      <c r="W12" s="253">
        <v>1.5</v>
      </c>
      <c r="X12" s="253">
        <v>1.5</v>
      </c>
      <c r="Y12" s="253">
        <v>1.45</v>
      </c>
      <c r="Z12" s="253">
        <v>1.35</v>
      </c>
      <c r="AA12" s="253">
        <v>1.35</v>
      </c>
      <c r="AB12" s="253">
        <v>1.4</v>
      </c>
      <c r="AC12" s="253">
        <v>1.35</v>
      </c>
      <c r="AD12" s="253">
        <v>1.45</v>
      </c>
      <c r="AE12" s="253">
        <v>1.42</v>
      </c>
      <c r="AF12" s="253">
        <v>1.1299999999999999</v>
      </c>
      <c r="AG12" s="253">
        <v>1</v>
      </c>
      <c r="AH12" s="253">
        <v>0.59</v>
      </c>
      <c r="AI12" s="253">
        <v>0.36</v>
      </c>
      <c r="AJ12" s="253">
        <v>0.55000000000000004</v>
      </c>
      <c r="AK12" s="253">
        <v>0.22</v>
      </c>
      <c r="AL12" s="253">
        <v>0.23</v>
      </c>
      <c r="AM12" s="253">
        <v>0.51</v>
      </c>
      <c r="AN12" s="253">
        <v>0.38</v>
      </c>
      <c r="AO12" s="253">
        <v>0.25</v>
      </c>
      <c r="AP12" s="253">
        <v>0.21</v>
      </c>
      <c r="AQ12" s="253">
        <v>0.23</v>
      </c>
      <c r="AR12" s="253">
        <v>0.23499999999999999</v>
      </c>
      <c r="AS12" s="253">
        <v>0.435</v>
      </c>
      <c r="AT12" s="253">
        <v>0.53</v>
      </c>
      <c r="AU12" s="253">
        <v>0.78500000000000003</v>
      </c>
      <c r="AV12" s="253">
        <v>0.95</v>
      </c>
      <c r="AW12" s="253">
        <v>0.61499999999999999</v>
      </c>
      <c r="AX12" s="253">
        <v>0.51</v>
      </c>
      <c r="AY12" s="253">
        <v>0.37</v>
      </c>
      <c r="AZ12" s="253">
        <v>0.36</v>
      </c>
      <c r="BA12" s="253">
        <v>0.47499999999999998</v>
      </c>
      <c r="BB12" s="253">
        <v>0.505</v>
      </c>
      <c r="BC12" s="253">
        <v>0.43</v>
      </c>
      <c r="BD12" s="253">
        <v>0.41</v>
      </c>
      <c r="BE12" s="253">
        <v>0.4</v>
      </c>
      <c r="BF12" s="253">
        <v>0.36</v>
      </c>
      <c r="BG12" s="410" t="s">
        <v>1300</v>
      </c>
      <c r="BH12" s="410" t="s">
        <v>1300</v>
      </c>
      <c r="BI12" s="410" t="s">
        <v>1300</v>
      </c>
      <c r="BJ12" s="253" t="s">
        <v>1300</v>
      </c>
      <c r="BK12" s="253" t="s">
        <v>1300</v>
      </c>
      <c r="BL12" s="253" t="s">
        <v>1300</v>
      </c>
      <c r="BM12" s="253" t="s">
        <v>1300</v>
      </c>
      <c r="BN12" s="253" t="s">
        <v>1300</v>
      </c>
      <c r="BO12" s="253" t="s">
        <v>1300</v>
      </c>
      <c r="BP12" s="253" t="s">
        <v>1300</v>
      </c>
      <c r="BQ12" s="253" t="s">
        <v>1300</v>
      </c>
      <c r="BR12" s="253" t="s">
        <v>1300</v>
      </c>
      <c r="BS12" s="253" t="s">
        <v>1300</v>
      </c>
      <c r="BT12" s="253" t="s">
        <v>1300</v>
      </c>
      <c r="BU12" s="253" t="s">
        <v>1300</v>
      </c>
      <c r="BV12" s="253" t="s">
        <v>1300</v>
      </c>
    </row>
    <row r="13" spans="1:74" ht="11.1" customHeight="1" x14ac:dyDescent="0.2">
      <c r="A13" s="162" t="s">
        <v>359</v>
      </c>
      <c r="B13" s="173" t="s">
        <v>346</v>
      </c>
      <c r="C13" s="253">
        <v>2.1800000000000002</v>
      </c>
      <c r="D13" s="253">
        <v>2.17</v>
      </c>
      <c r="E13" s="253">
        <v>2.0499999999999998</v>
      </c>
      <c r="F13" s="253">
        <v>2.1</v>
      </c>
      <c r="G13" s="253">
        <v>2.17</v>
      </c>
      <c r="H13" s="253">
        <v>2.17</v>
      </c>
      <c r="I13" s="253">
        <v>2.17</v>
      </c>
      <c r="J13" s="253">
        <v>2.2000000000000002</v>
      </c>
      <c r="K13" s="253">
        <v>2.2000000000000002</v>
      </c>
      <c r="L13" s="253">
        <v>2</v>
      </c>
      <c r="M13" s="253">
        <v>2.1</v>
      </c>
      <c r="N13" s="253">
        <v>2</v>
      </c>
      <c r="O13" s="253">
        <v>2.1</v>
      </c>
      <c r="P13" s="253">
        <v>2.15</v>
      </c>
      <c r="Q13" s="253">
        <v>2.1</v>
      </c>
      <c r="R13" s="253">
        <v>2.2000000000000002</v>
      </c>
      <c r="S13" s="253">
        <v>2.15</v>
      </c>
      <c r="T13" s="253">
        <v>2.15</v>
      </c>
      <c r="U13" s="253">
        <v>2.15</v>
      </c>
      <c r="V13" s="253">
        <v>2.2000000000000002</v>
      </c>
      <c r="W13" s="253">
        <v>2.0499999999999998</v>
      </c>
      <c r="X13" s="253">
        <v>1.95</v>
      </c>
      <c r="Y13" s="253">
        <v>1.9</v>
      </c>
      <c r="Z13" s="253">
        <v>2.1</v>
      </c>
      <c r="AA13" s="253">
        <v>2</v>
      </c>
      <c r="AB13" s="253">
        <v>1.9</v>
      </c>
      <c r="AC13" s="253">
        <v>2</v>
      </c>
      <c r="AD13" s="253">
        <v>1.98</v>
      </c>
      <c r="AE13" s="253">
        <v>2</v>
      </c>
      <c r="AF13" s="253">
        <v>1.85</v>
      </c>
      <c r="AG13" s="253">
        <v>1.98</v>
      </c>
      <c r="AH13" s="253">
        <v>1.95</v>
      </c>
      <c r="AI13" s="253">
        <v>2</v>
      </c>
      <c r="AJ13" s="253">
        <v>1.95</v>
      </c>
      <c r="AK13" s="253">
        <v>1.85</v>
      </c>
      <c r="AL13" s="253">
        <v>1.93</v>
      </c>
      <c r="AM13" s="253">
        <v>2.0499999999999998</v>
      </c>
      <c r="AN13" s="253">
        <v>2</v>
      </c>
      <c r="AO13" s="253">
        <v>1.95</v>
      </c>
      <c r="AP13" s="253">
        <v>2</v>
      </c>
      <c r="AQ13" s="253">
        <v>1.9</v>
      </c>
      <c r="AR13" s="253">
        <v>2</v>
      </c>
      <c r="AS13" s="253">
        <v>2.0499999999999998</v>
      </c>
      <c r="AT13" s="253">
        <v>2.1</v>
      </c>
      <c r="AU13" s="253">
        <v>2.0499999999999998</v>
      </c>
      <c r="AV13" s="253">
        <v>1.9</v>
      </c>
      <c r="AW13" s="253">
        <v>2.02</v>
      </c>
      <c r="AX13" s="253">
        <v>2.02</v>
      </c>
      <c r="AY13" s="253">
        <v>2.0499999999999998</v>
      </c>
      <c r="AZ13" s="253">
        <v>2.0499999999999998</v>
      </c>
      <c r="BA13" s="253">
        <v>2</v>
      </c>
      <c r="BB13" s="253">
        <v>2.1</v>
      </c>
      <c r="BC13" s="253">
        <v>1.75</v>
      </c>
      <c r="BD13" s="253">
        <v>1.8</v>
      </c>
      <c r="BE13" s="253">
        <v>1.8</v>
      </c>
      <c r="BF13" s="253">
        <v>1.9</v>
      </c>
      <c r="BG13" s="410" t="s">
        <v>1300</v>
      </c>
      <c r="BH13" s="410" t="s">
        <v>1300</v>
      </c>
      <c r="BI13" s="410" t="s">
        <v>1300</v>
      </c>
      <c r="BJ13" s="253" t="s">
        <v>1300</v>
      </c>
      <c r="BK13" s="253" t="s">
        <v>1300</v>
      </c>
      <c r="BL13" s="253" t="s">
        <v>1300</v>
      </c>
      <c r="BM13" s="253" t="s">
        <v>1300</v>
      </c>
      <c r="BN13" s="253" t="s">
        <v>1300</v>
      </c>
      <c r="BO13" s="253" t="s">
        <v>1300</v>
      </c>
      <c r="BP13" s="253" t="s">
        <v>1300</v>
      </c>
      <c r="BQ13" s="253" t="s">
        <v>1300</v>
      </c>
      <c r="BR13" s="253" t="s">
        <v>1300</v>
      </c>
      <c r="BS13" s="253" t="s">
        <v>1300</v>
      </c>
      <c r="BT13" s="253" t="s">
        <v>1300</v>
      </c>
      <c r="BU13" s="253" t="s">
        <v>1300</v>
      </c>
      <c r="BV13" s="253" t="s">
        <v>1300</v>
      </c>
    </row>
    <row r="14" spans="1:74" ht="11.1" customHeight="1" x14ac:dyDescent="0.2">
      <c r="A14" s="162" t="s">
        <v>360</v>
      </c>
      <c r="B14" s="173" t="s">
        <v>347</v>
      </c>
      <c r="C14" s="253">
        <v>0.85</v>
      </c>
      <c r="D14" s="253">
        <v>0.85</v>
      </c>
      <c r="E14" s="253">
        <v>0.85</v>
      </c>
      <c r="F14" s="253">
        <v>0.85</v>
      </c>
      <c r="G14" s="253">
        <v>0.85</v>
      </c>
      <c r="H14" s="253">
        <v>0.85</v>
      </c>
      <c r="I14" s="253">
        <v>0.85</v>
      </c>
      <c r="J14" s="253">
        <v>0.85</v>
      </c>
      <c r="K14" s="253">
        <v>0.85</v>
      </c>
      <c r="L14" s="253">
        <v>0.85</v>
      </c>
      <c r="M14" s="253">
        <v>0.85</v>
      </c>
      <c r="N14" s="253">
        <v>0.85</v>
      </c>
      <c r="O14" s="253">
        <v>0.85</v>
      </c>
      <c r="P14" s="253">
        <v>0.85</v>
      </c>
      <c r="Q14" s="253">
        <v>0.75</v>
      </c>
      <c r="R14" s="253">
        <v>0.74</v>
      </c>
      <c r="S14" s="253">
        <v>0.73</v>
      </c>
      <c r="T14" s="253">
        <v>0.73</v>
      </c>
      <c r="U14" s="253">
        <v>0.73</v>
      </c>
      <c r="V14" s="253">
        <v>0.73</v>
      </c>
      <c r="W14" s="253">
        <v>0.73</v>
      </c>
      <c r="X14" s="253">
        <v>0.73</v>
      </c>
      <c r="Y14" s="253">
        <v>0.73</v>
      </c>
      <c r="Z14" s="253">
        <v>0.73</v>
      </c>
      <c r="AA14" s="253">
        <v>0.73</v>
      </c>
      <c r="AB14" s="253">
        <v>0.73</v>
      </c>
      <c r="AC14" s="253">
        <v>0.73</v>
      </c>
      <c r="AD14" s="253">
        <v>0.73</v>
      </c>
      <c r="AE14" s="253">
        <v>0.73</v>
      </c>
      <c r="AF14" s="253">
        <v>0.73</v>
      </c>
      <c r="AG14" s="253">
        <v>0.73</v>
      </c>
      <c r="AH14" s="253">
        <v>0.73</v>
      </c>
      <c r="AI14" s="253">
        <v>0.73</v>
      </c>
      <c r="AJ14" s="253">
        <v>0.73</v>
      </c>
      <c r="AK14" s="253">
        <v>0.73</v>
      </c>
      <c r="AL14" s="253">
        <v>0.73</v>
      </c>
      <c r="AM14" s="253">
        <v>0.74</v>
      </c>
      <c r="AN14" s="253">
        <v>0.74</v>
      </c>
      <c r="AO14" s="253">
        <v>0.74</v>
      </c>
      <c r="AP14" s="253">
        <v>0.73</v>
      </c>
      <c r="AQ14" s="253">
        <v>0.73</v>
      </c>
      <c r="AR14" s="253">
        <v>0.73</v>
      </c>
      <c r="AS14" s="253">
        <v>0.73</v>
      </c>
      <c r="AT14" s="253">
        <v>0.73</v>
      </c>
      <c r="AU14" s="253">
        <v>0.69</v>
      </c>
      <c r="AV14" s="253">
        <v>0.69</v>
      </c>
      <c r="AW14" s="253">
        <v>0.68</v>
      </c>
      <c r="AX14" s="253">
        <v>0.68</v>
      </c>
      <c r="AY14" s="253">
        <v>0.68</v>
      </c>
      <c r="AZ14" s="253">
        <v>0.68</v>
      </c>
      <c r="BA14" s="253">
        <v>0.68</v>
      </c>
      <c r="BB14" s="253">
        <v>0.68</v>
      </c>
      <c r="BC14" s="253">
        <v>0.68</v>
      </c>
      <c r="BD14" s="253">
        <v>0.68</v>
      </c>
      <c r="BE14" s="253">
        <v>0.68</v>
      </c>
      <c r="BF14" s="253">
        <v>0.68</v>
      </c>
      <c r="BG14" s="410" t="s">
        <v>1300</v>
      </c>
      <c r="BH14" s="410" t="s">
        <v>1300</v>
      </c>
      <c r="BI14" s="410" t="s">
        <v>1300</v>
      </c>
      <c r="BJ14" s="253" t="s">
        <v>1300</v>
      </c>
      <c r="BK14" s="253" t="s">
        <v>1300</v>
      </c>
      <c r="BL14" s="253" t="s">
        <v>1300</v>
      </c>
      <c r="BM14" s="253" t="s">
        <v>1300</v>
      </c>
      <c r="BN14" s="253" t="s">
        <v>1300</v>
      </c>
      <c r="BO14" s="253" t="s">
        <v>1300</v>
      </c>
      <c r="BP14" s="253" t="s">
        <v>1300</v>
      </c>
      <c r="BQ14" s="253" t="s">
        <v>1300</v>
      </c>
      <c r="BR14" s="253" t="s">
        <v>1300</v>
      </c>
      <c r="BS14" s="253" t="s">
        <v>1300</v>
      </c>
      <c r="BT14" s="253" t="s">
        <v>1300</v>
      </c>
      <c r="BU14" s="253" t="s">
        <v>1300</v>
      </c>
      <c r="BV14" s="253" t="s">
        <v>1300</v>
      </c>
    </row>
    <row r="15" spans="1:74" ht="11.1" customHeight="1" x14ac:dyDescent="0.2">
      <c r="A15" s="162" t="s">
        <v>361</v>
      </c>
      <c r="B15" s="173" t="s">
        <v>348</v>
      </c>
      <c r="C15" s="253">
        <v>9.1</v>
      </c>
      <c r="D15" s="253">
        <v>9.1</v>
      </c>
      <c r="E15" s="253">
        <v>8.9</v>
      </c>
      <c r="F15" s="253">
        <v>8.9</v>
      </c>
      <c r="G15" s="253">
        <v>8.9</v>
      </c>
      <c r="H15" s="253">
        <v>9.6</v>
      </c>
      <c r="I15" s="253">
        <v>9.8000000000000007</v>
      </c>
      <c r="J15" s="253">
        <v>9.9</v>
      </c>
      <c r="K15" s="253">
        <v>9.6999999999999993</v>
      </c>
      <c r="L15" s="253">
        <v>9.5</v>
      </c>
      <c r="M15" s="253">
        <v>9.8000000000000007</v>
      </c>
      <c r="N15" s="253">
        <v>9.8000000000000007</v>
      </c>
      <c r="O15" s="253">
        <v>9.8000000000000007</v>
      </c>
      <c r="P15" s="253">
        <v>10</v>
      </c>
      <c r="Q15" s="253">
        <v>9.99</v>
      </c>
      <c r="R15" s="253">
        <v>9.89</v>
      </c>
      <c r="S15" s="253">
        <v>9.69</v>
      </c>
      <c r="T15" s="253">
        <v>9.98</v>
      </c>
      <c r="U15" s="253">
        <v>9.9749999999999996</v>
      </c>
      <c r="V15" s="253">
        <v>9.9749999999999996</v>
      </c>
      <c r="W15" s="253">
        <v>9.76</v>
      </c>
      <c r="X15" s="253">
        <v>9.76</v>
      </c>
      <c r="Y15" s="253">
        <v>9.5</v>
      </c>
      <c r="Z15" s="253">
        <v>9.1999999999999993</v>
      </c>
      <c r="AA15" s="253">
        <v>9.1</v>
      </c>
      <c r="AB15" s="253">
        <v>9.1</v>
      </c>
      <c r="AC15" s="253">
        <v>9.1</v>
      </c>
      <c r="AD15" s="253">
        <v>9.4</v>
      </c>
      <c r="AE15" s="253">
        <v>9.6</v>
      </c>
      <c r="AF15" s="253">
        <v>9.8000000000000007</v>
      </c>
      <c r="AG15" s="253">
        <v>10</v>
      </c>
      <c r="AH15" s="253">
        <v>10.199999999999999</v>
      </c>
      <c r="AI15" s="253">
        <v>10.1</v>
      </c>
      <c r="AJ15" s="253">
        <v>9.8000000000000007</v>
      </c>
      <c r="AK15" s="253">
        <v>9.8000000000000007</v>
      </c>
      <c r="AL15" s="253">
        <v>9.8000000000000007</v>
      </c>
      <c r="AM15" s="253">
        <v>9.9</v>
      </c>
      <c r="AN15" s="253">
        <v>9.85</v>
      </c>
      <c r="AO15" s="253">
        <v>9.65</v>
      </c>
      <c r="AP15" s="253">
        <v>9.65</v>
      </c>
      <c r="AQ15" s="253">
        <v>9.65</v>
      </c>
      <c r="AR15" s="253">
        <v>9.65</v>
      </c>
      <c r="AS15" s="253">
        <v>9.8000000000000007</v>
      </c>
      <c r="AT15" s="253">
        <v>9.6999999999999993</v>
      </c>
      <c r="AU15" s="253">
        <v>9.6</v>
      </c>
      <c r="AV15" s="253">
        <v>9.6999999999999993</v>
      </c>
      <c r="AW15" s="253">
        <v>9.6</v>
      </c>
      <c r="AX15" s="253">
        <v>9.6</v>
      </c>
      <c r="AY15" s="253">
        <v>9.6</v>
      </c>
      <c r="AZ15" s="253">
        <v>9.6999999999999993</v>
      </c>
      <c r="BA15" s="253">
        <v>9.9</v>
      </c>
      <c r="BB15" s="253">
        <v>9.9</v>
      </c>
      <c r="BC15" s="253">
        <v>10.1</v>
      </c>
      <c r="BD15" s="253">
        <v>10.199999999999999</v>
      </c>
      <c r="BE15" s="253">
        <v>10.25</v>
      </c>
      <c r="BF15" s="253">
        <v>10.3</v>
      </c>
      <c r="BG15" s="410" t="s">
        <v>1300</v>
      </c>
      <c r="BH15" s="410" t="s">
        <v>1300</v>
      </c>
      <c r="BI15" s="410" t="s">
        <v>1300</v>
      </c>
      <c r="BJ15" s="253" t="s">
        <v>1300</v>
      </c>
      <c r="BK15" s="253" t="s">
        <v>1300</v>
      </c>
      <c r="BL15" s="253" t="s">
        <v>1300</v>
      </c>
      <c r="BM15" s="253" t="s">
        <v>1300</v>
      </c>
      <c r="BN15" s="253" t="s">
        <v>1300</v>
      </c>
      <c r="BO15" s="253" t="s">
        <v>1300</v>
      </c>
      <c r="BP15" s="253" t="s">
        <v>1300</v>
      </c>
      <c r="BQ15" s="253" t="s">
        <v>1300</v>
      </c>
      <c r="BR15" s="253" t="s">
        <v>1300</v>
      </c>
      <c r="BS15" s="253" t="s">
        <v>1300</v>
      </c>
      <c r="BT15" s="253" t="s">
        <v>1300</v>
      </c>
      <c r="BU15" s="253" t="s">
        <v>1300</v>
      </c>
      <c r="BV15" s="253" t="s">
        <v>1300</v>
      </c>
    </row>
    <row r="16" spans="1:74" ht="11.1" customHeight="1" x14ac:dyDescent="0.2">
      <c r="A16" s="162" t="s">
        <v>362</v>
      </c>
      <c r="B16" s="173" t="s">
        <v>349</v>
      </c>
      <c r="C16" s="253">
        <v>2.4</v>
      </c>
      <c r="D16" s="253">
        <v>2.4</v>
      </c>
      <c r="E16" s="253">
        <v>2.5</v>
      </c>
      <c r="F16" s="253">
        <v>2.6</v>
      </c>
      <c r="G16" s="253">
        <v>2.6</v>
      </c>
      <c r="H16" s="253">
        <v>2.6</v>
      </c>
      <c r="I16" s="253">
        <v>2.6</v>
      </c>
      <c r="J16" s="253">
        <v>2.6</v>
      </c>
      <c r="K16" s="253">
        <v>2.6</v>
      </c>
      <c r="L16" s="253">
        <v>2.6</v>
      </c>
      <c r="M16" s="253">
        <v>2.6</v>
      </c>
      <c r="N16" s="253">
        <v>2.6</v>
      </c>
      <c r="O16" s="253">
        <v>2.6</v>
      </c>
      <c r="P16" s="253">
        <v>2.6</v>
      </c>
      <c r="Q16" s="253">
        <v>2.7</v>
      </c>
      <c r="R16" s="253">
        <v>2.7</v>
      </c>
      <c r="S16" s="253">
        <v>2.7</v>
      </c>
      <c r="T16" s="253">
        <v>2.7</v>
      </c>
      <c r="U16" s="253">
        <v>2.7</v>
      </c>
      <c r="V16" s="253">
        <v>2.7</v>
      </c>
      <c r="W16" s="253">
        <v>2.7</v>
      </c>
      <c r="X16" s="253">
        <v>2.7</v>
      </c>
      <c r="Y16" s="253">
        <v>2.7</v>
      </c>
      <c r="Z16" s="253">
        <v>2.7</v>
      </c>
      <c r="AA16" s="253">
        <v>2.7</v>
      </c>
      <c r="AB16" s="253">
        <v>2.7</v>
      </c>
      <c r="AC16" s="253">
        <v>2.7</v>
      </c>
      <c r="AD16" s="253">
        <v>2.7</v>
      </c>
      <c r="AE16" s="253">
        <v>2.7</v>
      </c>
      <c r="AF16" s="253">
        <v>2.7</v>
      </c>
      <c r="AG16" s="253">
        <v>2.7</v>
      </c>
      <c r="AH16" s="253">
        <v>2.7</v>
      </c>
      <c r="AI16" s="253">
        <v>2.7</v>
      </c>
      <c r="AJ16" s="253">
        <v>2.7</v>
      </c>
      <c r="AK16" s="253">
        <v>2.7</v>
      </c>
      <c r="AL16" s="253">
        <v>2.7</v>
      </c>
      <c r="AM16" s="253">
        <v>2.7</v>
      </c>
      <c r="AN16" s="253">
        <v>2.7</v>
      </c>
      <c r="AO16" s="253">
        <v>2.7</v>
      </c>
      <c r="AP16" s="253">
        <v>2.7</v>
      </c>
      <c r="AQ16" s="253">
        <v>2.7</v>
      </c>
      <c r="AR16" s="253">
        <v>2.7</v>
      </c>
      <c r="AS16" s="253">
        <v>2.7</v>
      </c>
      <c r="AT16" s="253">
        <v>2.7</v>
      </c>
      <c r="AU16" s="253">
        <v>2.7</v>
      </c>
      <c r="AV16" s="253">
        <v>2.7</v>
      </c>
      <c r="AW16" s="253">
        <v>2.7</v>
      </c>
      <c r="AX16" s="253">
        <v>2.7</v>
      </c>
      <c r="AY16" s="253">
        <v>2.7</v>
      </c>
      <c r="AZ16" s="253">
        <v>2.7</v>
      </c>
      <c r="BA16" s="253">
        <v>2.7</v>
      </c>
      <c r="BB16" s="253">
        <v>2.7</v>
      </c>
      <c r="BC16" s="253">
        <v>2.7</v>
      </c>
      <c r="BD16" s="253">
        <v>2.7</v>
      </c>
      <c r="BE16" s="253">
        <v>2.7</v>
      </c>
      <c r="BF16" s="253">
        <v>2.7</v>
      </c>
      <c r="BG16" s="410" t="s">
        <v>1300</v>
      </c>
      <c r="BH16" s="410" t="s">
        <v>1300</v>
      </c>
      <c r="BI16" s="410" t="s">
        <v>1300</v>
      </c>
      <c r="BJ16" s="253" t="s">
        <v>1300</v>
      </c>
      <c r="BK16" s="253" t="s">
        <v>1300</v>
      </c>
      <c r="BL16" s="253" t="s">
        <v>1300</v>
      </c>
      <c r="BM16" s="253" t="s">
        <v>1300</v>
      </c>
      <c r="BN16" s="253" t="s">
        <v>1300</v>
      </c>
      <c r="BO16" s="253" t="s">
        <v>1300</v>
      </c>
      <c r="BP16" s="253" t="s">
        <v>1300</v>
      </c>
      <c r="BQ16" s="253" t="s">
        <v>1300</v>
      </c>
      <c r="BR16" s="253" t="s">
        <v>1300</v>
      </c>
      <c r="BS16" s="253" t="s">
        <v>1300</v>
      </c>
      <c r="BT16" s="253" t="s">
        <v>1300</v>
      </c>
      <c r="BU16" s="253" t="s">
        <v>1300</v>
      </c>
      <c r="BV16" s="253" t="s">
        <v>1300</v>
      </c>
    </row>
    <row r="17" spans="1:74" ht="11.1" customHeight="1" x14ac:dyDescent="0.2">
      <c r="A17" s="162" t="s">
        <v>363</v>
      </c>
      <c r="B17" s="173" t="s">
        <v>350</v>
      </c>
      <c r="C17" s="253">
        <v>2.4</v>
      </c>
      <c r="D17" s="253">
        <v>2.4</v>
      </c>
      <c r="E17" s="253">
        <v>2.4</v>
      </c>
      <c r="F17" s="253">
        <v>2.4</v>
      </c>
      <c r="G17" s="253">
        <v>2.4</v>
      </c>
      <c r="H17" s="253">
        <v>2.4</v>
      </c>
      <c r="I17" s="253">
        <v>2.4</v>
      </c>
      <c r="J17" s="253">
        <v>2.4</v>
      </c>
      <c r="K17" s="253">
        <v>2.4</v>
      </c>
      <c r="L17" s="253">
        <v>2.4</v>
      </c>
      <c r="M17" s="253">
        <v>2.4</v>
      </c>
      <c r="N17" s="253">
        <v>2.4</v>
      </c>
      <c r="O17" s="253">
        <v>2.4</v>
      </c>
      <c r="P17" s="253">
        <v>2.4</v>
      </c>
      <c r="Q17" s="253">
        <v>2.4</v>
      </c>
      <c r="R17" s="253">
        <v>2.4</v>
      </c>
      <c r="S17" s="253">
        <v>2.4</v>
      </c>
      <c r="T17" s="253">
        <v>2.4</v>
      </c>
      <c r="U17" s="253">
        <v>2.4</v>
      </c>
      <c r="V17" s="253">
        <v>2.4</v>
      </c>
      <c r="W17" s="253">
        <v>2.4</v>
      </c>
      <c r="X17" s="253">
        <v>2.4</v>
      </c>
      <c r="Y17" s="253">
        <v>2.4</v>
      </c>
      <c r="Z17" s="253">
        <v>2.4</v>
      </c>
      <c r="AA17" s="253">
        <v>2.4</v>
      </c>
      <c r="AB17" s="253">
        <v>2.4</v>
      </c>
      <c r="AC17" s="253">
        <v>2.4</v>
      </c>
      <c r="AD17" s="253">
        <v>2.4</v>
      </c>
      <c r="AE17" s="253">
        <v>2.4</v>
      </c>
      <c r="AF17" s="253">
        <v>2.4</v>
      </c>
      <c r="AG17" s="253">
        <v>2.4</v>
      </c>
      <c r="AH17" s="253">
        <v>2.4</v>
      </c>
      <c r="AI17" s="253">
        <v>2.4</v>
      </c>
      <c r="AJ17" s="253">
        <v>2.4</v>
      </c>
      <c r="AK17" s="253">
        <v>2.4</v>
      </c>
      <c r="AL17" s="253">
        <v>2.4</v>
      </c>
      <c r="AM17" s="253">
        <v>2.4</v>
      </c>
      <c r="AN17" s="253">
        <v>2.4</v>
      </c>
      <c r="AO17" s="253">
        <v>2.4</v>
      </c>
      <c r="AP17" s="253">
        <v>2.4</v>
      </c>
      <c r="AQ17" s="253">
        <v>2.4</v>
      </c>
      <c r="AR17" s="253">
        <v>2.4</v>
      </c>
      <c r="AS17" s="253">
        <v>2.4</v>
      </c>
      <c r="AT17" s="253">
        <v>2.4</v>
      </c>
      <c r="AU17" s="253">
        <v>2.4</v>
      </c>
      <c r="AV17" s="253">
        <v>2.4</v>
      </c>
      <c r="AW17" s="253">
        <v>2.4</v>
      </c>
      <c r="AX17" s="253">
        <v>2.4</v>
      </c>
      <c r="AY17" s="253">
        <v>2.4</v>
      </c>
      <c r="AZ17" s="253">
        <v>2.4</v>
      </c>
      <c r="BA17" s="253">
        <v>2.4</v>
      </c>
      <c r="BB17" s="253">
        <v>2.4</v>
      </c>
      <c r="BC17" s="253">
        <v>2.4</v>
      </c>
      <c r="BD17" s="253">
        <v>2.4</v>
      </c>
      <c r="BE17" s="253">
        <v>2.4</v>
      </c>
      <c r="BF17" s="253">
        <v>2.4</v>
      </c>
      <c r="BG17" s="410" t="s">
        <v>1300</v>
      </c>
      <c r="BH17" s="410" t="s">
        <v>1300</v>
      </c>
      <c r="BI17" s="410" t="s">
        <v>1300</v>
      </c>
      <c r="BJ17" s="253" t="s">
        <v>1300</v>
      </c>
      <c r="BK17" s="253" t="s">
        <v>1300</v>
      </c>
      <c r="BL17" s="253" t="s">
        <v>1300</v>
      </c>
      <c r="BM17" s="253" t="s">
        <v>1300</v>
      </c>
      <c r="BN17" s="253" t="s">
        <v>1300</v>
      </c>
      <c r="BO17" s="253" t="s">
        <v>1300</v>
      </c>
      <c r="BP17" s="253" t="s">
        <v>1300</v>
      </c>
      <c r="BQ17" s="253" t="s">
        <v>1300</v>
      </c>
      <c r="BR17" s="253" t="s">
        <v>1300</v>
      </c>
      <c r="BS17" s="253" t="s">
        <v>1300</v>
      </c>
      <c r="BT17" s="253" t="s">
        <v>1300</v>
      </c>
      <c r="BU17" s="253" t="s">
        <v>1300</v>
      </c>
      <c r="BV17" s="253" t="s">
        <v>1300</v>
      </c>
    </row>
    <row r="18" spans="1:74" ht="11.1" customHeight="1" x14ac:dyDescent="0.2">
      <c r="A18" s="162" t="s">
        <v>325</v>
      </c>
      <c r="B18" s="173" t="s">
        <v>89</v>
      </c>
      <c r="C18" s="253">
        <v>30.650757909999999</v>
      </c>
      <c r="D18" s="253">
        <v>30.230848120000001</v>
      </c>
      <c r="E18" s="253">
        <v>29.07905229</v>
      </c>
      <c r="F18" s="253">
        <v>29.171612570000001</v>
      </c>
      <c r="G18" s="253">
        <v>29.193803370000001</v>
      </c>
      <c r="H18" s="253">
        <v>29.837533449999999</v>
      </c>
      <c r="I18" s="253">
        <v>30.084948430000001</v>
      </c>
      <c r="J18" s="253">
        <v>30.211606679999999</v>
      </c>
      <c r="K18" s="253">
        <v>30.265598189999999</v>
      </c>
      <c r="L18" s="253">
        <v>29.964931230000001</v>
      </c>
      <c r="M18" s="253">
        <v>30.771522019999999</v>
      </c>
      <c r="N18" s="253">
        <v>30.824132429999999</v>
      </c>
      <c r="O18" s="253">
        <v>31.020600999999999</v>
      </c>
      <c r="P18" s="253">
        <v>31.372848000000001</v>
      </c>
      <c r="Q18" s="253">
        <v>31.399346000000001</v>
      </c>
      <c r="R18" s="253">
        <v>31.630374</v>
      </c>
      <c r="S18" s="253">
        <v>31.202839000000001</v>
      </c>
      <c r="T18" s="253">
        <v>31.311675999999999</v>
      </c>
      <c r="U18" s="253">
        <v>31.207961999999998</v>
      </c>
      <c r="V18" s="253">
        <v>31.462012999999999</v>
      </c>
      <c r="W18" s="253">
        <v>31.126446999999999</v>
      </c>
      <c r="X18" s="253">
        <v>30.752865</v>
      </c>
      <c r="Y18" s="253">
        <v>30.564315000000001</v>
      </c>
      <c r="Z18" s="253">
        <v>30.263365</v>
      </c>
      <c r="AA18" s="253">
        <v>30.06504</v>
      </c>
      <c r="AB18" s="253">
        <v>29.969370999999999</v>
      </c>
      <c r="AC18" s="253">
        <v>30.114229999999999</v>
      </c>
      <c r="AD18" s="253">
        <v>30.570727000000002</v>
      </c>
      <c r="AE18" s="253">
        <v>30.701508</v>
      </c>
      <c r="AF18" s="253">
        <v>30.469041000000001</v>
      </c>
      <c r="AG18" s="253">
        <v>30.595288</v>
      </c>
      <c r="AH18" s="253">
        <v>30.516641</v>
      </c>
      <c r="AI18" s="253">
        <v>29.825119000000001</v>
      </c>
      <c r="AJ18" s="253">
        <v>29.809868000000002</v>
      </c>
      <c r="AK18" s="253">
        <v>29.305</v>
      </c>
      <c r="AL18" s="253">
        <v>29.488199999999999</v>
      </c>
      <c r="AM18" s="253">
        <v>30.100100000000001</v>
      </c>
      <c r="AN18" s="253">
        <v>30.2408</v>
      </c>
      <c r="AO18" s="253">
        <v>29.706600000000002</v>
      </c>
      <c r="AP18" s="253">
        <v>29.755199999999999</v>
      </c>
      <c r="AQ18" s="253">
        <v>29.6343</v>
      </c>
      <c r="AR18" s="253">
        <v>29.720300000000002</v>
      </c>
      <c r="AS18" s="253">
        <v>30.043299999999999</v>
      </c>
      <c r="AT18" s="253">
        <v>30.218299999999999</v>
      </c>
      <c r="AU18" s="253">
        <v>30.575900000000001</v>
      </c>
      <c r="AV18" s="253">
        <v>30.597200000000001</v>
      </c>
      <c r="AW18" s="253">
        <v>30.127800000000001</v>
      </c>
      <c r="AX18" s="253">
        <v>30.2911</v>
      </c>
      <c r="AY18" s="253">
        <v>30.057700000000001</v>
      </c>
      <c r="AZ18" s="253">
        <v>30.0931</v>
      </c>
      <c r="BA18" s="253">
        <v>30.707799999999999</v>
      </c>
      <c r="BB18" s="253">
        <v>30.968900000000001</v>
      </c>
      <c r="BC18" s="253">
        <v>30.7332</v>
      </c>
      <c r="BD18" s="253">
        <v>31.221</v>
      </c>
      <c r="BE18" s="253">
        <v>31.2500243</v>
      </c>
      <c r="BF18" s="253">
        <v>31.235024299999999</v>
      </c>
      <c r="BG18" s="410">
        <v>31.0924689</v>
      </c>
      <c r="BH18" s="410">
        <v>30.9239012</v>
      </c>
      <c r="BI18" s="410">
        <v>30.904618800000001</v>
      </c>
      <c r="BJ18" s="410">
        <v>30.827883100000001</v>
      </c>
      <c r="BK18" s="410">
        <v>30.366084799999999</v>
      </c>
      <c r="BL18" s="410">
        <v>30.381374399999999</v>
      </c>
      <c r="BM18" s="410">
        <v>30.4010672</v>
      </c>
      <c r="BN18" s="410">
        <v>30.516049599999999</v>
      </c>
      <c r="BO18" s="410">
        <v>30.581236799999999</v>
      </c>
      <c r="BP18" s="410">
        <v>30.648983999999999</v>
      </c>
      <c r="BQ18" s="410">
        <v>30.948704880000001</v>
      </c>
      <c r="BR18" s="410">
        <v>31.068704879999999</v>
      </c>
      <c r="BS18" s="410">
        <v>31.130968150000001</v>
      </c>
      <c r="BT18" s="410">
        <v>31.357554830000002</v>
      </c>
      <c r="BU18" s="410">
        <v>31.383409650000001</v>
      </c>
      <c r="BV18" s="410">
        <v>31.471632289999999</v>
      </c>
    </row>
    <row r="19" spans="1:74" ht="11.1" customHeight="1" x14ac:dyDescent="0.2">
      <c r="C19" s="481"/>
      <c r="D19" s="224"/>
      <c r="E19" s="224"/>
      <c r="F19" s="224"/>
      <c r="G19" s="224"/>
      <c r="H19" s="224"/>
      <c r="I19" s="224"/>
      <c r="J19" s="224"/>
      <c r="K19" s="224"/>
      <c r="L19" s="224"/>
      <c r="M19" s="224"/>
      <c r="N19" s="224"/>
      <c r="O19" s="224"/>
      <c r="P19" s="224"/>
      <c r="Q19" s="224"/>
      <c r="R19" s="224"/>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224"/>
      <c r="AQ19" s="224"/>
      <c r="AR19" s="224"/>
      <c r="AS19" s="224"/>
      <c r="AT19" s="224"/>
      <c r="AU19" s="224"/>
      <c r="AV19" s="224"/>
      <c r="AW19" s="224"/>
      <c r="AX19" s="224"/>
      <c r="AY19" s="649"/>
      <c r="AZ19" s="649"/>
      <c r="BA19" s="649"/>
      <c r="BB19" s="649"/>
      <c r="BC19" s="649"/>
      <c r="BD19" s="649"/>
      <c r="BE19" s="649"/>
      <c r="BF19" s="649"/>
      <c r="BG19" s="493"/>
      <c r="BH19" s="493"/>
      <c r="BI19" s="493"/>
      <c r="BJ19" s="493"/>
      <c r="BK19" s="493"/>
      <c r="BL19" s="493"/>
      <c r="BM19" s="493"/>
      <c r="BN19" s="493"/>
      <c r="BO19" s="493"/>
      <c r="BP19" s="493"/>
      <c r="BQ19" s="493"/>
      <c r="BR19" s="493"/>
      <c r="BS19" s="493"/>
      <c r="BT19" s="493"/>
      <c r="BU19" s="493"/>
      <c r="BV19" s="493"/>
    </row>
    <row r="20" spans="1:74" ht="11.1" customHeight="1" x14ac:dyDescent="0.2">
      <c r="A20" s="162" t="s">
        <v>539</v>
      </c>
      <c r="B20" s="172" t="s">
        <v>353</v>
      </c>
      <c r="C20" s="253">
        <v>6.0763301460000001</v>
      </c>
      <c r="D20" s="253">
        <v>6.0823301460000003</v>
      </c>
      <c r="E20" s="253">
        <v>5.9273301460000001</v>
      </c>
      <c r="F20" s="253">
        <v>5.9703301460000002</v>
      </c>
      <c r="G20" s="253">
        <v>5.9843301459999996</v>
      </c>
      <c r="H20" s="253">
        <v>5.9843301459999996</v>
      </c>
      <c r="I20" s="253">
        <v>5.9713301459999997</v>
      </c>
      <c r="J20" s="253">
        <v>5.9773301459999999</v>
      </c>
      <c r="K20" s="253">
        <v>5.9873301459999997</v>
      </c>
      <c r="L20" s="253">
        <v>6.0033301459999997</v>
      </c>
      <c r="M20" s="253">
        <v>6.0433301459999997</v>
      </c>
      <c r="N20" s="253">
        <v>6.0283301460000001</v>
      </c>
      <c r="O20" s="253">
        <v>6.2323301459999998</v>
      </c>
      <c r="P20" s="253">
        <v>6.2523301460000003</v>
      </c>
      <c r="Q20" s="253">
        <v>6.2423301459999996</v>
      </c>
      <c r="R20" s="253">
        <v>6.2923301460000003</v>
      </c>
      <c r="S20" s="253">
        <v>6.2823301459999996</v>
      </c>
      <c r="T20" s="253">
        <v>6.2763301460000003</v>
      </c>
      <c r="U20" s="253">
        <v>6.3093301459999998</v>
      </c>
      <c r="V20" s="253">
        <v>6.3053301460000002</v>
      </c>
      <c r="W20" s="253">
        <v>6.3163301460000003</v>
      </c>
      <c r="X20" s="253">
        <v>6.1933301460000001</v>
      </c>
      <c r="Y20" s="253">
        <v>6.3163301460000003</v>
      </c>
      <c r="Z20" s="253">
        <v>6.3383301459999997</v>
      </c>
      <c r="AA20" s="253">
        <v>6.2973301460000002</v>
      </c>
      <c r="AB20" s="253">
        <v>6.3343301460000001</v>
      </c>
      <c r="AC20" s="253">
        <v>6.3583301460000001</v>
      </c>
      <c r="AD20" s="253">
        <v>6.3333301459999998</v>
      </c>
      <c r="AE20" s="253">
        <v>6.2833301459999999</v>
      </c>
      <c r="AF20" s="253">
        <v>6.2683301460000003</v>
      </c>
      <c r="AG20" s="253">
        <v>6.3043301459999999</v>
      </c>
      <c r="AH20" s="253">
        <v>6.2753301459999999</v>
      </c>
      <c r="AI20" s="253">
        <v>6.2293301459999997</v>
      </c>
      <c r="AJ20" s="253">
        <v>6.2963301459999998</v>
      </c>
      <c r="AK20" s="253">
        <v>6.3083301460000003</v>
      </c>
      <c r="AL20" s="253">
        <v>6.2973301460000002</v>
      </c>
      <c r="AM20" s="253">
        <v>6.238330146</v>
      </c>
      <c r="AN20" s="253">
        <v>6.2433301459999999</v>
      </c>
      <c r="AO20" s="253">
        <v>6.2683301460000003</v>
      </c>
      <c r="AP20" s="253">
        <v>6.2533301459999997</v>
      </c>
      <c r="AQ20" s="253">
        <v>6.2633301460000004</v>
      </c>
      <c r="AR20" s="253">
        <v>6.1933301460000001</v>
      </c>
      <c r="AS20" s="253">
        <v>6.1933301460000001</v>
      </c>
      <c r="AT20" s="253">
        <v>6.2433301459999999</v>
      </c>
      <c r="AU20" s="253">
        <v>6.2933301459999997</v>
      </c>
      <c r="AV20" s="253">
        <v>6.3433301459999996</v>
      </c>
      <c r="AW20" s="253">
        <v>6.3133301460000002</v>
      </c>
      <c r="AX20" s="253">
        <v>6.3133301460000002</v>
      </c>
      <c r="AY20" s="253">
        <v>6.3563301460000003</v>
      </c>
      <c r="AZ20" s="253">
        <v>6.3623301459999997</v>
      </c>
      <c r="BA20" s="253">
        <v>6.371330146</v>
      </c>
      <c r="BB20" s="253">
        <v>6.3773301460000003</v>
      </c>
      <c r="BC20" s="253">
        <v>6.410853049</v>
      </c>
      <c r="BD20" s="253">
        <v>6.4433132090000003</v>
      </c>
      <c r="BE20" s="253">
        <v>6.4597238900000002</v>
      </c>
      <c r="BF20" s="253">
        <v>6.4915788350000003</v>
      </c>
      <c r="BG20" s="410">
        <v>6.5079599769999996</v>
      </c>
      <c r="BH20" s="410">
        <v>6.5396168120000002</v>
      </c>
      <c r="BI20" s="410">
        <v>6.55577641</v>
      </c>
      <c r="BJ20" s="410">
        <v>6.5889518259999997</v>
      </c>
      <c r="BK20" s="410">
        <v>6.6142355479999999</v>
      </c>
      <c r="BL20" s="410">
        <v>6.6476693449999997</v>
      </c>
      <c r="BM20" s="410">
        <v>6.6631307059999996</v>
      </c>
      <c r="BN20" s="410">
        <v>6.696775207</v>
      </c>
      <c r="BO20" s="410">
        <v>6.7122100380000003</v>
      </c>
      <c r="BP20" s="410">
        <v>6.7471701030000002</v>
      </c>
      <c r="BQ20" s="410">
        <v>6.7632119919999996</v>
      </c>
      <c r="BR20" s="410">
        <v>6.7978954480000002</v>
      </c>
      <c r="BS20" s="410">
        <v>6.8137962720000003</v>
      </c>
      <c r="BT20" s="410">
        <v>6.8485421320000004</v>
      </c>
      <c r="BU20" s="410">
        <v>6.864472321</v>
      </c>
      <c r="BV20" s="410">
        <v>6.900637326</v>
      </c>
    </row>
    <row r="21" spans="1:74" ht="11.1" customHeight="1" x14ac:dyDescent="0.2">
      <c r="C21" s="224"/>
      <c r="D21" s="224"/>
      <c r="E21" s="224"/>
      <c r="F21" s="224"/>
      <c r="G21" s="224"/>
      <c r="H21" s="224"/>
      <c r="I21" s="224"/>
      <c r="J21" s="224"/>
      <c r="K21" s="224"/>
      <c r="L21" s="224"/>
      <c r="M21" s="224"/>
      <c r="N21" s="224"/>
      <c r="O21" s="224"/>
      <c r="P21" s="224"/>
      <c r="Q21" s="224"/>
      <c r="R21" s="224"/>
      <c r="S21" s="224"/>
      <c r="T21" s="224"/>
      <c r="U21" s="224"/>
      <c r="V21" s="224"/>
      <c r="W21" s="224"/>
      <c r="X21" s="224"/>
      <c r="Y21" s="224"/>
      <c r="Z21" s="224"/>
      <c r="AA21" s="224"/>
      <c r="AB21" s="224"/>
      <c r="AC21" s="224"/>
      <c r="AD21" s="224"/>
      <c r="AE21" s="224"/>
      <c r="AF21" s="224"/>
      <c r="AG21" s="224"/>
      <c r="AH21" s="224"/>
      <c r="AI21" s="224"/>
      <c r="AJ21" s="224"/>
      <c r="AK21" s="224"/>
      <c r="AL21" s="224"/>
      <c r="AM21" s="224"/>
      <c r="AN21" s="224"/>
      <c r="AO21" s="224"/>
      <c r="AP21" s="224"/>
      <c r="AQ21" s="224"/>
      <c r="AR21" s="224"/>
      <c r="AS21" s="224"/>
      <c r="AT21" s="224"/>
      <c r="AU21" s="224"/>
      <c r="AV21" s="224"/>
      <c r="AW21" s="224"/>
      <c r="AX21" s="224"/>
      <c r="AY21" s="649"/>
      <c r="AZ21" s="649"/>
      <c r="BA21" s="649"/>
      <c r="BB21" s="649"/>
      <c r="BC21" s="649"/>
      <c r="BD21" s="649"/>
      <c r="BE21" s="649"/>
      <c r="BF21" s="649"/>
      <c r="BG21" s="493"/>
      <c r="BH21" s="493"/>
      <c r="BI21" s="493"/>
      <c r="BJ21" s="493"/>
      <c r="BK21" s="493"/>
      <c r="BL21" s="493"/>
      <c r="BM21" s="493"/>
      <c r="BN21" s="493"/>
      <c r="BO21" s="493"/>
      <c r="BP21" s="493"/>
      <c r="BQ21" s="493"/>
      <c r="BR21" s="493"/>
      <c r="BS21" s="493"/>
      <c r="BT21" s="493"/>
      <c r="BU21" s="493"/>
      <c r="BV21" s="493"/>
    </row>
    <row r="22" spans="1:74" ht="11.1" customHeight="1" x14ac:dyDescent="0.2">
      <c r="A22" s="162" t="s">
        <v>324</v>
      </c>
      <c r="B22" s="172" t="s">
        <v>90</v>
      </c>
      <c r="C22" s="253">
        <v>36.727088049999999</v>
      </c>
      <c r="D22" s="253">
        <v>36.313178270000002</v>
      </c>
      <c r="E22" s="253">
        <v>35.006382440000003</v>
      </c>
      <c r="F22" s="253">
        <v>35.141942720000003</v>
      </c>
      <c r="G22" s="253">
        <v>35.178133510000002</v>
      </c>
      <c r="H22" s="253">
        <v>35.8218636</v>
      </c>
      <c r="I22" s="253">
        <v>36.056278579999997</v>
      </c>
      <c r="J22" s="253">
        <v>36.188936820000002</v>
      </c>
      <c r="K22" s="253">
        <v>36.252928339999997</v>
      </c>
      <c r="L22" s="253">
        <v>35.968261380000001</v>
      </c>
      <c r="M22" s="253">
        <v>36.814852170000002</v>
      </c>
      <c r="N22" s="253">
        <v>36.852462580000001</v>
      </c>
      <c r="O22" s="253">
        <v>37.252931150000002</v>
      </c>
      <c r="P22" s="253">
        <v>37.625178150000004</v>
      </c>
      <c r="Q22" s="253">
        <v>37.641676150000002</v>
      </c>
      <c r="R22" s="253">
        <v>37.922704150000001</v>
      </c>
      <c r="S22" s="253">
        <v>37.485169149999997</v>
      </c>
      <c r="T22" s="253">
        <v>37.588006149999998</v>
      </c>
      <c r="U22" s="253">
        <v>37.517292150000003</v>
      </c>
      <c r="V22" s="253">
        <v>37.767343150000002</v>
      </c>
      <c r="W22" s="253">
        <v>37.442777149999998</v>
      </c>
      <c r="X22" s="253">
        <v>36.946195150000001</v>
      </c>
      <c r="Y22" s="253">
        <v>36.880645149999999</v>
      </c>
      <c r="Z22" s="253">
        <v>36.601695149999998</v>
      </c>
      <c r="AA22" s="253">
        <v>36.362370149999997</v>
      </c>
      <c r="AB22" s="253">
        <v>36.303701150000002</v>
      </c>
      <c r="AC22" s="253">
        <v>36.47256015</v>
      </c>
      <c r="AD22" s="253">
        <v>36.90405715</v>
      </c>
      <c r="AE22" s="253">
        <v>36.984838150000002</v>
      </c>
      <c r="AF22" s="253">
        <v>36.737371150000001</v>
      </c>
      <c r="AG22" s="253">
        <v>36.899618150000002</v>
      </c>
      <c r="AH22" s="253">
        <v>36.791971150000002</v>
      </c>
      <c r="AI22" s="253">
        <v>36.054449150000003</v>
      </c>
      <c r="AJ22" s="253">
        <v>36.106198149999997</v>
      </c>
      <c r="AK22" s="253">
        <v>35.613330150000003</v>
      </c>
      <c r="AL22" s="253">
        <v>35.78553015</v>
      </c>
      <c r="AM22" s="253">
        <v>36.338430150000001</v>
      </c>
      <c r="AN22" s="253">
        <v>36.484130149999999</v>
      </c>
      <c r="AO22" s="253">
        <v>35.974930149999999</v>
      </c>
      <c r="AP22" s="253">
        <v>36.008530149999999</v>
      </c>
      <c r="AQ22" s="253">
        <v>35.897630149999998</v>
      </c>
      <c r="AR22" s="253">
        <v>35.913630150000003</v>
      </c>
      <c r="AS22" s="253">
        <v>36.236630150000003</v>
      </c>
      <c r="AT22" s="253">
        <v>36.461630149999998</v>
      </c>
      <c r="AU22" s="253">
        <v>36.86923015</v>
      </c>
      <c r="AV22" s="253">
        <v>36.940530150000001</v>
      </c>
      <c r="AW22" s="253">
        <v>36.441130149999999</v>
      </c>
      <c r="AX22" s="253">
        <v>36.604430149999999</v>
      </c>
      <c r="AY22" s="253">
        <v>36.414030150000002</v>
      </c>
      <c r="AZ22" s="253">
        <v>36.455430149999998</v>
      </c>
      <c r="BA22" s="253">
        <v>37.079130149999997</v>
      </c>
      <c r="BB22" s="253">
        <v>37.346230149999997</v>
      </c>
      <c r="BC22" s="253">
        <v>37.144053049999997</v>
      </c>
      <c r="BD22" s="253">
        <v>37.664313210000003</v>
      </c>
      <c r="BE22" s="253">
        <v>37.709748189999999</v>
      </c>
      <c r="BF22" s="253">
        <v>37.726603140000002</v>
      </c>
      <c r="BG22" s="410">
        <v>37.600428880000003</v>
      </c>
      <c r="BH22" s="410">
        <v>37.463518010000001</v>
      </c>
      <c r="BI22" s="410">
        <v>37.460395210000001</v>
      </c>
      <c r="BJ22" s="410">
        <v>37.41683493</v>
      </c>
      <c r="BK22" s="410">
        <v>36.98032035</v>
      </c>
      <c r="BL22" s="410">
        <v>37.02904375</v>
      </c>
      <c r="BM22" s="410">
        <v>37.064197909999997</v>
      </c>
      <c r="BN22" s="410">
        <v>37.212824810000001</v>
      </c>
      <c r="BO22" s="410">
        <v>37.293446840000001</v>
      </c>
      <c r="BP22" s="410">
        <v>37.396154099999997</v>
      </c>
      <c r="BQ22" s="410">
        <v>37.711916879999997</v>
      </c>
      <c r="BR22" s="410">
        <v>37.866600329999997</v>
      </c>
      <c r="BS22" s="410">
        <v>37.944764429999999</v>
      </c>
      <c r="BT22" s="410">
        <v>38.206096960000004</v>
      </c>
      <c r="BU22" s="410">
        <v>38.247881970000002</v>
      </c>
      <c r="BV22" s="410">
        <v>38.372269619999997</v>
      </c>
    </row>
    <row r="23" spans="1:74" ht="11.1" customHeight="1" x14ac:dyDescent="0.2">
      <c r="C23" s="224"/>
      <c r="D23" s="224"/>
      <c r="E23" s="224"/>
      <c r="F23" s="224"/>
      <c r="G23" s="224"/>
      <c r="H23" s="224"/>
      <c r="I23" s="224"/>
      <c r="J23" s="224"/>
      <c r="K23" s="224"/>
      <c r="L23" s="224"/>
      <c r="M23" s="224"/>
      <c r="N23" s="224"/>
      <c r="O23" s="224"/>
      <c r="P23" s="224"/>
      <c r="Q23" s="224"/>
      <c r="R23" s="224"/>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649"/>
      <c r="AZ23" s="649"/>
      <c r="BA23" s="649"/>
      <c r="BB23" s="649"/>
      <c r="BC23" s="649"/>
      <c r="BD23" s="649"/>
      <c r="BE23" s="649"/>
      <c r="BF23" s="649"/>
      <c r="BG23" s="493"/>
      <c r="BH23" s="493"/>
      <c r="BI23" s="493"/>
      <c r="BJ23" s="493"/>
      <c r="BK23" s="493"/>
      <c r="BL23" s="493"/>
      <c r="BM23" s="493"/>
      <c r="BN23" s="493"/>
      <c r="BO23" s="493"/>
      <c r="BP23" s="493"/>
      <c r="BQ23" s="493"/>
      <c r="BR23" s="493"/>
      <c r="BS23" s="493"/>
      <c r="BT23" s="493"/>
      <c r="BU23" s="493"/>
      <c r="BV23" s="493"/>
    </row>
    <row r="24" spans="1:74" ht="11.1" customHeight="1" x14ac:dyDescent="0.2">
      <c r="B24" s="255" t="s">
        <v>354</v>
      </c>
      <c r="C24" s="253"/>
      <c r="D24" s="253"/>
      <c r="E24" s="253"/>
      <c r="F24" s="253"/>
      <c r="G24" s="253"/>
      <c r="H24" s="253"/>
      <c r="I24" s="253"/>
      <c r="J24" s="253"/>
      <c r="K24" s="253"/>
      <c r="L24" s="253"/>
      <c r="M24" s="253"/>
      <c r="N24" s="253"/>
      <c r="O24" s="253"/>
      <c r="P24" s="253"/>
      <c r="Q24" s="253"/>
      <c r="R24" s="253"/>
      <c r="S24" s="253"/>
      <c r="T24" s="253"/>
      <c r="U24" s="253"/>
      <c r="V24" s="253"/>
      <c r="W24" s="253"/>
      <c r="X24" s="253"/>
      <c r="Y24" s="253"/>
      <c r="Z24" s="253"/>
      <c r="AA24" s="253"/>
      <c r="AB24" s="253"/>
      <c r="AC24" s="253"/>
      <c r="AD24" s="253"/>
      <c r="AE24" s="253"/>
      <c r="AF24" s="253"/>
      <c r="AG24" s="253"/>
      <c r="AH24" s="253"/>
      <c r="AI24" s="253"/>
      <c r="AJ24" s="253"/>
      <c r="AK24" s="253"/>
      <c r="AL24" s="253"/>
      <c r="AM24" s="253"/>
      <c r="AN24" s="253"/>
      <c r="AO24" s="253"/>
      <c r="AP24" s="253"/>
      <c r="AQ24" s="253"/>
      <c r="AR24" s="253"/>
      <c r="AS24" s="253"/>
      <c r="AT24" s="253"/>
      <c r="AU24" s="253"/>
      <c r="AV24" s="253"/>
      <c r="AW24" s="253"/>
      <c r="AX24" s="253"/>
      <c r="AY24" s="253"/>
      <c r="AZ24" s="253"/>
      <c r="BA24" s="253"/>
      <c r="BB24" s="253"/>
      <c r="BC24" s="253"/>
      <c r="BD24" s="253"/>
      <c r="BE24" s="253"/>
      <c r="BF24" s="253"/>
      <c r="BG24" s="410"/>
      <c r="BH24" s="410"/>
      <c r="BI24" s="410"/>
      <c r="BJ24" s="410"/>
      <c r="BK24" s="410"/>
      <c r="BL24" s="410"/>
      <c r="BM24" s="410"/>
      <c r="BN24" s="410"/>
      <c r="BO24" s="410"/>
      <c r="BP24" s="410"/>
      <c r="BQ24" s="410"/>
      <c r="BR24" s="410"/>
      <c r="BS24" s="410"/>
      <c r="BT24" s="410"/>
      <c r="BU24" s="410"/>
      <c r="BV24" s="410"/>
    </row>
    <row r="25" spans="1:74" ht="11.1" customHeight="1" x14ac:dyDescent="0.2">
      <c r="A25" s="162" t="s">
        <v>718</v>
      </c>
      <c r="B25" s="173" t="s">
        <v>719</v>
      </c>
      <c r="C25" s="253">
        <v>6.7940612849999997</v>
      </c>
      <c r="D25" s="253">
        <v>6.4694962609999997</v>
      </c>
      <c r="E25" s="253">
        <v>5.3070160509999997</v>
      </c>
      <c r="F25" s="253">
        <v>5.2152069169999997</v>
      </c>
      <c r="G25" s="253">
        <v>5.185237571</v>
      </c>
      <c r="H25" s="253">
        <v>5.1352753069999997</v>
      </c>
      <c r="I25" s="253">
        <v>5.185236271</v>
      </c>
      <c r="J25" s="253">
        <v>5.1652513559999997</v>
      </c>
      <c r="K25" s="253">
        <v>5.3151512040000002</v>
      </c>
      <c r="L25" s="253">
        <v>5.3151437220000002</v>
      </c>
      <c r="M25" s="253">
        <v>5.7613419280000002</v>
      </c>
      <c r="N25" s="253">
        <v>5.8576879929999999</v>
      </c>
      <c r="O25" s="253">
        <v>6.1551863420000004</v>
      </c>
      <c r="P25" s="253">
        <v>6.4526038110000004</v>
      </c>
      <c r="Q25" s="253">
        <v>6.42</v>
      </c>
      <c r="R25" s="253">
        <v>6.67</v>
      </c>
      <c r="S25" s="253">
        <v>6.57</v>
      </c>
      <c r="T25" s="253">
        <v>6.5200041180000001</v>
      </c>
      <c r="U25" s="253">
        <v>6.47</v>
      </c>
      <c r="V25" s="253">
        <v>6.72</v>
      </c>
      <c r="W25" s="253">
        <v>6.47</v>
      </c>
      <c r="X25" s="253">
        <v>6.35</v>
      </c>
      <c r="Y25" s="253">
        <v>6.2299728920000002</v>
      </c>
      <c r="Z25" s="253">
        <v>6.35</v>
      </c>
      <c r="AA25" s="253">
        <v>6.2990309179999997</v>
      </c>
      <c r="AB25" s="253">
        <v>6.1982215700000003</v>
      </c>
      <c r="AC25" s="253">
        <v>6.3491814370000004</v>
      </c>
      <c r="AD25" s="253">
        <v>6.3919495919999996</v>
      </c>
      <c r="AE25" s="253">
        <v>6.4158159079999999</v>
      </c>
      <c r="AF25" s="253">
        <v>5.9555870469999999</v>
      </c>
      <c r="AG25" s="253">
        <v>5.8745024890000002</v>
      </c>
      <c r="AH25" s="253">
        <v>5.4138164700000004</v>
      </c>
      <c r="AI25" s="253">
        <v>5.2741180769999998</v>
      </c>
      <c r="AJ25" s="253">
        <v>5.4032195290000002</v>
      </c>
      <c r="AK25" s="253">
        <v>4.8929563969999998</v>
      </c>
      <c r="AL25" s="253">
        <v>5.1021779589999996</v>
      </c>
      <c r="AM25" s="253">
        <v>5.301686557</v>
      </c>
      <c r="AN25" s="253">
        <v>5.1918445980000003</v>
      </c>
      <c r="AO25" s="253">
        <v>4.9511875090000004</v>
      </c>
      <c r="AP25" s="253">
        <v>5.030490328</v>
      </c>
      <c r="AQ25" s="253">
        <v>4.8916288860000003</v>
      </c>
      <c r="AR25" s="253">
        <v>4.9763502380000002</v>
      </c>
      <c r="AS25" s="253">
        <v>5.2753844020000003</v>
      </c>
      <c r="AT25" s="253">
        <v>5.5200242590000004</v>
      </c>
      <c r="AU25" s="253">
        <v>5.7360781860000003</v>
      </c>
      <c r="AV25" s="253">
        <v>5.774856539</v>
      </c>
      <c r="AW25" s="253">
        <v>5.5121566729999998</v>
      </c>
      <c r="AX25" s="253">
        <v>5.3283128900000003</v>
      </c>
      <c r="AY25" s="253">
        <v>5.3062972430000004</v>
      </c>
      <c r="AZ25" s="253">
        <v>5.2389718849999998</v>
      </c>
      <c r="BA25" s="253">
        <v>5.3263374209999998</v>
      </c>
      <c r="BB25" s="253">
        <v>5.3907316679999999</v>
      </c>
      <c r="BC25" s="253">
        <v>5.0532184210000004</v>
      </c>
      <c r="BD25" s="253">
        <v>5.0935801789999999</v>
      </c>
      <c r="BE25" s="253">
        <v>5.0890284589999997</v>
      </c>
      <c r="BF25" s="253">
        <v>5.0989849500000002</v>
      </c>
      <c r="BG25" s="410">
        <v>5.040276081</v>
      </c>
      <c r="BH25" s="410">
        <v>5.1372047509999996</v>
      </c>
      <c r="BI25" s="410">
        <v>5.1840935899999998</v>
      </c>
      <c r="BJ25" s="494">
        <v>5.2183708590000002</v>
      </c>
      <c r="BK25" s="494">
        <v>5.1937639239999998</v>
      </c>
      <c r="BL25" s="494">
        <v>5.1996743710000004</v>
      </c>
      <c r="BM25" s="494">
        <v>5.2048804720000001</v>
      </c>
      <c r="BN25" s="494">
        <v>5.310694647</v>
      </c>
      <c r="BO25" s="494">
        <v>5.3166516020000003</v>
      </c>
      <c r="BP25" s="494">
        <v>5.3221904530000002</v>
      </c>
      <c r="BQ25" s="494">
        <v>5.4223855560000001</v>
      </c>
      <c r="BR25" s="494">
        <v>5.427583641</v>
      </c>
      <c r="BS25" s="494">
        <v>5.4340270549999996</v>
      </c>
      <c r="BT25" s="494">
        <v>5.4381813289999998</v>
      </c>
      <c r="BU25" s="494">
        <v>5.4423886899999996</v>
      </c>
      <c r="BV25" s="494">
        <v>5.4478620040000001</v>
      </c>
    </row>
    <row r="26" spans="1:74" ht="11.1" customHeight="1" x14ac:dyDescent="0.2">
      <c r="A26" s="162" t="s">
        <v>720</v>
      </c>
      <c r="B26" s="173" t="s">
        <v>721</v>
      </c>
      <c r="C26" s="253">
        <v>2.8982245560000002</v>
      </c>
      <c r="D26" s="253">
        <v>2.8961459999999999</v>
      </c>
      <c r="E26" s="253">
        <v>2.9019524809999999</v>
      </c>
      <c r="F26" s="253">
        <v>2.8989482660000001</v>
      </c>
      <c r="G26" s="253">
        <v>2.9011387900000001</v>
      </c>
      <c r="H26" s="253">
        <v>2.894870037</v>
      </c>
      <c r="I26" s="253">
        <v>2.892291256</v>
      </c>
      <c r="J26" s="253">
        <v>2.888950737</v>
      </c>
      <c r="K26" s="253">
        <v>2.8929590649999999</v>
      </c>
      <c r="L26" s="253">
        <v>2.8922886409999999</v>
      </c>
      <c r="M26" s="253">
        <v>2.897168196</v>
      </c>
      <c r="N26" s="253">
        <v>2.8980411730000002</v>
      </c>
      <c r="O26" s="253">
        <v>2.893636898</v>
      </c>
      <c r="P26" s="253">
        <v>2.8950429780000002</v>
      </c>
      <c r="Q26" s="253">
        <v>2.899346</v>
      </c>
      <c r="R26" s="253">
        <v>2.9003739999999998</v>
      </c>
      <c r="S26" s="253">
        <v>2.8978389999999998</v>
      </c>
      <c r="T26" s="253">
        <v>2.9016778329999999</v>
      </c>
      <c r="U26" s="253">
        <v>2.9079619999999999</v>
      </c>
      <c r="V26" s="253">
        <v>2.912013</v>
      </c>
      <c r="W26" s="253">
        <v>2.906447</v>
      </c>
      <c r="X26" s="253">
        <v>2.9028649999999998</v>
      </c>
      <c r="Y26" s="253">
        <v>2.9043023630000002</v>
      </c>
      <c r="Z26" s="253">
        <v>2.903365</v>
      </c>
      <c r="AA26" s="253">
        <v>2.9045931399999998</v>
      </c>
      <c r="AB26" s="253">
        <v>2.9085364660000002</v>
      </c>
      <c r="AC26" s="253">
        <v>2.9038556230000001</v>
      </c>
      <c r="AD26" s="253">
        <v>2.9143362019999999</v>
      </c>
      <c r="AE26" s="253">
        <v>2.919603972</v>
      </c>
      <c r="AF26" s="253">
        <v>2.9218759570000001</v>
      </c>
      <c r="AG26" s="253">
        <v>2.9275483250000001</v>
      </c>
      <c r="AH26" s="253">
        <v>2.933290666</v>
      </c>
      <c r="AI26" s="253">
        <v>2.9318492759999999</v>
      </c>
      <c r="AJ26" s="253">
        <v>2.9361833989999999</v>
      </c>
      <c r="AK26" s="253">
        <v>2.9407666510000001</v>
      </c>
      <c r="AL26" s="253">
        <v>2.9436870960000001</v>
      </c>
      <c r="AM26" s="253">
        <v>2.9454812640000001</v>
      </c>
      <c r="AN26" s="253">
        <v>2.9461721230000002</v>
      </c>
      <c r="AO26" s="253">
        <v>2.9513469739999998</v>
      </c>
      <c r="AP26" s="253">
        <v>2.9546145770000001</v>
      </c>
      <c r="AQ26" s="253">
        <v>2.949252902</v>
      </c>
      <c r="AR26" s="253">
        <v>2.950172088</v>
      </c>
      <c r="AS26" s="253">
        <v>2.95291763</v>
      </c>
      <c r="AT26" s="253">
        <v>2.952963429</v>
      </c>
      <c r="AU26" s="253">
        <v>2.9463173399999998</v>
      </c>
      <c r="AV26" s="253">
        <v>2.9520148239999999</v>
      </c>
      <c r="AW26" s="253">
        <v>2.95057232</v>
      </c>
      <c r="AX26" s="253">
        <v>2.9490966909999998</v>
      </c>
      <c r="AY26" s="253">
        <v>2.9500818340000001</v>
      </c>
      <c r="AZ26" s="253">
        <v>2.9412942719999999</v>
      </c>
      <c r="BA26" s="253">
        <v>2.9480054619999998</v>
      </c>
      <c r="BB26" s="253">
        <v>2.9025274670000001</v>
      </c>
      <c r="BC26" s="253">
        <v>2.9392554259999999</v>
      </c>
      <c r="BD26" s="253">
        <v>2.9372979030000002</v>
      </c>
      <c r="BE26" s="253">
        <v>2.9636349389999999</v>
      </c>
      <c r="BF26" s="253">
        <v>2.9636221539999998</v>
      </c>
      <c r="BG26" s="410">
        <v>2.9567645819999999</v>
      </c>
      <c r="BH26" s="410">
        <v>2.9557855329999998</v>
      </c>
      <c r="BI26" s="410">
        <v>2.9541575199999999</v>
      </c>
      <c r="BJ26" s="494">
        <v>2.9662727609999999</v>
      </c>
      <c r="BK26" s="494">
        <v>2.8648869659999998</v>
      </c>
      <c r="BL26" s="494">
        <v>2.8606935710000001</v>
      </c>
      <c r="BM26" s="494">
        <v>2.8605056950000001</v>
      </c>
      <c r="BN26" s="494">
        <v>2.8560452619999999</v>
      </c>
      <c r="BO26" s="494">
        <v>2.8517588659999999</v>
      </c>
      <c r="BP26" s="494">
        <v>2.8498023259999998</v>
      </c>
      <c r="BQ26" s="494">
        <v>2.8770119049999998</v>
      </c>
      <c r="BR26" s="494">
        <v>2.8771230600000002</v>
      </c>
      <c r="BS26" s="494">
        <v>2.8701724070000001</v>
      </c>
      <c r="BT26" s="494">
        <v>2.876303826</v>
      </c>
      <c r="BU26" s="494">
        <v>2.8817319920000002</v>
      </c>
      <c r="BV26" s="494">
        <v>2.8802150910000002</v>
      </c>
    </row>
    <row r="27" spans="1:74" ht="11.1" customHeight="1" x14ac:dyDescent="0.2">
      <c r="A27" s="162" t="s">
        <v>722</v>
      </c>
      <c r="B27" s="173" t="s">
        <v>723</v>
      </c>
      <c r="C27" s="253">
        <v>24.628472160000001</v>
      </c>
      <c r="D27" s="253">
        <v>24.51020574</v>
      </c>
      <c r="E27" s="253">
        <v>24.490083469999998</v>
      </c>
      <c r="F27" s="253">
        <v>24.527457819999999</v>
      </c>
      <c r="G27" s="253">
        <v>24.577426639999999</v>
      </c>
      <c r="H27" s="253">
        <v>24.577387659999999</v>
      </c>
      <c r="I27" s="253">
        <v>24.57742047</v>
      </c>
      <c r="J27" s="253">
        <v>24.577404909999998</v>
      </c>
      <c r="K27" s="253">
        <v>24.677487729999999</v>
      </c>
      <c r="L27" s="253">
        <v>24.627498639999999</v>
      </c>
      <c r="M27" s="253">
        <v>24.613011879999998</v>
      </c>
      <c r="N27" s="253">
        <v>24.548402830000001</v>
      </c>
      <c r="O27" s="253">
        <v>24.191777760000001</v>
      </c>
      <c r="P27" s="253">
        <v>24.03520121</v>
      </c>
      <c r="Q27" s="253">
        <v>24.1</v>
      </c>
      <c r="R27" s="253">
        <v>24.08</v>
      </c>
      <c r="S27" s="253">
        <v>23.954999999999998</v>
      </c>
      <c r="T27" s="253">
        <v>23.83001505</v>
      </c>
      <c r="U27" s="253">
        <v>23.78</v>
      </c>
      <c r="V27" s="253">
        <v>23.73</v>
      </c>
      <c r="W27" s="253">
        <v>23.83</v>
      </c>
      <c r="X27" s="253">
        <v>23.58</v>
      </c>
      <c r="Y27" s="253">
        <v>23.729896750000002</v>
      </c>
      <c r="Z27" s="253">
        <v>23.61</v>
      </c>
      <c r="AA27" s="253">
        <v>23.556375939999999</v>
      </c>
      <c r="AB27" s="253">
        <v>23.553241969999998</v>
      </c>
      <c r="AC27" s="253">
        <v>23.556962939999998</v>
      </c>
      <c r="AD27" s="253">
        <v>23.648714210000001</v>
      </c>
      <c r="AE27" s="253">
        <v>23.644580120000001</v>
      </c>
      <c r="AF27" s="253">
        <v>23.567537000000002</v>
      </c>
      <c r="AG27" s="253">
        <v>23.562949190000001</v>
      </c>
      <c r="AH27" s="253">
        <v>23.73289286</v>
      </c>
      <c r="AI27" s="253">
        <v>23.28403265</v>
      </c>
      <c r="AJ27" s="253">
        <v>23.430597070000001</v>
      </c>
      <c r="AK27" s="253">
        <v>23.426276949999998</v>
      </c>
      <c r="AL27" s="253">
        <v>23.394134950000002</v>
      </c>
      <c r="AM27" s="253">
        <v>23.702832180000001</v>
      </c>
      <c r="AN27" s="253">
        <v>24.20198328</v>
      </c>
      <c r="AO27" s="253">
        <v>23.897465520000001</v>
      </c>
      <c r="AP27" s="253">
        <v>23.859895099999999</v>
      </c>
      <c r="AQ27" s="253">
        <v>23.889118209999999</v>
      </c>
      <c r="AR27" s="253">
        <v>23.88847767</v>
      </c>
      <c r="AS27" s="253">
        <v>23.756697970000001</v>
      </c>
      <c r="AT27" s="253">
        <v>23.787012310000001</v>
      </c>
      <c r="AU27" s="253">
        <v>24.042604480000001</v>
      </c>
      <c r="AV27" s="253">
        <v>23.838128640000001</v>
      </c>
      <c r="AW27" s="253">
        <v>23.582271009999999</v>
      </c>
      <c r="AX27" s="253">
        <v>23.93259042</v>
      </c>
      <c r="AY27" s="253">
        <v>23.76862092</v>
      </c>
      <c r="AZ27" s="253">
        <v>23.734733840000001</v>
      </c>
      <c r="BA27" s="253">
        <v>24.190657120000001</v>
      </c>
      <c r="BB27" s="253">
        <v>23.94174087</v>
      </c>
      <c r="BC27" s="253">
        <v>24.197526150000002</v>
      </c>
      <c r="BD27" s="253">
        <v>24.49912192</v>
      </c>
      <c r="BE27" s="253">
        <v>24.4273366</v>
      </c>
      <c r="BF27" s="253">
        <v>24.352392900000002</v>
      </c>
      <c r="BG27" s="410">
        <v>24.382959339999999</v>
      </c>
      <c r="BH27" s="410">
        <v>24.337009720000001</v>
      </c>
      <c r="BI27" s="410">
        <v>24.291748890000001</v>
      </c>
      <c r="BJ27" s="494">
        <v>24.520356379999999</v>
      </c>
      <c r="BK27" s="494">
        <v>24.337349110000002</v>
      </c>
      <c r="BL27" s="494">
        <v>24.356632059999999</v>
      </c>
      <c r="BM27" s="494">
        <v>24.372613829999999</v>
      </c>
      <c r="BN27" s="494">
        <v>24.392260090000001</v>
      </c>
      <c r="BO27" s="494">
        <v>24.461589530000001</v>
      </c>
      <c r="BP27" s="494">
        <v>24.52900722</v>
      </c>
      <c r="BQ27" s="494">
        <v>24.67260254</v>
      </c>
      <c r="BR27" s="494">
        <v>24.788293299999999</v>
      </c>
      <c r="BS27" s="494">
        <v>24.859800539999998</v>
      </c>
      <c r="BT27" s="494">
        <v>25.070514840000001</v>
      </c>
      <c r="BU27" s="494">
        <v>25.081879319999999</v>
      </c>
      <c r="BV27" s="494">
        <v>25.168922909999999</v>
      </c>
    </row>
    <row r="28" spans="1:74" ht="11.1" customHeight="1" x14ac:dyDescent="0.2">
      <c r="A28" s="162" t="s">
        <v>737</v>
      </c>
      <c r="B28" s="173" t="s">
        <v>89</v>
      </c>
      <c r="C28" s="253">
        <v>34.320757999999998</v>
      </c>
      <c r="D28" s="253">
        <v>33.875847999999998</v>
      </c>
      <c r="E28" s="253">
        <v>32.699052000000002</v>
      </c>
      <c r="F28" s="253">
        <v>32.641613</v>
      </c>
      <c r="G28" s="253">
        <v>32.663803000000001</v>
      </c>
      <c r="H28" s="253">
        <v>32.607532999999997</v>
      </c>
      <c r="I28" s="253">
        <v>32.654947999999997</v>
      </c>
      <c r="J28" s="253">
        <v>32.631607000000002</v>
      </c>
      <c r="K28" s="253">
        <v>32.885598000000002</v>
      </c>
      <c r="L28" s="253">
        <v>32.834930999999997</v>
      </c>
      <c r="M28" s="253">
        <v>33.271521999999997</v>
      </c>
      <c r="N28" s="253">
        <v>33.304132000000003</v>
      </c>
      <c r="O28" s="253">
        <v>33.240600999999998</v>
      </c>
      <c r="P28" s="253">
        <v>33.382848000000003</v>
      </c>
      <c r="Q28" s="253">
        <v>33.419345999999997</v>
      </c>
      <c r="R28" s="253">
        <v>33.650373999999999</v>
      </c>
      <c r="S28" s="253">
        <v>33.422839000000003</v>
      </c>
      <c r="T28" s="253">
        <v>33.251697</v>
      </c>
      <c r="U28" s="253">
        <v>33.157961999999998</v>
      </c>
      <c r="V28" s="253">
        <v>33.362012999999997</v>
      </c>
      <c r="W28" s="253">
        <v>33.206446999999997</v>
      </c>
      <c r="X28" s="253">
        <v>32.832864999999998</v>
      </c>
      <c r="Y28" s="253">
        <v>32.864172000000003</v>
      </c>
      <c r="Z28" s="253">
        <v>32.863365000000002</v>
      </c>
      <c r="AA28" s="253">
        <v>32.76</v>
      </c>
      <c r="AB28" s="253">
        <v>32.659999999999997</v>
      </c>
      <c r="AC28" s="253">
        <v>32.81</v>
      </c>
      <c r="AD28" s="253">
        <v>32.954999999999998</v>
      </c>
      <c r="AE28" s="253">
        <v>32.979999999999997</v>
      </c>
      <c r="AF28" s="253">
        <v>32.445</v>
      </c>
      <c r="AG28" s="253">
        <v>32.365000000000002</v>
      </c>
      <c r="AH28" s="253">
        <v>32.08</v>
      </c>
      <c r="AI28" s="253">
        <v>31.49</v>
      </c>
      <c r="AJ28" s="253">
        <v>31.77</v>
      </c>
      <c r="AK28" s="253">
        <v>31.26</v>
      </c>
      <c r="AL28" s="253">
        <v>31.44</v>
      </c>
      <c r="AM28" s="253">
        <v>31.95</v>
      </c>
      <c r="AN28" s="253">
        <v>32.340000000000003</v>
      </c>
      <c r="AO28" s="253">
        <v>31.8</v>
      </c>
      <c r="AP28" s="253">
        <v>31.844999999999999</v>
      </c>
      <c r="AQ28" s="253">
        <v>31.73</v>
      </c>
      <c r="AR28" s="253">
        <v>31.815000000000001</v>
      </c>
      <c r="AS28" s="253">
        <v>31.984999999999999</v>
      </c>
      <c r="AT28" s="253">
        <v>32.26</v>
      </c>
      <c r="AU28" s="253">
        <v>32.725000000000001</v>
      </c>
      <c r="AV28" s="253">
        <v>32.564999999999998</v>
      </c>
      <c r="AW28" s="253">
        <v>32.045000000000002</v>
      </c>
      <c r="AX28" s="253">
        <v>32.21</v>
      </c>
      <c r="AY28" s="253">
        <v>32.024999999999999</v>
      </c>
      <c r="AZ28" s="253">
        <v>31.914999999999999</v>
      </c>
      <c r="BA28" s="253">
        <v>32.465000000000003</v>
      </c>
      <c r="BB28" s="253">
        <v>32.234999999999999</v>
      </c>
      <c r="BC28" s="253">
        <v>32.19</v>
      </c>
      <c r="BD28" s="253">
        <v>32.53</v>
      </c>
      <c r="BE28" s="253">
        <v>32.479999999999997</v>
      </c>
      <c r="BF28" s="253">
        <v>32.414999999999999</v>
      </c>
      <c r="BG28" s="410">
        <v>32.380000000000003</v>
      </c>
      <c r="BH28" s="410">
        <v>32.43</v>
      </c>
      <c r="BI28" s="410">
        <v>32.43</v>
      </c>
      <c r="BJ28" s="410">
        <v>32.704999999999998</v>
      </c>
      <c r="BK28" s="410">
        <v>32.396000000000001</v>
      </c>
      <c r="BL28" s="410">
        <v>32.417000000000002</v>
      </c>
      <c r="BM28" s="410">
        <v>32.438000000000002</v>
      </c>
      <c r="BN28" s="410">
        <v>32.558999999999997</v>
      </c>
      <c r="BO28" s="410">
        <v>32.630000000000003</v>
      </c>
      <c r="BP28" s="410">
        <v>32.701000000000001</v>
      </c>
      <c r="BQ28" s="410">
        <v>32.972000000000001</v>
      </c>
      <c r="BR28" s="410">
        <v>33.093000000000004</v>
      </c>
      <c r="BS28" s="410">
        <v>33.164000000000001</v>
      </c>
      <c r="BT28" s="410">
        <v>33.384999999999998</v>
      </c>
      <c r="BU28" s="410">
        <v>33.405999999999999</v>
      </c>
      <c r="BV28" s="410">
        <v>33.497</v>
      </c>
    </row>
    <row r="29" spans="1:74" ht="11.1" customHeight="1" x14ac:dyDescent="0.2">
      <c r="B29" s="172"/>
      <c r="C29" s="253"/>
      <c r="D29" s="253"/>
      <c r="E29" s="253"/>
      <c r="F29" s="253"/>
      <c r="G29" s="253"/>
      <c r="H29" s="253"/>
      <c r="I29" s="253"/>
      <c r="J29" s="253"/>
      <c r="K29" s="253"/>
      <c r="L29" s="253"/>
      <c r="M29" s="253"/>
      <c r="N29" s="253"/>
      <c r="O29" s="253"/>
      <c r="P29" s="253"/>
      <c r="Q29" s="253"/>
      <c r="R29" s="253"/>
      <c r="S29" s="253"/>
      <c r="T29" s="253"/>
      <c r="U29" s="253"/>
      <c r="V29" s="253"/>
      <c r="W29" s="253"/>
      <c r="X29" s="253"/>
      <c r="Y29" s="253"/>
      <c r="Z29" s="253"/>
      <c r="AA29" s="253"/>
      <c r="AB29" s="253"/>
      <c r="AC29" s="253"/>
      <c r="AD29" s="253"/>
      <c r="AE29" s="253"/>
      <c r="AF29" s="253"/>
      <c r="AG29" s="253"/>
      <c r="AH29" s="253"/>
      <c r="AI29" s="253"/>
      <c r="AJ29" s="253"/>
      <c r="AK29" s="253"/>
      <c r="AL29" s="253"/>
      <c r="AM29" s="253"/>
      <c r="AN29" s="253"/>
      <c r="AO29" s="253"/>
      <c r="AP29" s="253"/>
      <c r="AQ29" s="253"/>
      <c r="AR29" s="253"/>
      <c r="AS29" s="253"/>
      <c r="AT29" s="253"/>
      <c r="AU29" s="253"/>
      <c r="AV29" s="253"/>
      <c r="AW29" s="253"/>
      <c r="AX29" s="253"/>
      <c r="AY29" s="253"/>
      <c r="AZ29" s="253"/>
      <c r="BA29" s="253"/>
      <c r="BB29" s="253"/>
      <c r="BC29" s="253"/>
      <c r="BD29" s="253"/>
      <c r="BE29" s="253"/>
      <c r="BF29" s="253"/>
      <c r="BG29" s="410"/>
      <c r="BH29" s="410"/>
      <c r="BI29" s="410"/>
      <c r="BJ29" s="410"/>
      <c r="BK29" s="410"/>
      <c r="BL29" s="410"/>
      <c r="BM29" s="410"/>
      <c r="BN29" s="410"/>
      <c r="BO29" s="410"/>
      <c r="BP29" s="410"/>
      <c r="BQ29" s="410"/>
      <c r="BR29" s="410"/>
      <c r="BS29" s="410"/>
      <c r="BT29" s="410"/>
      <c r="BU29" s="410"/>
      <c r="BV29" s="410"/>
    </row>
    <row r="30" spans="1:74" ht="11.1" customHeight="1" x14ac:dyDescent="0.2">
      <c r="B30" s="255" t="s">
        <v>18</v>
      </c>
      <c r="C30" s="253"/>
      <c r="D30" s="253"/>
      <c r="E30" s="253"/>
      <c r="F30" s="253"/>
      <c r="G30" s="253"/>
      <c r="H30" s="253"/>
      <c r="I30" s="253"/>
      <c r="J30" s="253"/>
      <c r="K30" s="253"/>
      <c r="L30" s="253"/>
      <c r="M30" s="253"/>
      <c r="N30" s="253"/>
      <c r="O30" s="253"/>
      <c r="P30" s="253"/>
      <c r="Q30" s="253"/>
      <c r="R30" s="253"/>
      <c r="S30" s="253"/>
      <c r="T30" s="253"/>
      <c r="U30" s="253"/>
      <c r="V30" s="253"/>
      <c r="W30" s="253"/>
      <c r="X30" s="253"/>
      <c r="Y30" s="253"/>
      <c r="Z30" s="253"/>
      <c r="AA30" s="253"/>
      <c r="AB30" s="253"/>
      <c r="AC30" s="253"/>
      <c r="AD30" s="253"/>
      <c r="AE30" s="253"/>
      <c r="AF30" s="253"/>
      <c r="AG30" s="253"/>
      <c r="AH30" s="253"/>
      <c r="AI30" s="253"/>
      <c r="AJ30" s="253"/>
      <c r="AK30" s="253"/>
      <c r="AL30" s="253"/>
      <c r="AM30" s="253"/>
      <c r="AN30" s="253"/>
      <c r="AO30" s="253"/>
      <c r="AP30" s="253"/>
      <c r="AQ30" s="253"/>
      <c r="AR30" s="253"/>
      <c r="AS30" s="253"/>
      <c r="AT30" s="253"/>
      <c r="AU30" s="253"/>
      <c r="AV30" s="253"/>
      <c r="AW30" s="253"/>
      <c r="AX30" s="253"/>
      <c r="AY30" s="253"/>
      <c r="AZ30" s="253"/>
      <c r="BA30" s="253"/>
      <c r="BB30" s="253"/>
      <c r="BC30" s="253"/>
      <c r="BD30" s="253"/>
      <c r="BE30" s="253"/>
      <c r="BF30" s="253"/>
      <c r="BG30" s="410"/>
      <c r="BH30" s="410"/>
      <c r="BI30" s="410"/>
      <c r="BJ30" s="410"/>
      <c r="BK30" s="410"/>
      <c r="BL30" s="410"/>
      <c r="BM30" s="410"/>
      <c r="BN30" s="410"/>
      <c r="BO30" s="410"/>
      <c r="BP30" s="410"/>
      <c r="BQ30" s="410"/>
      <c r="BR30" s="410"/>
      <c r="BS30" s="410"/>
      <c r="BT30" s="410"/>
      <c r="BU30" s="410"/>
      <c r="BV30" s="410"/>
    </row>
    <row r="31" spans="1:74" ht="11.1" customHeight="1" x14ac:dyDescent="0.2">
      <c r="A31" s="162" t="s">
        <v>724</v>
      </c>
      <c r="B31" s="173" t="s">
        <v>719</v>
      </c>
      <c r="C31" s="253">
        <v>0</v>
      </c>
      <c r="D31" s="253">
        <v>0</v>
      </c>
      <c r="E31" s="253">
        <v>0</v>
      </c>
      <c r="F31" s="253">
        <v>0</v>
      </c>
      <c r="G31" s="253">
        <v>0</v>
      </c>
      <c r="H31" s="253">
        <v>0</v>
      </c>
      <c r="I31" s="253">
        <v>0</v>
      </c>
      <c r="J31" s="253">
        <v>0</v>
      </c>
      <c r="K31" s="253">
        <v>0</v>
      </c>
      <c r="L31" s="253">
        <v>4.9482755000000003E-2</v>
      </c>
      <c r="M31" s="253">
        <v>0</v>
      </c>
      <c r="N31" s="253">
        <v>0</v>
      </c>
      <c r="O31" s="253">
        <v>0</v>
      </c>
      <c r="P31" s="253">
        <v>0</v>
      </c>
      <c r="Q31" s="253">
        <v>0</v>
      </c>
      <c r="R31" s="253">
        <v>0</v>
      </c>
      <c r="S31" s="253">
        <v>0</v>
      </c>
      <c r="T31" s="253">
        <v>0</v>
      </c>
      <c r="U31" s="253">
        <v>0</v>
      </c>
      <c r="V31" s="253">
        <v>0.05</v>
      </c>
      <c r="W31" s="253">
        <v>0</v>
      </c>
      <c r="X31" s="253">
        <v>0</v>
      </c>
      <c r="Y31" s="253">
        <v>0</v>
      </c>
      <c r="Z31" s="253">
        <v>0</v>
      </c>
      <c r="AA31" s="253">
        <v>0</v>
      </c>
      <c r="AB31" s="253">
        <v>0</v>
      </c>
      <c r="AC31" s="253">
        <v>0</v>
      </c>
      <c r="AD31" s="253">
        <v>0</v>
      </c>
      <c r="AE31" s="253">
        <v>0</v>
      </c>
      <c r="AF31" s="253">
        <v>0</v>
      </c>
      <c r="AG31" s="253">
        <v>0</v>
      </c>
      <c r="AH31" s="253">
        <v>0</v>
      </c>
      <c r="AI31" s="253">
        <v>0</v>
      </c>
      <c r="AJ31" s="253">
        <v>0</v>
      </c>
      <c r="AK31" s="253">
        <v>0</v>
      </c>
      <c r="AL31" s="253">
        <v>0</v>
      </c>
      <c r="AM31" s="253">
        <v>0</v>
      </c>
      <c r="AN31" s="253">
        <v>0</v>
      </c>
      <c r="AO31" s="253">
        <v>0</v>
      </c>
      <c r="AP31" s="253">
        <v>0</v>
      </c>
      <c r="AQ31" s="253">
        <v>0</v>
      </c>
      <c r="AR31" s="253">
        <v>0</v>
      </c>
      <c r="AS31" s="253">
        <v>0</v>
      </c>
      <c r="AT31" s="253">
        <v>0</v>
      </c>
      <c r="AU31" s="253">
        <v>0</v>
      </c>
      <c r="AV31" s="253">
        <v>0</v>
      </c>
      <c r="AW31" s="253">
        <v>0</v>
      </c>
      <c r="AX31" s="253">
        <v>0</v>
      </c>
      <c r="AY31" s="253">
        <v>0</v>
      </c>
      <c r="AZ31" s="253">
        <v>0</v>
      </c>
      <c r="BA31" s="253">
        <v>5.8249724000000003E-2</v>
      </c>
      <c r="BB31" s="253">
        <v>1.4306215000000001E-2</v>
      </c>
      <c r="BC31" s="253">
        <v>0</v>
      </c>
      <c r="BD31" s="253">
        <v>0</v>
      </c>
      <c r="BE31" s="253">
        <v>0</v>
      </c>
      <c r="BF31" s="253">
        <v>0</v>
      </c>
      <c r="BG31" s="410">
        <v>0</v>
      </c>
      <c r="BH31" s="410">
        <v>0</v>
      </c>
      <c r="BI31" s="410">
        <v>0</v>
      </c>
      <c r="BJ31" s="494">
        <v>0</v>
      </c>
      <c r="BK31" s="494">
        <v>0</v>
      </c>
      <c r="BL31" s="494">
        <v>0</v>
      </c>
      <c r="BM31" s="494">
        <v>0</v>
      </c>
      <c r="BN31" s="494">
        <v>0</v>
      </c>
      <c r="BO31" s="494">
        <v>0</v>
      </c>
      <c r="BP31" s="494">
        <v>0</v>
      </c>
      <c r="BQ31" s="494">
        <v>0</v>
      </c>
      <c r="BR31" s="494">
        <v>0</v>
      </c>
      <c r="BS31" s="494">
        <v>0</v>
      </c>
      <c r="BT31" s="494">
        <v>0</v>
      </c>
      <c r="BU31" s="494">
        <v>0</v>
      </c>
      <c r="BV31" s="494">
        <v>0</v>
      </c>
    </row>
    <row r="32" spans="1:74" ht="11.1" customHeight="1" x14ac:dyDescent="0.2">
      <c r="A32" s="162" t="s">
        <v>725</v>
      </c>
      <c r="B32" s="173" t="s">
        <v>721</v>
      </c>
      <c r="C32" s="253">
        <v>0</v>
      </c>
      <c r="D32" s="253">
        <v>0</v>
      </c>
      <c r="E32" s="253">
        <v>0</v>
      </c>
      <c r="F32" s="253">
        <v>0</v>
      </c>
      <c r="G32" s="253">
        <v>0</v>
      </c>
      <c r="H32" s="253">
        <v>0</v>
      </c>
      <c r="I32" s="253">
        <v>0</v>
      </c>
      <c r="J32" s="253">
        <v>0</v>
      </c>
      <c r="K32" s="253">
        <v>0</v>
      </c>
      <c r="L32" s="253">
        <v>0</v>
      </c>
      <c r="M32" s="253">
        <v>0</v>
      </c>
      <c r="N32" s="253">
        <v>0</v>
      </c>
      <c r="O32" s="253">
        <v>0</v>
      </c>
      <c r="P32" s="253">
        <v>0</v>
      </c>
      <c r="Q32" s="253">
        <v>0</v>
      </c>
      <c r="R32" s="253">
        <v>0</v>
      </c>
      <c r="S32" s="253">
        <v>0</v>
      </c>
      <c r="T32" s="253">
        <v>0</v>
      </c>
      <c r="U32" s="253">
        <v>0</v>
      </c>
      <c r="V32" s="253">
        <v>0</v>
      </c>
      <c r="W32" s="253">
        <v>0</v>
      </c>
      <c r="X32" s="253">
        <v>0</v>
      </c>
      <c r="Y32" s="253">
        <v>0</v>
      </c>
      <c r="Z32" s="253">
        <v>0</v>
      </c>
      <c r="AA32" s="253">
        <v>0</v>
      </c>
      <c r="AB32" s="253">
        <v>0</v>
      </c>
      <c r="AC32" s="253">
        <v>0</v>
      </c>
      <c r="AD32" s="253">
        <v>0</v>
      </c>
      <c r="AE32" s="253">
        <v>0</v>
      </c>
      <c r="AF32" s="253">
        <v>0</v>
      </c>
      <c r="AG32" s="253">
        <v>0</v>
      </c>
      <c r="AH32" s="253">
        <v>0</v>
      </c>
      <c r="AI32" s="253">
        <v>0</v>
      </c>
      <c r="AJ32" s="253">
        <v>0</v>
      </c>
      <c r="AK32" s="253">
        <v>0</v>
      </c>
      <c r="AL32" s="253">
        <v>0</v>
      </c>
      <c r="AM32" s="253">
        <v>0</v>
      </c>
      <c r="AN32" s="253">
        <v>0</v>
      </c>
      <c r="AO32" s="253">
        <v>0</v>
      </c>
      <c r="AP32" s="253">
        <v>0</v>
      </c>
      <c r="AQ32" s="253">
        <v>0</v>
      </c>
      <c r="AR32" s="253">
        <v>0</v>
      </c>
      <c r="AS32" s="253">
        <v>0</v>
      </c>
      <c r="AT32" s="253">
        <v>0</v>
      </c>
      <c r="AU32" s="253">
        <v>0</v>
      </c>
      <c r="AV32" s="253">
        <v>0</v>
      </c>
      <c r="AW32" s="253">
        <v>0</v>
      </c>
      <c r="AX32" s="253">
        <v>0</v>
      </c>
      <c r="AY32" s="253">
        <v>0</v>
      </c>
      <c r="AZ32" s="253">
        <v>0</v>
      </c>
      <c r="BA32" s="253">
        <v>0</v>
      </c>
      <c r="BB32" s="253">
        <v>0</v>
      </c>
      <c r="BC32" s="253">
        <v>0</v>
      </c>
      <c r="BD32" s="253">
        <v>0</v>
      </c>
      <c r="BE32" s="253">
        <v>0</v>
      </c>
      <c r="BF32" s="253">
        <v>0</v>
      </c>
      <c r="BG32" s="410">
        <v>0</v>
      </c>
      <c r="BH32" s="410">
        <v>0</v>
      </c>
      <c r="BI32" s="410">
        <v>0</v>
      </c>
      <c r="BJ32" s="494">
        <v>0</v>
      </c>
      <c r="BK32" s="494">
        <v>0</v>
      </c>
      <c r="BL32" s="494">
        <v>0</v>
      </c>
      <c r="BM32" s="494">
        <v>0</v>
      </c>
      <c r="BN32" s="494">
        <v>0</v>
      </c>
      <c r="BO32" s="494">
        <v>0</v>
      </c>
      <c r="BP32" s="494">
        <v>0</v>
      </c>
      <c r="BQ32" s="494">
        <v>0</v>
      </c>
      <c r="BR32" s="494">
        <v>0</v>
      </c>
      <c r="BS32" s="494">
        <v>0</v>
      </c>
      <c r="BT32" s="494">
        <v>0</v>
      </c>
      <c r="BU32" s="494">
        <v>0</v>
      </c>
      <c r="BV32" s="494">
        <v>0</v>
      </c>
    </row>
    <row r="33" spans="1:74" ht="11.1" customHeight="1" x14ac:dyDescent="0.2">
      <c r="A33" s="162" t="s">
        <v>726</v>
      </c>
      <c r="B33" s="173" t="s">
        <v>723</v>
      </c>
      <c r="C33" s="253">
        <v>3.6700000949999998</v>
      </c>
      <c r="D33" s="253">
        <v>3.6449998780000001</v>
      </c>
      <c r="E33" s="253">
        <v>3.619999709</v>
      </c>
      <c r="F33" s="253">
        <v>3.4700004290000002</v>
      </c>
      <c r="G33" s="253">
        <v>3.469999633</v>
      </c>
      <c r="H33" s="253">
        <v>2.7699995479999999</v>
      </c>
      <c r="I33" s="253">
        <v>2.569999567</v>
      </c>
      <c r="J33" s="253">
        <v>2.420000323</v>
      </c>
      <c r="K33" s="253">
        <v>2.619999806</v>
      </c>
      <c r="L33" s="253">
        <v>2.8205170119999998</v>
      </c>
      <c r="M33" s="253">
        <v>2.4999999759999998</v>
      </c>
      <c r="N33" s="253">
        <v>2.4799995670000001</v>
      </c>
      <c r="O33" s="253">
        <v>2.2200000000000002</v>
      </c>
      <c r="P33" s="253">
        <v>2.0099999999999998</v>
      </c>
      <c r="Q33" s="253">
        <v>2.02</v>
      </c>
      <c r="R33" s="253">
        <v>2.02</v>
      </c>
      <c r="S33" s="253">
        <v>2.2200000000000002</v>
      </c>
      <c r="T33" s="253">
        <v>1.940021</v>
      </c>
      <c r="U33" s="253">
        <v>1.95</v>
      </c>
      <c r="V33" s="253">
        <v>1.85</v>
      </c>
      <c r="W33" s="253">
        <v>2.08</v>
      </c>
      <c r="X33" s="253">
        <v>2.08</v>
      </c>
      <c r="Y33" s="253">
        <v>2.2998569999999998</v>
      </c>
      <c r="Z33" s="253">
        <v>2.6</v>
      </c>
      <c r="AA33" s="253">
        <v>2.69496</v>
      </c>
      <c r="AB33" s="253">
        <v>2.6906289999999999</v>
      </c>
      <c r="AC33" s="253">
        <v>2.69577</v>
      </c>
      <c r="AD33" s="253">
        <v>2.3842729999999999</v>
      </c>
      <c r="AE33" s="253">
        <v>2.278492</v>
      </c>
      <c r="AF33" s="253">
        <v>1.975959</v>
      </c>
      <c r="AG33" s="253">
        <v>1.769712</v>
      </c>
      <c r="AH33" s="253">
        <v>1.5633589999999999</v>
      </c>
      <c r="AI33" s="253">
        <v>1.6648810000000001</v>
      </c>
      <c r="AJ33" s="253">
        <v>1.960132</v>
      </c>
      <c r="AK33" s="253">
        <v>1.9550000000000001</v>
      </c>
      <c r="AL33" s="253">
        <v>1.9518</v>
      </c>
      <c r="AM33" s="253">
        <v>1.8499000000000001</v>
      </c>
      <c r="AN33" s="253">
        <v>2.0992000000000002</v>
      </c>
      <c r="AO33" s="253">
        <v>2.0933999999999999</v>
      </c>
      <c r="AP33" s="253">
        <v>2.0897999999999999</v>
      </c>
      <c r="AQ33" s="253">
        <v>2.0956999999999999</v>
      </c>
      <c r="AR33" s="253">
        <v>2.0947</v>
      </c>
      <c r="AS33" s="253">
        <v>1.9417</v>
      </c>
      <c r="AT33" s="253">
        <v>2.0417000000000001</v>
      </c>
      <c r="AU33" s="253">
        <v>2.1490999999999998</v>
      </c>
      <c r="AV33" s="253">
        <v>1.9678</v>
      </c>
      <c r="AW33" s="253">
        <v>1.9172</v>
      </c>
      <c r="AX33" s="253">
        <v>1.9189000000000001</v>
      </c>
      <c r="AY33" s="253">
        <v>1.9673</v>
      </c>
      <c r="AZ33" s="253">
        <v>1.8219000000000001</v>
      </c>
      <c r="BA33" s="253">
        <v>1.6989502759999999</v>
      </c>
      <c r="BB33" s="253">
        <v>1.251793785</v>
      </c>
      <c r="BC33" s="253">
        <v>1.4568000000000001</v>
      </c>
      <c r="BD33" s="253">
        <v>1.3089999999999999</v>
      </c>
      <c r="BE33" s="253">
        <v>1.2299757</v>
      </c>
      <c r="BF33" s="253">
        <v>1.1799757</v>
      </c>
      <c r="BG33" s="410">
        <v>1.2875311</v>
      </c>
      <c r="BH33" s="410">
        <v>1.5060988</v>
      </c>
      <c r="BI33" s="410">
        <v>1.5253812</v>
      </c>
      <c r="BJ33" s="494">
        <v>1.8771169000000001</v>
      </c>
      <c r="BK33" s="494">
        <v>2.0299152</v>
      </c>
      <c r="BL33" s="494">
        <v>2.0356255999999999</v>
      </c>
      <c r="BM33" s="494">
        <v>2.0369328000000002</v>
      </c>
      <c r="BN33" s="494">
        <v>2.0429504000000001</v>
      </c>
      <c r="BO33" s="494">
        <v>2.0487631999999998</v>
      </c>
      <c r="BP33" s="494">
        <v>2.0520160000000001</v>
      </c>
      <c r="BQ33" s="494">
        <v>2.023295117</v>
      </c>
      <c r="BR33" s="494">
        <v>2.0242951169999999</v>
      </c>
      <c r="BS33" s="494">
        <v>2.0330318460000001</v>
      </c>
      <c r="BT33" s="494">
        <v>2.0274451710000001</v>
      </c>
      <c r="BU33" s="494">
        <v>2.0225903490000001</v>
      </c>
      <c r="BV33" s="494">
        <v>2.0253677059999999</v>
      </c>
    </row>
    <row r="34" spans="1:74" ht="11.1" customHeight="1" x14ac:dyDescent="0.2">
      <c r="A34" s="162" t="s">
        <v>1063</v>
      </c>
      <c r="B34" s="173" t="s">
        <v>89</v>
      </c>
      <c r="C34" s="253">
        <v>3.6700000949999998</v>
      </c>
      <c r="D34" s="253">
        <v>3.6449998780000001</v>
      </c>
      <c r="E34" s="253">
        <v>3.619999709</v>
      </c>
      <c r="F34" s="253">
        <v>3.4700004290000002</v>
      </c>
      <c r="G34" s="253">
        <v>3.469999633</v>
      </c>
      <c r="H34" s="253">
        <v>2.7699995479999999</v>
      </c>
      <c r="I34" s="253">
        <v>2.569999567</v>
      </c>
      <c r="J34" s="253">
        <v>2.420000323</v>
      </c>
      <c r="K34" s="253">
        <v>2.619999806</v>
      </c>
      <c r="L34" s="253">
        <v>2.8699997669999999</v>
      </c>
      <c r="M34" s="253">
        <v>2.4999999759999998</v>
      </c>
      <c r="N34" s="253">
        <v>2.4799995670000001</v>
      </c>
      <c r="O34" s="253">
        <v>2.2200000000000002</v>
      </c>
      <c r="P34" s="253">
        <v>2.0099999999999998</v>
      </c>
      <c r="Q34" s="253">
        <v>2.02</v>
      </c>
      <c r="R34" s="253">
        <v>2.02</v>
      </c>
      <c r="S34" s="253">
        <v>2.2200000000000002</v>
      </c>
      <c r="T34" s="253">
        <v>1.940021</v>
      </c>
      <c r="U34" s="253">
        <v>1.95</v>
      </c>
      <c r="V34" s="253">
        <v>1.9</v>
      </c>
      <c r="W34" s="253">
        <v>2.08</v>
      </c>
      <c r="X34" s="253">
        <v>2.08</v>
      </c>
      <c r="Y34" s="253">
        <v>2.2998569999999998</v>
      </c>
      <c r="Z34" s="253">
        <v>2.6</v>
      </c>
      <c r="AA34" s="253">
        <v>2.69496</v>
      </c>
      <c r="AB34" s="253">
        <v>2.6906289999999999</v>
      </c>
      <c r="AC34" s="253">
        <v>2.69577</v>
      </c>
      <c r="AD34" s="253">
        <v>2.3842729999999999</v>
      </c>
      <c r="AE34" s="253">
        <v>2.278492</v>
      </c>
      <c r="AF34" s="253">
        <v>1.975959</v>
      </c>
      <c r="AG34" s="253">
        <v>1.769712</v>
      </c>
      <c r="AH34" s="253">
        <v>1.5633589999999999</v>
      </c>
      <c r="AI34" s="253">
        <v>1.6648810000000001</v>
      </c>
      <c r="AJ34" s="253">
        <v>1.960132</v>
      </c>
      <c r="AK34" s="253">
        <v>1.9550000000000001</v>
      </c>
      <c r="AL34" s="253">
        <v>1.9518</v>
      </c>
      <c r="AM34" s="253">
        <v>1.8499000000000001</v>
      </c>
      <c r="AN34" s="253">
        <v>2.0992000000000002</v>
      </c>
      <c r="AO34" s="253">
        <v>2.0933999999999999</v>
      </c>
      <c r="AP34" s="253">
        <v>2.0897999999999999</v>
      </c>
      <c r="AQ34" s="253">
        <v>2.0956999999999999</v>
      </c>
      <c r="AR34" s="253">
        <v>2.0947</v>
      </c>
      <c r="AS34" s="253">
        <v>1.9417</v>
      </c>
      <c r="AT34" s="253">
        <v>2.0417000000000001</v>
      </c>
      <c r="AU34" s="253">
        <v>2.1490999999999998</v>
      </c>
      <c r="AV34" s="253">
        <v>1.9678</v>
      </c>
      <c r="AW34" s="253">
        <v>1.9172</v>
      </c>
      <c r="AX34" s="253">
        <v>1.9189000000000001</v>
      </c>
      <c r="AY34" s="253">
        <v>1.9673</v>
      </c>
      <c r="AZ34" s="253">
        <v>1.8219000000000001</v>
      </c>
      <c r="BA34" s="253">
        <v>1.7572000000000001</v>
      </c>
      <c r="BB34" s="253">
        <v>1.2661</v>
      </c>
      <c r="BC34" s="253">
        <v>1.4568000000000001</v>
      </c>
      <c r="BD34" s="253">
        <v>1.3089999999999999</v>
      </c>
      <c r="BE34" s="253">
        <v>1.2299757</v>
      </c>
      <c r="BF34" s="253">
        <v>1.1799757</v>
      </c>
      <c r="BG34" s="410">
        <v>1.2875311</v>
      </c>
      <c r="BH34" s="410">
        <v>1.5060988</v>
      </c>
      <c r="BI34" s="410">
        <v>1.5253812</v>
      </c>
      <c r="BJ34" s="410">
        <v>1.8771169000000001</v>
      </c>
      <c r="BK34" s="410">
        <v>2.0299152</v>
      </c>
      <c r="BL34" s="410">
        <v>2.0356255999999999</v>
      </c>
      <c r="BM34" s="410">
        <v>2.0369328000000002</v>
      </c>
      <c r="BN34" s="410">
        <v>2.0429504000000001</v>
      </c>
      <c r="BO34" s="410">
        <v>2.0487631999999998</v>
      </c>
      <c r="BP34" s="410">
        <v>2.0520160000000001</v>
      </c>
      <c r="BQ34" s="410">
        <v>2.023295117</v>
      </c>
      <c r="BR34" s="410">
        <v>2.0242951169999999</v>
      </c>
      <c r="BS34" s="410">
        <v>2.0330318460000001</v>
      </c>
      <c r="BT34" s="410">
        <v>2.0274451710000001</v>
      </c>
      <c r="BU34" s="410">
        <v>2.0225903490000001</v>
      </c>
      <c r="BV34" s="410">
        <v>2.0253677059999999</v>
      </c>
    </row>
    <row r="35" spans="1:74" ht="11.1" customHeight="1" x14ac:dyDescent="0.2">
      <c r="B35" s="173"/>
      <c r="C35" s="253"/>
      <c r="D35" s="253"/>
      <c r="E35" s="253"/>
      <c r="F35" s="253"/>
      <c r="G35" s="253"/>
      <c r="H35" s="253"/>
      <c r="I35" s="253"/>
      <c r="J35" s="253"/>
      <c r="K35" s="253"/>
      <c r="L35" s="253"/>
      <c r="M35" s="253"/>
      <c r="N35" s="253"/>
      <c r="O35" s="253"/>
      <c r="P35" s="253"/>
      <c r="Q35" s="253"/>
      <c r="R35" s="253"/>
      <c r="S35" s="253"/>
      <c r="T35" s="253"/>
      <c r="U35" s="253"/>
      <c r="V35" s="253"/>
      <c r="W35" s="253"/>
      <c r="X35" s="253"/>
      <c r="Y35" s="253"/>
      <c r="Z35" s="253"/>
      <c r="AA35" s="253"/>
      <c r="AB35" s="253"/>
      <c r="AC35" s="253"/>
      <c r="AD35" s="253"/>
      <c r="AE35" s="253"/>
      <c r="AF35" s="253"/>
      <c r="AG35" s="253"/>
      <c r="AH35" s="253"/>
      <c r="AI35" s="253"/>
      <c r="AJ35" s="253"/>
      <c r="AK35" s="253"/>
      <c r="AL35" s="253"/>
      <c r="AM35" s="253"/>
      <c r="AN35" s="253"/>
      <c r="AO35" s="253"/>
      <c r="AP35" s="253"/>
      <c r="AQ35" s="253"/>
      <c r="AR35" s="253"/>
      <c r="AS35" s="253"/>
      <c r="AT35" s="253"/>
      <c r="AU35" s="253"/>
      <c r="AV35" s="253"/>
      <c r="AW35" s="253"/>
      <c r="AX35" s="253"/>
      <c r="AY35" s="253"/>
      <c r="AZ35" s="253"/>
      <c r="BA35" s="253"/>
      <c r="BB35" s="253"/>
      <c r="BC35" s="253"/>
      <c r="BD35" s="253"/>
      <c r="BE35" s="253"/>
      <c r="BF35" s="253"/>
      <c r="BG35" s="410"/>
      <c r="BH35" s="410"/>
      <c r="BI35" s="410"/>
      <c r="BJ35" s="410"/>
      <c r="BK35" s="410"/>
      <c r="BL35" s="410"/>
      <c r="BM35" s="410"/>
      <c r="BN35" s="410"/>
      <c r="BO35" s="410"/>
      <c r="BP35" s="410"/>
      <c r="BQ35" s="410"/>
      <c r="BR35" s="410"/>
      <c r="BS35" s="410"/>
      <c r="BT35" s="410"/>
      <c r="BU35" s="410"/>
      <c r="BV35" s="410"/>
    </row>
    <row r="36" spans="1:74" ht="11.1" customHeight="1" x14ac:dyDescent="0.2">
      <c r="A36" s="162" t="s">
        <v>1187</v>
      </c>
      <c r="B36" s="174" t="s">
        <v>1188</v>
      </c>
      <c r="C36" s="254">
        <v>2.5000000000000001E-2</v>
      </c>
      <c r="D36" s="254">
        <v>0.29984571399999999</v>
      </c>
      <c r="E36" s="254">
        <v>1.4822994190000001</v>
      </c>
      <c r="F36" s="254">
        <v>1.47</v>
      </c>
      <c r="G36" s="254">
        <v>1.4</v>
      </c>
      <c r="H36" s="254">
        <v>1.5</v>
      </c>
      <c r="I36" s="254">
        <v>1.6773644839999999</v>
      </c>
      <c r="J36" s="254">
        <v>1.6273027099999999</v>
      </c>
      <c r="K36" s="254">
        <v>1.5934874670000001</v>
      </c>
      <c r="L36" s="254">
        <v>1.575746903</v>
      </c>
      <c r="M36" s="254">
        <v>1.2261040000000001</v>
      </c>
      <c r="N36" s="254">
        <v>1.1200000000000001</v>
      </c>
      <c r="O36" s="254">
        <v>0.85898322599999999</v>
      </c>
      <c r="P36" s="254">
        <v>0.67549972400000002</v>
      </c>
      <c r="Q36" s="254">
        <v>0.75216083899999997</v>
      </c>
      <c r="R36" s="254">
        <v>0.63049599999999995</v>
      </c>
      <c r="S36" s="254">
        <v>0.905905548</v>
      </c>
      <c r="T36" s="254">
        <v>0.97719480000000003</v>
      </c>
      <c r="U36" s="254">
        <v>1.098617419</v>
      </c>
      <c r="V36" s="254">
        <v>1.104610968</v>
      </c>
      <c r="W36" s="254">
        <v>1.0706613330000001</v>
      </c>
      <c r="X36" s="254">
        <v>1.218303871</v>
      </c>
      <c r="Y36" s="254">
        <v>1.376474067</v>
      </c>
      <c r="Z36" s="254">
        <v>1.4567729679999999</v>
      </c>
      <c r="AA36" s="254">
        <v>1.3754200000000001</v>
      </c>
      <c r="AB36" s="254">
        <v>1.2802500000000001</v>
      </c>
      <c r="AC36" s="254">
        <v>1.3105850000000001</v>
      </c>
      <c r="AD36" s="254">
        <v>1.18801</v>
      </c>
      <c r="AE36" s="254">
        <v>1.23092</v>
      </c>
      <c r="AF36" s="254">
        <v>1.785955</v>
      </c>
      <c r="AG36" s="254">
        <v>1.8038650000000001</v>
      </c>
      <c r="AH36" s="254">
        <v>2.1346500000000002</v>
      </c>
      <c r="AI36" s="254">
        <v>2.6767750000000001</v>
      </c>
      <c r="AJ36" s="254">
        <v>2.3567749999999998</v>
      </c>
      <c r="AK36" s="254">
        <v>2.536775</v>
      </c>
      <c r="AL36" s="254">
        <v>2.6067749999999998</v>
      </c>
      <c r="AM36" s="254">
        <v>2.1938411289999999</v>
      </c>
      <c r="AN36" s="254">
        <v>2.1581999999999999</v>
      </c>
      <c r="AO36" s="254">
        <v>2.6052</v>
      </c>
      <c r="AP36" s="254">
        <v>2.5211999999999999</v>
      </c>
      <c r="AQ36" s="254">
        <v>2.6012</v>
      </c>
      <c r="AR36" s="254">
        <v>2.5962000000000001</v>
      </c>
      <c r="AS36" s="254">
        <v>2.4462000000000002</v>
      </c>
      <c r="AT36" s="254">
        <v>2.2559999999999998</v>
      </c>
      <c r="AU36" s="254">
        <v>2.0606</v>
      </c>
      <c r="AV36" s="254">
        <v>2.1301999999999999</v>
      </c>
      <c r="AW36" s="254">
        <v>2.5497999999999998</v>
      </c>
      <c r="AX36" s="254">
        <v>2.6095999999999999</v>
      </c>
      <c r="AY36" s="254">
        <v>2.6007500000000001</v>
      </c>
      <c r="AZ36" s="254">
        <v>2.5438999999999998</v>
      </c>
      <c r="BA36" s="254">
        <v>2.4218999999999999</v>
      </c>
      <c r="BB36" s="254">
        <v>2.29305</v>
      </c>
      <c r="BC36" s="254">
        <v>2.73305</v>
      </c>
      <c r="BD36" s="254">
        <v>2.7380499999999999</v>
      </c>
      <c r="BE36" s="254">
        <v>2.7230500000000002</v>
      </c>
      <c r="BF36" s="254">
        <v>2.8118875000000001</v>
      </c>
      <c r="BG36" s="635" t="s">
        <v>1299</v>
      </c>
      <c r="BH36" s="635" t="s">
        <v>1299</v>
      </c>
      <c r="BI36" s="635" t="s">
        <v>1299</v>
      </c>
      <c r="BJ36" s="635" t="s">
        <v>1299</v>
      </c>
      <c r="BK36" s="635" t="s">
        <v>1299</v>
      </c>
      <c r="BL36" s="635" t="s">
        <v>1299</v>
      </c>
      <c r="BM36" s="635" t="s">
        <v>1299</v>
      </c>
      <c r="BN36" s="635" t="s">
        <v>1299</v>
      </c>
      <c r="BO36" s="635" t="s">
        <v>1299</v>
      </c>
      <c r="BP36" s="635" t="s">
        <v>1299</v>
      </c>
      <c r="BQ36" s="635" t="s">
        <v>1299</v>
      </c>
      <c r="BR36" s="635" t="s">
        <v>1299</v>
      </c>
      <c r="BS36" s="635" t="s">
        <v>1299</v>
      </c>
      <c r="BT36" s="635" t="s">
        <v>1299</v>
      </c>
      <c r="BU36" s="635" t="s">
        <v>1299</v>
      </c>
      <c r="BV36" s="635" t="s">
        <v>1299</v>
      </c>
    </row>
    <row r="37" spans="1:74" ht="11.1" customHeight="1" x14ac:dyDescent="0.2">
      <c r="B37" s="172"/>
      <c r="C37" s="253"/>
      <c r="D37" s="253"/>
      <c r="E37" s="253"/>
      <c r="F37" s="253"/>
      <c r="G37" s="253"/>
      <c r="H37" s="253"/>
      <c r="I37" s="253"/>
      <c r="J37" s="253"/>
      <c r="K37" s="253"/>
      <c r="L37" s="253"/>
      <c r="M37" s="253"/>
      <c r="N37" s="253"/>
      <c r="O37" s="253"/>
      <c r="P37" s="253"/>
      <c r="Q37" s="253"/>
      <c r="R37" s="253"/>
      <c r="S37" s="253"/>
      <c r="T37" s="253"/>
      <c r="U37" s="253"/>
      <c r="V37" s="253"/>
      <c r="W37" s="253"/>
      <c r="X37" s="253"/>
      <c r="Y37" s="253"/>
      <c r="Z37" s="253"/>
      <c r="AA37" s="253"/>
      <c r="AB37" s="253"/>
      <c r="AC37" s="253"/>
      <c r="AD37" s="253"/>
      <c r="AE37" s="253"/>
      <c r="AF37" s="253"/>
      <c r="AG37" s="253"/>
      <c r="AH37" s="253"/>
      <c r="AI37" s="253"/>
      <c r="AJ37" s="253"/>
      <c r="AK37" s="253"/>
      <c r="AL37" s="253"/>
      <c r="AM37" s="253"/>
      <c r="AN37" s="253"/>
      <c r="AO37" s="253"/>
      <c r="AP37" s="253"/>
      <c r="AQ37" s="253"/>
      <c r="AR37" s="253"/>
      <c r="AS37" s="253"/>
      <c r="AT37" s="253"/>
      <c r="AU37" s="253"/>
      <c r="AV37" s="253"/>
      <c r="AW37" s="253"/>
      <c r="AX37" s="253"/>
      <c r="AY37" s="410"/>
      <c r="AZ37" s="410"/>
      <c r="BA37" s="410"/>
      <c r="BB37" s="410"/>
      <c r="BC37" s="410"/>
      <c r="BD37" s="410"/>
      <c r="BE37" s="410"/>
      <c r="BF37" s="253"/>
      <c r="BG37" s="410"/>
      <c r="BH37" s="253"/>
      <c r="BI37" s="410"/>
      <c r="BJ37" s="410"/>
      <c r="BK37" s="410"/>
      <c r="BL37" s="410"/>
      <c r="BM37" s="410"/>
      <c r="BN37" s="410"/>
      <c r="BO37" s="410"/>
      <c r="BP37" s="410"/>
      <c r="BQ37" s="410"/>
      <c r="BR37" s="410"/>
      <c r="BS37" s="410"/>
      <c r="BT37" s="410"/>
      <c r="BU37" s="410"/>
      <c r="BV37" s="410"/>
    </row>
    <row r="38" spans="1:74" ht="12" customHeight="1" x14ac:dyDescent="0.2">
      <c r="B38" s="782" t="s">
        <v>1164</v>
      </c>
      <c r="C38" s="747"/>
      <c r="D38" s="747"/>
      <c r="E38" s="747"/>
      <c r="F38" s="747"/>
      <c r="G38" s="747"/>
      <c r="H38" s="747"/>
      <c r="I38" s="747"/>
      <c r="J38" s="747"/>
      <c r="K38" s="747"/>
      <c r="L38" s="747"/>
      <c r="M38" s="747"/>
      <c r="N38" s="747"/>
      <c r="O38" s="747"/>
      <c r="P38" s="747"/>
      <c r="Q38" s="747"/>
    </row>
    <row r="39" spans="1:74" ht="24" customHeight="1" x14ac:dyDescent="0.2">
      <c r="B39" s="779" t="s">
        <v>717</v>
      </c>
      <c r="C39" s="769"/>
      <c r="D39" s="769"/>
      <c r="E39" s="769"/>
      <c r="F39" s="769"/>
      <c r="G39" s="769"/>
      <c r="H39" s="769"/>
      <c r="I39" s="769"/>
      <c r="J39" s="769"/>
      <c r="K39" s="769"/>
      <c r="L39" s="769"/>
      <c r="M39" s="769"/>
      <c r="N39" s="769"/>
      <c r="O39" s="769"/>
      <c r="P39" s="769"/>
      <c r="Q39" s="765"/>
    </row>
    <row r="40" spans="1:74" s="441" customFormat="1" ht="12" customHeight="1" x14ac:dyDescent="0.2">
      <c r="A40" s="442"/>
      <c r="B40" s="768" t="s">
        <v>1095</v>
      </c>
      <c r="C40" s="769"/>
      <c r="D40" s="769"/>
      <c r="E40" s="769"/>
      <c r="F40" s="769"/>
      <c r="G40" s="769"/>
      <c r="H40" s="769"/>
      <c r="I40" s="769"/>
      <c r="J40" s="769"/>
      <c r="K40" s="769"/>
      <c r="L40" s="769"/>
      <c r="M40" s="769"/>
      <c r="N40" s="769"/>
      <c r="O40" s="769"/>
      <c r="P40" s="769"/>
      <c r="Q40" s="765"/>
      <c r="AY40" s="538"/>
      <c r="AZ40" s="538"/>
      <c r="BA40" s="538"/>
      <c r="BB40" s="538"/>
      <c r="BC40" s="538"/>
      <c r="BD40" s="538"/>
      <c r="BE40" s="538"/>
      <c r="BF40" s="658"/>
      <c r="BG40" s="538"/>
      <c r="BH40" s="538"/>
      <c r="BI40" s="538"/>
      <c r="BJ40" s="538"/>
    </row>
    <row r="41" spans="1:74" s="441" customFormat="1" ht="14.1" customHeight="1" x14ac:dyDescent="0.2">
      <c r="A41" s="442"/>
      <c r="B41" s="781" t="s">
        <v>1120</v>
      </c>
      <c r="C41" s="765"/>
      <c r="D41" s="765"/>
      <c r="E41" s="765"/>
      <c r="F41" s="765"/>
      <c r="G41" s="765"/>
      <c r="H41" s="765"/>
      <c r="I41" s="765"/>
      <c r="J41" s="765"/>
      <c r="K41" s="765"/>
      <c r="L41" s="765"/>
      <c r="M41" s="765"/>
      <c r="N41" s="765"/>
      <c r="O41" s="765"/>
      <c r="P41" s="765"/>
      <c r="Q41" s="765"/>
      <c r="AY41" s="538"/>
      <c r="AZ41" s="538"/>
      <c r="BA41" s="538"/>
      <c r="BB41" s="538"/>
      <c r="BC41" s="538"/>
      <c r="BD41" s="538"/>
      <c r="BE41" s="538"/>
      <c r="BF41" s="658"/>
      <c r="BG41" s="538"/>
      <c r="BH41" s="538"/>
      <c r="BI41" s="538"/>
      <c r="BJ41" s="538"/>
    </row>
    <row r="42" spans="1:74" s="441" customFormat="1" ht="12" customHeight="1" x14ac:dyDescent="0.2">
      <c r="A42" s="442"/>
      <c r="B42" s="763" t="s">
        <v>1099</v>
      </c>
      <c r="C42" s="764"/>
      <c r="D42" s="764"/>
      <c r="E42" s="764"/>
      <c r="F42" s="764"/>
      <c r="G42" s="764"/>
      <c r="H42" s="764"/>
      <c r="I42" s="764"/>
      <c r="J42" s="764"/>
      <c r="K42" s="764"/>
      <c r="L42" s="764"/>
      <c r="M42" s="764"/>
      <c r="N42" s="764"/>
      <c r="O42" s="764"/>
      <c r="P42" s="764"/>
      <c r="Q42" s="765"/>
      <c r="AY42" s="538"/>
      <c r="AZ42" s="538"/>
      <c r="BA42" s="538"/>
      <c r="BB42" s="538"/>
      <c r="BC42" s="538"/>
      <c r="BD42" s="538"/>
      <c r="BE42" s="538"/>
      <c r="BF42" s="658"/>
      <c r="BG42" s="538"/>
      <c r="BH42" s="538"/>
      <c r="BI42" s="538"/>
      <c r="BJ42" s="538"/>
    </row>
    <row r="43" spans="1:74" s="441" customFormat="1" ht="12" customHeight="1" x14ac:dyDescent="0.2">
      <c r="A43" s="437"/>
      <c r="B43" s="777" t="s">
        <v>1216</v>
      </c>
      <c r="C43" s="765"/>
      <c r="D43" s="765"/>
      <c r="E43" s="765"/>
      <c r="F43" s="765"/>
      <c r="G43" s="765"/>
      <c r="H43" s="765"/>
      <c r="I43" s="765"/>
      <c r="J43" s="765"/>
      <c r="K43" s="765"/>
      <c r="L43" s="765"/>
      <c r="M43" s="765"/>
      <c r="N43" s="765"/>
      <c r="O43" s="765"/>
      <c r="P43" s="765"/>
      <c r="Q43" s="765"/>
      <c r="AY43" s="538"/>
      <c r="AZ43" s="538"/>
      <c r="BA43" s="538"/>
      <c r="BB43" s="538"/>
      <c r="BC43" s="538"/>
      <c r="BD43" s="538"/>
      <c r="BE43" s="538"/>
      <c r="BF43" s="658"/>
      <c r="BG43" s="538"/>
      <c r="BH43" s="538"/>
      <c r="BI43" s="538"/>
      <c r="BJ43" s="538"/>
    </row>
    <row r="44" spans="1:74" x14ac:dyDescent="0.2">
      <c r="BK44" s="412"/>
      <c r="BL44" s="412"/>
      <c r="BM44" s="412"/>
      <c r="BN44" s="412"/>
      <c r="BO44" s="412"/>
      <c r="BP44" s="412"/>
      <c r="BQ44" s="412"/>
      <c r="BR44" s="412"/>
      <c r="BS44" s="412"/>
      <c r="BT44" s="412"/>
      <c r="BU44" s="412"/>
      <c r="BV44" s="412"/>
    </row>
    <row r="45" spans="1:74" x14ac:dyDescent="0.2">
      <c r="BK45" s="412"/>
      <c r="BL45" s="412"/>
      <c r="BM45" s="412"/>
      <c r="BN45" s="412"/>
      <c r="BO45" s="412"/>
      <c r="BP45" s="412"/>
      <c r="BQ45" s="412"/>
      <c r="BR45" s="412"/>
      <c r="BS45" s="412"/>
      <c r="BT45" s="412"/>
      <c r="BU45" s="412"/>
      <c r="BV45" s="412"/>
    </row>
    <row r="46" spans="1:74" x14ac:dyDescent="0.2">
      <c r="BK46" s="412"/>
      <c r="BL46" s="412"/>
      <c r="BM46" s="412"/>
      <c r="BN46" s="412"/>
      <c r="BO46" s="412"/>
      <c r="BP46" s="412"/>
      <c r="BQ46" s="412"/>
      <c r="BR46" s="412"/>
      <c r="BS46" s="412"/>
      <c r="BT46" s="412"/>
      <c r="BU46" s="412"/>
      <c r="BV46" s="412"/>
    </row>
    <row r="47" spans="1:74" x14ac:dyDescent="0.2">
      <c r="BK47" s="412"/>
      <c r="BL47" s="412"/>
      <c r="BM47" s="412"/>
      <c r="BN47" s="412"/>
      <c r="BO47" s="412"/>
      <c r="BP47" s="412"/>
      <c r="BQ47" s="412"/>
      <c r="BR47" s="412"/>
      <c r="BS47" s="412"/>
      <c r="BT47" s="412"/>
      <c r="BU47" s="412"/>
      <c r="BV47" s="412"/>
    </row>
    <row r="48" spans="1:74" x14ac:dyDescent="0.2">
      <c r="BK48" s="412"/>
      <c r="BL48" s="412"/>
      <c r="BM48" s="412"/>
      <c r="BN48" s="412"/>
      <c r="BO48" s="412"/>
      <c r="BP48" s="412"/>
      <c r="BQ48" s="412"/>
      <c r="BR48" s="412"/>
      <c r="BS48" s="412"/>
      <c r="BT48" s="412"/>
      <c r="BU48" s="412"/>
      <c r="BV48" s="412"/>
    </row>
    <row r="49" spans="63:74" x14ac:dyDescent="0.2">
      <c r="BK49" s="412"/>
      <c r="BL49" s="412"/>
      <c r="BM49" s="412"/>
      <c r="BN49" s="412"/>
      <c r="BO49" s="412"/>
      <c r="BP49" s="412"/>
      <c r="BQ49" s="412"/>
      <c r="BR49" s="412"/>
      <c r="BS49" s="412"/>
      <c r="BT49" s="412"/>
      <c r="BU49" s="412"/>
      <c r="BV49" s="412"/>
    </row>
    <row r="50" spans="63:74" x14ac:dyDescent="0.2">
      <c r="BK50" s="412"/>
      <c r="BL50" s="412"/>
      <c r="BM50" s="412"/>
      <c r="BN50" s="412"/>
      <c r="BO50" s="412"/>
      <c r="BP50" s="412"/>
      <c r="BQ50" s="412"/>
      <c r="BR50" s="412"/>
      <c r="BS50" s="412"/>
      <c r="BT50" s="412"/>
      <c r="BU50" s="412"/>
      <c r="BV50" s="412"/>
    </row>
    <row r="51" spans="63:74" x14ac:dyDescent="0.2">
      <c r="BK51" s="412"/>
      <c r="BL51" s="412"/>
      <c r="BM51" s="412"/>
      <c r="BN51" s="412"/>
      <c r="BO51" s="412"/>
      <c r="BP51" s="412"/>
      <c r="BQ51" s="412"/>
      <c r="BR51" s="412"/>
      <c r="BS51" s="412"/>
      <c r="BT51" s="412"/>
      <c r="BU51" s="412"/>
      <c r="BV51" s="412"/>
    </row>
    <row r="52" spans="63:74" x14ac:dyDescent="0.2">
      <c r="BK52" s="412"/>
      <c r="BL52" s="412"/>
      <c r="BM52" s="412"/>
      <c r="BN52" s="412"/>
      <c r="BO52" s="412"/>
      <c r="BP52" s="412"/>
      <c r="BQ52" s="412"/>
      <c r="BR52" s="412"/>
      <c r="BS52" s="412"/>
      <c r="BT52" s="412"/>
      <c r="BU52" s="412"/>
      <c r="BV52" s="412"/>
    </row>
    <row r="53" spans="63:74" x14ac:dyDescent="0.2">
      <c r="BK53" s="412"/>
      <c r="BL53" s="412"/>
      <c r="BM53" s="412"/>
      <c r="BN53" s="412"/>
      <c r="BO53" s="412"/>
      <c r="BP53" s="412"/>
      <c r="BQ53" s="412"/>
      <c r="BR53" s="412"/>
      <c r="BS53" s="412"/>
      <c r="BT53" s="412"/>
      <c r="BU53" s="412"/>
      <c r="BV53" s="412"/>
    </row>
    <row r="54" spans="63:74" x14ac:dyDescent="0.2">
      <c r="BK54" s="412"/>
      <c r="BL54" s="412"/>
      <c r="BM54" s="412"/>
      <c r="BN54" s="412"/>
      <c r="BO54" s="412"/>
      <c r="BP54" s="412"/>
      <c r="BQ54" s="412"/>
      <c r="BR54" s="412"/>
      <c r="BS54" s="412"/>
      <c r="BT54" s="412"/>
      <c r="BU54" s="412"/>
      <c r="BV54" s="412"/>
    </row>
    <row r="55" spans="63:74" x14ac:dyDescent="0.2">
      <c r="BK55" s="412"/>
      <c r="BL55" s="412"/>
      <c r="BM55" s="412"/>
      <c r="BN55" s="412"/>
      <c r="BO55" s="412"/>
      <c r="BP55" s="412"/>
      <c r="BQ55" s="412"/>
      <c r="BR55" s="412"/>
      <c r="BS55" s="412"/>
      <c r="BT55" s="412"/>
      <c r="BU55" s="412"/>
      <c r="BV55" s="412"/>
    </row>
    <row r="56" spans="63:74" x14ac:dyDescent="0.2">
      <c r="BK56" s="412"/>
      <c r="BL56" s="412"/>
      <c r="BM56" s="412"/>
      <c r="BN56" s="412"/>
      <c r="BO56" s="412"/>
      <c r="BP56" s="412"/>
      <c r="BQ56" s="412"/>
      <c r="BR56" s="412"/>
      <c r="BS56" s="412"/>
      <c r="BT56" s="412"/>
      <c r="BU56" s="412"/>
      <c r="BV56" s="412"/>
    </row>
    <row r="57" spans="63:74" x14ac:dyDescent="0.2">
      <c r="BK57" s="412"/>
      <c r="BL57" s="412"/>
      <c r="BM57" s="412"/>
      <c r="BN57" s="412"/>
      <c r="BO57" s="412"/>
      <c r="BP57" s="412"/>
      <c r="BQ57" s="412"/>
      <c r="BR57" s="412"/>
      <c r="BS57" s="412"/>
      <c r="BT57" s="412"/>
      <c r="BU57" s="412"/>
      <c r="BV57" s="412"/>
    </row>
    <row r="58" spans="63:74" x14ac:dyDescent="0.2">
      <c r="BK58" s="412"/>
      <c r="BL58" s="412"/>
      <c r="BM58" s="412"/>
      <c r="BN58" s="412"/>
      <c r="BO58" s="412"/>
      <c r="BP58" s="412"/>
      <c r="BQ58" s="412"/>
      <c r="BR58" s="412"/>
      <c r="BS58" s="412"/>
      <c r="BT58" s="412"/>
      <c r="BU58" s="412"/>
      <c r="BV58" s="412"/>
    </row>
    <row r="59" spans="63:74" x14ac:dyDescent="0.2">
      <c r="BK59" s="412"/>
      <c r="BL59" s="412"/>
      <c r="BM59" s="412"/>
      <c r="BN59" s="412"/>
      <c r="BO59" s="412"/>
      <c r="BP59" s="412"/>
      <c r="BQ59" s="412"/>
      <c r="BR59" s="412"/>
      <c r="BS59" s="412"/>
      <c r="BT59" s="412"/>
      <c r="BU59" s="412"/>
      <c r="BV59" s="412"/>
    </row>
    <row r="60" spans="63:74" x14ac:dyDescent="0.2">
      <c r="BK60" s="412"/>
      <c r="BL60" s="412"/>
      <c r="BM60" s="412"/>
      <c r="BN60" s="412"/>
      <c r="BO60" s="412"/>
      <c r="BP60" s="412"/>
      <c r="BQ60" s="412"/>
      <c r="BR60" s="412"/>
      <c r="BS60" s="412"/>
      <c r="BT60" s="412"/>
      <c r="BU60" s="412"/>
      <c r="BV60" s="412"/>
    </row>
    <row r="61" spans="63:74" x14ac:dyDescent="0.2">
      <c r="BK61" s="412"/>
      <c r="BL61" s="412"/>
      <c r="BM61" s="412"/>
      <c r="BN61" s="412"/>
      <c r="BO61" s="412"/>
      <c r="BP61" s="412"/>
      <c r="BQ61" s="412"/>
      <c r="BR61" s="412"/>
      <c r="BS61" s="412"/>
      <c r="BT61" s="412"/>
      <c r="BU61" s="412"/>
      <c r="BV61" s="412"/>
    </row>
    <row r="62" spans="63:74" x14ac:dyDescent="0.2">
      <c r="BK62" s="412"/>
      <c r="BL62" s="412"/>
      <c r="BM62" s="412"/>
      <c r="BN62" s="412"/>
      <c r="BO62" s="412"/>
      <c r="BP62" s="412"/>
      <c r="BQ62" s="412"/>
      <c r="BR62" s="412"/>
      <c r="BS62" s="412"/>
      <c r="BT62" s="412"/>
      <c r="BU62" s="412"/>
      <c r="BV62" s="412"/>
    </row>
    <row r="63" spans="63:74" x14ac:dyDescent="0.2">
      <c r="BK63" s="412"/>
      <c r="BL63" s="412"/>
      <c r="BM63" s="412"/>
      <c r="BN63" s="412"/>
      <c r="BO63" s="412"/>
      <c r="BP63" s="412"/>
      <c r="BQ63" s="412"/>
      <c r="BR63" s="412"/>
      <c r="BS63" s="412"/>
      <c r="BT63" s="412"/>
      <c r="BU63" s="412"/>
      <c r="BV63" s="412"/>
    </row>
    <row r="64" spans="63:74" x14ac:dyDescent="0.2">
      <c r="BK64" s="412"/>
      <c r="BL64" s="412"/>
      <c r="BM64" s="412"/>
      <c r="BN64" s="412"/>
      <c r="BO64" s="412"/>
      <c r="BP64" s="412"/>
      <c r="BQ64" s="412"/>
      <c r="BR64" s="412"/>
      <c r="BS64" s="412"/>
      <c r="BT64" s="412"/>
      <c r="BU64" s="412"/>
      <c r="BV64" s="412"/>
    </row>
    <row r="65" spans="63:74" x14ac:dyDescent="0.2">
      <c r="BK65" s="412"/>
      <c r="BL65" s="412"/>
      <c r="BM65" s="412"/>
      <c r="BN65" s="412"/>
      <c r="BO65" s="412"/>
      <c r="BP65" s="412"/>
      <c r="BQ65" s="412"/>
      <c r="BR65" s="412"/>
      <c r="BS65" s="412"/>
      <c r="BT65" s="412"/>
      <c r="BU65" s="412"/>
      <c r="BV65" s="412"/>
    </row>
    <row r="66" spans="63:74" x14ac:dyDescent="0.2">
      <c r="BK66" s="412"/>
      <c r="BL66" s="412"/>
      <c r="BM66" s="412"/>
      <c r="BN66" s="412"/>
      <c r="BO66" s="412"/>
      <c r="BP66" s="412"/>
      <c r="BQ66" s="412"/>
      <c r="BR66" s="412"/>
      <c r="BS66" s="412"/>
      <c r="BT66" s="412"/>
      <c r="BU66" s="412"/>
      <c r="BV66" s="412"/>
    </row>
    <row r="67" spans="63:74" x14ac:dyDescent="0.2">
      <c r="BK67" s="412"/>
      <c r="BL67" s="412"/>
      <c r="BM67" s="412"/>
      <c r="BN67" s="412"/>
      <c r="BO67" s="412"/>
      <c r="BP67" s="412"/>
      <c r="BQ67" s="412"/>
      <c r="BR67" s="412"/>
      <c r="BS67" s="412"/>
      <c r="BT67" s="412"/>
      <c r="BU67" s="412"/>
      <c r="BV67" s="412"/>
    </row>
    <row r="68" spans="63:74" x14ac:dyDescent="0.2">
      <c r="BK68" s="412"/>
      <c r="BL68" s="412"/>
      <c r="BM68" s="412"/>
      <c r="BN68" s="412"/>
      <c r="BO68" s="412"/>
      <c r="BP68" s="412"/>
      <c r="BQ68" s="412"/>
      <c r="BR68" s="412"/>
      <c r="BS68" s="412"/>
      <c r="BT68" s="412"/>
      <c r="BU68" s="412"/>
      <c r="BV68" s="412"/>
    </row>
    <row r="69" spans="63:74" x14ac:dyDescent="0.2">
      <c r="BK69" s="412"/>
      <c r="BL69" s="412"/>
      <c r="BM69" s="412"/>
      <c r="BN69" s="412"/>
      <c r="BO69" s="412"/>
      <c r="BP69" s="412"/>
      <c r="BQ69" s="412"/>
      <c r="BR69" s="412"/>
      <c r="BS69" s="412"/>
      <c r="BT69" s="412"/>
      <c r="BU69" s="412"/>
      <c r="BV69" s="412"/>
    </row>
    <row r="70" spans="63:74" x14ac:dyDescent="0.2">
      <c r="BK70" s="412"/>
      <c r="BL70" s="412"/>
      <c r="BM70" s="412"/>
      <c r="BN70" s="412"/>
      <c r="BO70" s="412"/>
      <c r="BP70" s="412"/>
      <c r="BQ70" s="412"/>
      <c r="BR70" s="412"/>
      <c r="BS70" s="412"/>
      <c r="BT70" s="412"/>
      <c r="BU70" s="412"/>
      <c r="BV70" s="412"/>
    </row>
    <row r="71" spans="63:74" x14ac:dyDescent="0.2">
      <c r="BK71" s="412"/>
      <c r="BL71" s="412"/>
      <c r="BM71" s="412"/>
      <c r="BN71" s="412"/>
      <c r="BO71" s="412"/>
      <c r="BP71" s="412"/>
      <c r="BQ71" s="412"/>
      <c r="BR71" s="412"/>
      <c r="BS71" s="412"/>
      <c r="BT71" s="412"/>
      <c r="BU71" s="412"/>
      <c r="BV71" s="412"/>
    </row>
    <row r="72" spans="63:74" x14ac:dyDescent="0.2">
      <c r="BK72" s="412"/>
      <c r="BL72" s="412"/>
      <c r="BM72" s="412"/>
      <c r="BN72" s="412"/>
      <c r="BO72" s="412"/>
      <c r="BP72" s="412"/>
      <c r="BQ72" s="412"/>
      <c r="BR72" s="412"/>
      <c r="BS72" s="412"/>
      <c r="BT72" s="412"/>
      <c r="BU72" s="412"/>
      <c r="BV72" s="412"/>
    </row>
    <row r="73" spans="63:74" x14ac:dyDescent="0.2">
      <c r="BK73" s="412"/>
      <c r="BL73" s="412"/>
      <c r="BM73" s="412"/>
      <c r="BN73" s="412"/>
      <c r="BO73" s="412"/>
      <c r="BP73" s="412"/>
      <c r="BQ73" s="412"/>
      <c r="BR73" s="412"/>
      <c r="BS73" s="412"/>
      <c r="BT73" s="412"/>
      <c r="BU73" s="412"/>
      <c r="BV73" s="412"/>
    </row>
    <row r="74" spans="63:74" x14ac:dyDescent="0.2">
      <c r="BK74" s="412"/>
      <c r="BL74" s="412"/>
      <c r="BM74" s="412"/>
      <c r="BN74" s="412"/>
      <c r="BO74" s="412"/>
      <c r="BP74" s="412"/>
      <c r="BQ74" s="412"/>
      <c r="BR74" s="412"/>
      <c r="BS74" s="412"/>
      <c r="BT74" s="412"/>
      <c r="BU74" s="412"/>
      <c r="BV74" s="412"/>
    </row>
    <row r="75" spans="63:74" x14ac:dyDescent="0.2">
      <c r="BK75" s="412"/>
      <c r="BL75" s="412"/>
      <c r="BM75" s="412"/>
      <c r="BN75" s="412"/>
      <c r="BO75" s="412"/>
      <c r="BP75" s="412"/>
      <c r="BQ75" s="412"/>
      <c r="BR75" s="412"/>
      <c r="BS75" s="412"/>
      <c r="BT75" s="412"/>
      <c r="BU75" s="412"/>
      <c r="BV75" s="412"/>
    </row>
    <row r="76" spans="63:74" x14ac:dyDescent="0.2">
      <c r="BK76" s="412"/>
      <c r="BL76" s="412"/>
      <c r="BM76" s="412"/>
      <c r="BN76" s="412"/>
      <c r="BO76" s="412"/>
      <c r="BP76" s="412"/>
      <c r="BQ76" s="412"/>
      <c r="BR76" s="412"/>
      <c r="BS76" s="412"/>
      <c r="BT76" s="412"/>
      <c r="BU76" s="412"/>
      <c r="BV76" s="412"/>
    </row>
    <row r="77" spans="63:74" x14ac:dyDescent="0.2">
      <c r="BK77" s="412"/>
      <c r="BL77" s="412"/>
      <c r="BM77" s="412"/>
      <c r="BN77" s="412"/>
      <c r="BO77" s="412"/>
      <c r="BP77" s="412"/>
      <c r="BQ77" s="412"/>
      <c r="BR77" s="412"/>
      <c r="BS77" s="412"/>
      <c r="BT77" s="412"/>
      <c r="BU77" s="412"/>
      <c r="BV77" s="412"/>
    </row>
    <row r="78" spans="63:74" x14ac:dyDescent="0.2">
      <c r="BK78" s="412"/>
      <c r="BL78" s="412"/>
      <c r="BM78" s="412"/>
      <c r="BN78" s="412"/>
      <c r="BO78" s="412"/>
      <c r="BP78" s="412"/>
      <c r="BQ78" s="412"/>
      <c r="BR78" s="412"/>
      <c r="BS78" s="412"/>
      <c r="BT78" s="412"/>
      <c r="BU78" s="412"/>
      <c r="BV78" s="412"/>
    </row>
    <row r="79" spans="63:74" x14ac:dyDescent="0.2">
      <c r="BK79" s="412"/>
      <c r="BL79" s="412"/>
      <c r="BM79" s="412"/>
      <c r="BN79" s="412"/>
      <c r="BO79" s="412"/>
      <c r="BP79" s="412"/>
      <c r="BQ79" s="412"/>
      <c r="BR79" s="412"/>
      <c r="BS79" s="412"/>
      <c r="BT79" s="412"/>
      <c r="BU79" s="412"/>
      <c r="BV79" s="412"/>
    </row>
    <row r="80" spans="63:74" x14ac:dyDescent="0.2">
      <c r="BK80" s="412"/>
      <c r="BL80" s="412"/>
      <c r="BM80" s="412"/>
      <c r="BN80" s="412"/>
      <c r="BO80" s="412"/>
      <c r="BP80" s="412"/>
      <c r="BQ80" s="412"/>
      <c r="BR80" s="412"/>
      <c r="BS80" s="412"/>
      <c r="BT80" s="412"/>
      <c r="BU80" s="412"/>
      <c r="BV80" s="412"/>
    </row>
    <row r="81" spans="63:74" x14ac:dyDescent="0.2">
      <c r="BK81" s="412"/>
      <c r="BL81" s="412"/>
      <c r="BM81" s="412"/>
      <c r="BN81" s="412"/>
      <c r="BO81" s="412"/>
      <c r="BP81" s="412"/>
      <c r="BQ81" s="412"/>
      <c r="BR81" s="412"/>
      <c r="BS81" s="412"/>
      <c r="BT81" s="412"/>
      <c r="BU81" s="412"/>
      <c r="BV81" s="412"/>
    </row>
    <row r="82" spans="63:74" x14ac:dyDescent="0.2">
      <c r="BK82" s="412"/>
      <c r="BL82" s="412"/>
      <c r="BM82" s="412"/>
      <c r="BN82" s="412"/>
      <c r="BO82" s="412"/>
      <c r="BP82" s="412"/>
      <c r="BQ82" s="412"/>
      <c r="BR82" s="412"/>
      <c r="BS82" s="412"/>
      <c r="BT82" s="412"/>
      <c r="BU82" s="412"/>
      <c r="BV82" s="412"/>
    </row>
    <row r="83" spans="63:74" x14ac:dyDescent="0.2">
      <c r="BK83" s="412"/>
      <c r="BL83" s="412"/>
      <c r="BM83" s="412"/>
      <c r="BN83" s="412"/>
      <c r="BO83" s="412"/>
      <c r="BP83" s="412"/>
      <c r="BQ83" s="412"/>
      <c r="BR83" s="412"/>
      <c r="BS83" s="412"/>
      <c r="BT83" s="412"/>
      <c r="BU83" s="412"/>
      <c r="BV83" s="412"/>
    </row>
    <row r="84" spans="63:74" x14ac:dyDescent="0.2">
      <c r="BK84" s="412"/>
      <c r="BL84" s="412"/>
      <c r="BM84" s="412"/>
      <c r="BN84" s="412"/>
      <c r="BO84" s="412"/>
      <c r="BP84" s="412"/>
      <c r="BQ84" s="412"/>
      <c r="BR84" s="412"/>
      <c r="BS84" s="412"/>
      <c r="BT84" s="412"/>
      <c r="BU84" s="412"/>
      <c r="BV84" s="412"/>
    </row>
    <row r="85" spans="63:74" x14ac:dyDescent="0.2">
      <c r="BK85" s="412"/>
      <c r="BL85" s="412"/>
      <c r="BM85" s="412"/>
      <c r="BN85" s="412"/>
      <c r="BO85" s="412"/>
      <c r="BP85" s="412"/>
      <c r="BQ85" s="412"/>
      <c r="BR85" s="412"/>
      <c r="BS85" s="412"/>
      <c r="BT85" s="412"/>
      <c r="BU85" s="412"/>
      <c r="BV85" s="412"/>
    </row>
    <row r="86" spans="63:74" x14ac:dyDescent="0.2">
      <c r="BK86" s="412"/>
      <c r="BL86" s="412"/>
      <c r="BM86" s="412"/>
      <c r="BN86" s="412"/>
      <c r="BO86" s="412"/>
      <c r="BP86" s="412"/>
      <c r="BQ86" s="412"/>
      <c r="BR86" s="412"/>
      <c r="BS86" s="412"/>
      <c r="BT86" s="412"/>
      <c r="BU86" s="412"/>
      <c r="BV86" s="412"/>
    </row>
    <row r="87" spans="63:74" x14ac:dyDescent="0.2">
      <c r="BK87" s="412"/>
      <c r="BL87" s="412"/>
      <c r="BM87" s="412"/>
      <c r="BN87" s="412"/>
      <c r="BO87" s="412"/>
      <c r="BP87" s="412"/>
      <c r="BQ87" s="412"/>
      <c r="BR87" s="412"/>
      <c r="BS87" s="412"/>
      <c r="BT87" s="412"/>
      <c r="BU87" s="412"/>
      <c r="BV87" s="412"/>
    </row>
    <row r="88" spans="63:74" x14ac:dyDescent="0.2">
      <c r="BK88" s="412"/>
      <c r="BL88" s="412"/>
      <c r="BM88" s="412"/>
      <c r="BN88" s="412"/>
      <c r="BO88" s="412"/>
      <c r="BP88" s="412"/>
      <c r="BQ88" s="412"/>
      <c r="BR88" s="412"/>
      <c r="BS88" s="412"/>
      <c r="BT88" s="412"/>
      <c r="BU88" s="412"/>
      <c r="BV88" s="412"/>
    </row>
    <row r="89" spans="63:74" x14ac:dyDescent="0.2">
      <c r="BK89" s="412"/>
      <c r="BL89" s="412"/>
      <c r="BM89" s="412"/>
      <c r="BN89" s="412"/>
      <c r="BO89" s="412"/>
      <c r="BP89" s="412"/>
      <c r="BQ89" s="412"/>
      <c r="BR89" s="412"/>
      <c r="BS89" s="412"/>
      <c r="BT89" s="412"/>
      <c r="BU89" s="412"/>
      <c r="BV89" s="412"/>
    </row>
    <row r="90" spans="63:74" x14ac:dyDescent="0.2">
      <c r="BK90" s="412"/>
      <c r="BL90" s="412"/>
      <c r="BM90" s="412"/>
      <c r="BN90" s="412"/>
      <c r="BO90" s="412"/>
      <c r="BP90" s="412"/>
      <c r="BQ90" s="412"/>
      <c r="BR90" s="412"/>
      <c r="BS90" s="412"/>
      <c r="BT90" s="412"/>
      <c r="BU90" s="412"/>
      <c r="BV90" s="412"/>
    </row>
    <row r="91" spans="63:74" x14ac:dyDescent="0.2">
      <c r="BK91" s="412"/>
      <c r="BL91" s="412"/>
      <c r="BM91" s="412"/>
      <c r="BN91" s="412"/>
      <c r="BO91" s="412"/>
      <c r="BP91" s="412"/>
      <c r="BQ91" s="412"/>
      <c r="BR91" s="412"/>
      <c r="BS91" s="412"/>
      <c r="BT91" s="412"/>
      <c r="BU91" s="412"/>
      <c r="BV91" s="412"/>
    </row>
    <row r="92" spans="63:74" x14ac:dyDescent="0.2">
      <c r="BK92" s="412"/>
      <c r="BL92" s="412"/>
      <c r="BM92" s="412"/>
      <c r="BN92" s="412"/>
      <c r="BO92" s="412"/>
      <c r="BP92" s="412"/>
      <c r="BQ92" s="412"/>
      <c r="BR92" s="412"/>
      <c r="BS92" s="412"/>
      <c r="BT92" s="412"/>
      <c r="BU92" s="412"/>
      <c r="BV92" s="412"/>
    </row>
    <row r="93" spans="63:74" x14ac:dyDescent="0.2">
      <c r="BK93" s="412"/>
      <c r="BL93" s="412"/>
      <c r="BM93" s="412"/>
      <c r="BN93" s="412"/>
      <c r="BO93" s="412"/>
      <c r="BP93" s="412"/>
      <c r="BQ93" s="412"/>
      <c r="BR93" s="412"/>
      <c r="BS93" s="412"/>
      <c r="BT93" s="412"/>
      <c r="BU93" s="412"/>
      <c r="BV93" s="412"/>
    </row>
    <row r="94" spans="63:74" x14ac:dyDescent="0.2">
      <c r="BK94" s="412"/>
      <c r="BL94" s="412"/>
      <c r="BM94" s="412"/>
      <c r="BN94" s="412"/>
      <c r="BO94" s="412"/>
      <c r="BP94" s="412"/>
      <c r="BQ94" s="412"/>
      <c r="BR94" s="412"/>
      <c r="BS94" s="412"/>
      <c r="BT94" s="412"/>
      <c r="BU94" s="412"/>
      <c r="BV94" s="412"/>
    </row>
    <row r="95" spans="63:74" x14ac:dyDescent="0.2">
      <c r="BK95" s="412"/>
      <c r="BL95" s="412"/>
      <c r="BM95" s="412"/>
      <c r="BN95" s="412"/>
      <c r="BO95" s="412"/>
      <c r="BP95" s="412"/>
      <c r="BQ95" s="412"/>
      <c r="BR95" s="412"/>
      <c r="BS95" s="412"/>
      <c r="BT95" s="412"/>
      <c r="BU95" s="412"/>
      <c r="BV95" s="412"/>
    </row>
    <row r="96" spans="63:74" x14ac:dyDescent="0.2">
      <c r="BK96" s="412"/>
      <c r="BL96" s="412"/>
      <c r="BM96" s="412"/>
      <c r="BN96" s="412"/>
      <c r="BO96" s="412"/>
      <c r="BP96" s="412"/>
      <c r="BQ96" s="412"/>
      <c r="BR96" s="412"/>
      <c r="BS96" s="412"/>
      <c r="BT96" s="412"/>
      <c r="BU96" s="412"/>
      <c r="BV96" s="412"/>
    </row>
    <row r="97" spans="63:74" x14ac:dyDescent="0.2">
      <c r="BK97" s="412"/>
      <c r="BL97" s="412"/>
      <c r="BM97" s="412"/>
      <c r="BN97" s="412"/>
      <c r="BO97" s="412"/>
      <c r="BP97" s="412"/>
      <c r="BQ97" s="412"/>
      <c r="BR97" s="412"/>
      <c r="BS97" s="412"/>
      <c r="BT97" s="412"/>
      <c r="BU97" s="412"/>
      <c r="BV97" s="412"/>
    </row>
    <row r="98" spans="63:74" x14ac:dyDescent="0.2">
      <c r="BK98" s="412"/>
      <c r="BL98" s="412"/>
      <c r="BM98" s="412"/>
      <c r="BN98" s="412"/>
      <c r="BO98" s="412"/>
      <c r="BP98" s="412"/>
      <c r="BQ98" s="412"/>
      <c r="BR98" s="412"/>
      <c r="BS98" s="412"/>
      <c r="BT98" s="412"/>
      <c r="BU98" s="412"/>
      <c r="BV98" s="412"/>
    </row>
    <row r="99" spans="63:74" x14ac:dyDescent="0.2">
      <c r="BK99" s="412"/>
      <c r="BL99" s="412"/>
      <c r="BM99" s="412"/>
      <c r="BN99" s="412"/>
      <c r="BO99" s="412"/>
      <c r="BP99" s="412"/>
      <c r="BQ99" s="412"/>
      <c r="BR99" s="412"/>
      <c r="BS99" s="412"/>
      <c r="BT99" s="412"/>
      <c r="BU99" s="412"/>
      <c r="BV99" s="412"/>
    </row>
    <row r="100" spans="63:74" x14ac:dyDescent="0.2">
      <c r="BK100" s="412"/>
      <c r="BL100" s="412"/>
      <c r="BM100" s="412"/>
      <c r="BN100" s="412"/>
      <c r="BO100" s="412"/>
      <c r="BP100" s="412"/>
      <c r="BQ100" s="412"/>
      <c r="BR100" s="412"/>
      <c r="BS100" s="412"/>
      <c r="BT100" s="412"/>
      <c r="BU100" s="412"/>
      <c r="BV100" s="412"/>
    </row>
    <row r="101" spans="63:74" x14ac:dyDescent="0.2">
      <c r="BK101" s="412"/>
      <c r="BL101" s="412"/>
      <c r="BM101" s="412"/>
      <c r="BN101" s="412"/>
      <c r="BO101" s="412"/>
      <c r="BP101" s="412"/>
      <c r="BQ101" s="412"/>
      <c r="BR101" s="412"/>
      <c r="BS101" s="412"/>
      <c r="BT101" s="412"/>
      <c r="BU101" s="412"/>
      <c r="BV101" s="412"/>
    </row>
    <row r="102" spans="63:74" x14ac:dyDescent="0.2">
      <c r="BK102" s="412"/>
      <c r="BL102" s="412"/>
      <c r="BM102" s="412"/>
      <c r="BN102" s="412"/>
      <c r="BO102" s="412"/>
      <c r="BP102" s="412"/>
      <c r="BQ102" s="412"/>
      <c r="BR102" s="412"/>
      <c r="BS102" s="412"/>
      <c r="BT102" s="412"/>
      <c r="BU102" s="412"/>
      <c r="BV102" s="412"/>
    </row>
    <row r="103" spans="63:74" x14ac:dyDescent="0.2">
      <c r="BK103" s="412"/>
      <c r="BL103" s="412"/>
      <c r="BM103" s="412"/>
      <c r="BN103" s="412"/>
      <c r="BO103" s="412"/>
      <c r="BP103" s="412"/>
      <c r="BQ103" s="412"/>
      <c r="BR103" s="412"/>
      <c r="BS103" s="412"/>
      <c r="BT103" s="412"/>
      <c r="BU103" s="412"/>
      <c r="BV103" s="412"/>
    </row>
    <row r="104" spans="63:74" x14ac:dyDescent="0.2">
      <c r="BK104" s="412"/>
      <c r="BL104" s="412"/>
      <c r="BM104" s="412"/>
      <c r="BN104" s="412"/>
      <c r="BO104" s="412"/>
      <c r="BP104" s="412"/>
      <c r="BQ104" s="412"/>
      <c r="BR104" s="412"/>
      <c r="BS104" s="412"/>
      <c r="BT104" s="412"/>
      <c r="BU104" s="412"/>
      <c r="BV104" s="412"/>
    </row>
    <row r="105" spans="63:74" x14ac:dyDescent="0.2">
      <c r="BK105" s="412"/>
      <c r="BL105" s="412"/>
      <c r="BM105" s="412"/>
      <c r="BN105" s="412"/>
      <c r="BO105" s="412"/>
      <c r="BP105" s="412"/>
      <c r="BQ105" s="412"/>
      <c r="BR105" s="412"/>
      <c r="BS105" s="412"/>
      <c r="BT105" s="412"/>
      <c r="BU105" s="412"/>
      <c r="BV105" s="412"/>
    </row>
    <row r="106" spans="63:74" x14ac:dyDescent="0.2">
      <c r="BK106" s="412"/>
      <c r="BL106" s="412"/>
      <c r="BM106" s="412"/>
      <c r="BN106" s="412"/>
      <c r="BO106" s="412"/>
      <c r="BP106" s="412"/>
      <c r="BQ106" s="412"/>
      <c r="BR106" s="412"/>
      <c r="BS106" s="412"/>
      <c r="BT106" s="412"/>
      <c r="BU106" s="412"/>
      <c r="BV106" s="412"/>
    </row>
    <row r="107" spans="63:74" x14ac:dyDescent="0.2">
      <c r="BK107" s="412"/>
      <c r="BL107" s="412"/>
      <c r="BM107" s="412"/>
      <c r="BN107" s="412"/>
      <c r="BO107" s="412"/>
      <c r="BP107" s="412"/>
      <c r="BQ107" s="412"/>
      <c r="BR107" s="412"/>
      <c r="BS107" s="412"/>
      <c r="BT107" s="412"/>
      <c r="BU107" s="412"/>
      <c r="BV107" s="412"/>
    </row>
    <row r="108" spans="63:74" x14ac:dyDescent="0.2">
      <c r="BK108" s="412"/>
      <c r="BL108" s="412"/>
      <c r="BM108" s="412"/>
      <c r="BN108" s="412"/>
      <c r="BO108" s="412"/>
      <c r="BP108" s="412"/>
      <c r="BQ108" s="412"/>
      <c r="BR108" s="412"/>
      <c r="BS108" s="412"/>
      <c r="BT108" s="412"/>
      <c r="BU108" s="412"/>
      <c r="BV108" s="412"/>
    </row>
    <row r="109" spans="63:74" x14ac:dyDescent="0.2">
      <c r="BK109" s="412"/>
      <c r="BL109" s="412"/>
      <c r="BM109" s="412"/>
      <c r="BN109" s="412"/>
      <c r="BO109" s="412"/>
      <c r="BP109" s="412"/>
      <c r="BQ109" s="412"/>
      <c r="BR109" s="412"/>
      <c r="BS109" s="412"/>
      <c r="BT109" s="412"/>
      <c r="BU109" s="412"/>
      <c r="BV109" s="412"/>
    </row>
    <row r="110" spans="63:74" x14ac:dyDescent="0.2">
      <c r="BK110" s="412"/>
      <c r="BL110" s="412"/>
      <c r="BM110" s="412"/>
      <c r="BN110" s="412"/>
      <c r="BO110" s="412"/>
      <c r="BP110" s="412"/>
      <c r="BQ110" s="412"/>
      <c r="BR110" s="412"/>
      <c r="BS110" s="412"/>
      <c r="BT110" s="412"/>
      <c r="BU110" s="412"/>
      <c r="BV110" s="412"/>
    </row>
    <row r="111" spans="63:74" x14ac:dyDescent="0.2">
      <c r="BK111" s="412"/>
      <c r="BL111" s="412"/>
      <c r="BM111" s="412"/>
      <c r="BN111" s="412"/>
      <c r="BO111" s="412"/>
      <c r="BP111" s="412"/>
      <c r="BQ111" s="412"/>
      <c r="BR111" s="412"/>
      <c r="BS111" s="412"/>
      <c r="BT111" s="412"/>
      <c r="BU111" s="412"/>
      <c r="BV111" s="412"/>
    </row>
    <row r="112" spans="63:74" x14ac:dyDescent="0.2">
      <c r="BK112" s="412"/>
      <c r="BL112" s="412"/>
      <c r="BM112" s="412"/>
      <c r="BN112" s="412"/>
      <c r="BO112" s="412"/>
      <c r="BP112" s="412"/>
      <c r="BQ112" s="412"/>
      <c r="BR112" s="412"/>
      <c r="BS112" s="412"/>
      <c r="BT112" s="412"/>
      <c r="BU112" s="412"/>
      <c r="BV112" s="412"/>
    </row>
    <row r="113" spans="63:74" x14ac:dyDescent="0.2">
      <c r="BK113" s="412"/>
      <c r="BL113" s="412"/>
      <c r="BM113" s="412"/>
      <c r="BN113" s="412"/>
      <c r="BO113" s="412"/>
      <c r="BP113" s="412"/>
      <c r="BQ113" s="412"/>
      <c r="BR113" s="412"/>
      <c r="BS113" s="412"/>
      <c r="BT113" s="412"/>
      <c r="BU113" s="412"/>
      <c r="BV113" s="412"/>
    </row>
    <row r="114" spans="63:74" x14ac:dyDescent="0.2">
      <c r="BK114" s="412"/>
      <c r="BL114" s="412"/>
      <c r="BM114" s="412"/>
      <c r="BN114" s="412"/>
      <c r="BO114" s="412"/>
      <c r="BP114" s="412"/>
      <c r="BQ114" s="412"/>
      <c r="BR114" s="412"/>
      <c r="BS114" s="412"/>
      <c r="BT114" s="412"/>
      <c r="BU114" s="412"/>
      <c r="BV114" s="412"/>
    </row>
    <row r="115" spans="63:74" x14ac:dyDescent="0.2">
      <c r="BK115" s="412"/>
      <c r="BL115" s="412"/>
      <c r="BM115" s="412"/>
      <c r="BN115" s="412"/>
      <c r="BO115" s="412"/>
      <c r="BP115" s="412"/>
      <c r="BQ115" s="412"/>
      <c r="BR115" s="412"/>
      <c r="BS115" s="412"/>
      <c r="BT115" s="412"/>
      <c r="BU115" s="412"/>
      <c r="BV115" s="412"/>
    </row>
    <row r="116" spans="63:74" x14ac:dyDescent="0.2">
      <c r="BK116" s="412"/>
      <c r="BL116" s="412"/>
      <c r="BM116" s="412"/>
      <c r="BN116" s="412"/>
      <c r="BO116" s="412"/>
      <c r="BP116" s="412"/>
      <c r="BQ116" s="412"/>
      <c r="BR116" s="412"/>
      <c r="BS116" s="412"/>
      <c r="BT116" s="412"/>
      <c r="BU116" s="412"/>
      <c r="BV116" s="412"/>
    </row>
    <row r="117" spans="63:74" x14ac:dyDescent="0.2">
      <c r="BK117" s="412"/>
      <c r="BL117" s="412"/>
      <c r="BM117" s="412"/>
      <c r="BN117" s="412"/>
      <c r="BO117" s="412"/>
      <c r="BP117" s="412"/>
      <c r="BQ117" s="412"/>
      <c r="BR117" s="412"/>
      <c r="BS117" s="412"/>
      <c r="BT117" s="412"/>
      <c r="BU117" s="412"/>
      <c r="BV117" s="412"/>
    </row>
    <row r="118" spans="63:74" x14ac:dyDescent="0.2">
      <c r="BK118" s="412"/>
      <c r="BL118" s="412"/>
      <c r="BM118" s="412"/>
      <c r="BN118" s="412"/>
      <c r="BO118" s="412"/>
      <c r="BP118" s="412"/>
      <c r="BQ118" s="412"/>
      <c r="BR118" s="412"/>
      <c r="BS118" s="412"/>
      <c r="BT118" s="412"/>
      <c r="BU118" s="412"/>
      <c r="BV118" s="412"/>
    </row>
    <row r="119" spans="63:74" x14ac:dyDescent="0.2">
      <c r="BK119" s="412"/>
      <c r="BL119" s="412"/>
      <c r="BM119" s="412"/>
      <c r="BN119" s="412"/>
      <c r="BO119" s="412"/>
      <c r="BP119" s="412"/>
      <c r="BQ119" s="412"/>
      <c r="BR119" s="412"/>
      <c r="BS119" s="412"/>
      <c r="BT119" s="412"/>
      <c r="BU119" s="412"/>
      <c r="BV119" s="412"/>
    </row>
    <row r="120" spans="63:74" x14ac:dyDescent="0.2">
      <c r="BK120" s="412"/>
      <c r="BL120" s="412"/>
      <c r="BM120" s="412"/>
      <c r="BN120" s="412"/>
      <c r="BO120" s="412"/>
      <c r="BP120" s="412"/>
      <c r="BQ120" s="412"/>
      <c r="BR120" s="412"/>
      <c r="BS120" s="412"/>
      <c r="BT120" s="412"/>
      <c r="BU120" s="412"/>
      <c r="BV120" s="412"/>
    </row>
    <row r="121" spans="63:74" x14ac:dyDescent="0.2">
      <c r="BK121" s="412"/>
      <c r="BL121" s="412"/>
      <c r="BM121" s="412"/>
      <c r="BN121" s="412"/>
      <c r="BO121" s="412"/>
      <c r="BP121" s="412"/>
      <c r="BQ121" s="412"/>
      <c r="BR121" s="412"/>
      <c r="BS121" s="412"/>
      <c r="BT121" s="412"/>
      <c r="BU121" s="412"/>
      <c r="BV121" s="412"/>
    </row>
    <row r="122" spans="63:74" x14ac:dyDescent="0.2">
      <c r="BK122" s="412"/>
      <c r="BL122" s="412"/>
      <c r="BM122" s="412"/>
      <c r="BN122" s="412"/>
      <c r="BO122" s="412"/>
      <c r="BP122" s="412"/>
      <c r="BQ122" s="412"/>
      <c r="BR122" s="412"/>
      <c r="BS122" s="412"/>
      <c r="BT122" s="412"/>
      <c r="BU122" s="412"/>
      <c r="BV122" s="412"/>
    </row>
    <row r="123" spans="63:74" x14ac:dyDescent="0.2">
      <c r="BK123" s="412"/>
      <c r="BL123" s="412"/>
      <c r="BM123" s="412"/>
      <c r="BN123" s="412"/>
      <c r="BO123" s="412"/>
      <c r="BP123" s="412"/>
      <c r="BQ123" s="412"/>
      <c r="BR123" s="412"/>
      <c r="BS123" s="412"/>
      <c r="BT123" s="412"/>
      <c r="BU123" s="412"/>
      <c r="BV123" s="412"/>
    </row>
    <row r="124" spans="63:74" x14ac:dyDescent="0.2">
      <c r="BK124" s="412"/>
      <c r="BL124" s="412"/>
      <c r="BM124" s="412"/>
      <c r="BN124" s="412"/>
      <c r="BO124" s="412"/>
      <c r="BP124" s="412"/>
      <c r="BQ124" s="412"/>
      <c r="BR124" s="412"/>
      <c r="BS124" s="412"/>
      <c r="BT124" s="412"/>
      <c r="BU124" s="412"/>
      <c r="BV124" s="412"/>
    </row>
    <row r="125" spans="63:74" x14ac:dyDescent="0.2">
      <c r="BK125" s="412"/>
      <c r="BL125" s="412"/>
      <c r="BM125" s="412"/>
      <c r="BN125" s="412"/>
      <c r="BO125" s="412"/>
      <c r="BP125" s="412"/>
      <c r="BQ125" s="412"/>
      <c r="BR125" s="412"/>
      <c r="BS125" s="412"/>
      <c r="BT125" s="412"/>
      <c r="BU125" s="412"/>
      <c r="BV125" s="412"/>
    </row>
  </sheetData>
  <mergeCells count="14">
    <mergeCell ref="B43:Q43"/>
    <mergeCell ref="B38:Q38"/>
    <mergeCell ref="B40:Q40"/>
    <mergeCell ref="B41:Q41"/>
    <mergeCell ref="B42:Q42"/>
    <mergeCell ref="B39:Q39"/>
    <mergeCell ref="A1:A2"/>
    <mergeCell ref="AM3:AX3"/>
    <mergeCell ref="AY3:BJ3"/>
    <mergeCell ref="BK3:BV3"/>
    <mergeCell ref="B1:AL1"/>
    <mergeCell ref="C3:N3"/>
    <mergeCell ref="O3:Z3"/>
    <mergeCell ref="AA3:AL3"/>
  </mergeCells>
  <phoneticPr fontId="2" type="noConversion"/>
  <hyperlinks>
    <hyperlink ref="A1:A2" location="Contents!A1" display="Table of Contents"/>
  </hyperlinks>
  <pageMargins left="0.25" right="0.25" top="0.25" bottom="0.25" header="0.5" footer="0.5"/>
  <pageSetup scale="83"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V53"/>
  <sheetViews>
    <sheetView workbookViewId="0">
      <pane xSplit="2" ySplit="4" topLeftCell="AY36" activePane="bottomRight" state="frozen"/>
      <selection activeCell="BC15" sqref="BC15"/>
      <selection pane="topRight" activeCell="BC15" sqref="BC15"/>
      <selection pane="bottomLeft" activeCell="BC15" sqref="BC15"/>
      <selection pane="bottomRight" activeCell="BH50" sqref="BH50"/>
    </sheetView>
  </sheetViews>
  <sheetFormatPr defaultColWidth="8.5703125" defaultRowHeight="11.25" x14ac:dyDescent="0.2"/>
  <cols>
    <col min="1" max="1" width="11.5703125" style="162" customWidth="1"/>
    <col min="2" max="2" width="34.5703125" style="153" customWidth="1"/>
    <col min="3" max="50" width="6.5703125" style="153" customWidth="1"/>
    <col min="51" max="57" width="6.5703125" style="495" customWidth="1"/>
    <col min="58" max="58" width="6.5703125" style="650" customWidth="1"/>
    <col min="59" max="62" width="6.5703125" style="495" customWidth="1"/>
    <col min="63" max="74" width="6.5703125" style="153" customWidth="1"/>
    <col min="75" max="16384" width="8.5703125" style="153"/>
  </cols>
  <sheetData>
    <row r="1" spans="1:74" ht="12.75" customHeight="1" x14ac:dyDescent="0.2">
      <c r="A1" s="756" t="s">
        <v>1043</v>
      </c>
      <c r="B1" s="783" t="s">
        <v>1219</v>
      </c>
      <c r="C1" s="783"/>
      <c r="D1" s="783"/>
      <c r="E1" s="783"/>
      <c r="F1" s="783"/>
      <c r="G1" s="783"/>
      <c r="H1" s="783"/>
      <c r="I1" s="783"/>
      <c r="J1" s="783"/>
      <c r="K1" s="783"/>
      <c r="L1" s="783"/>
      <c r="M1" s="783"/>
      <c r="N1" s="783"/>
      <c r="O1" s="783"/>
      <c r="P1" s="783"/>
      <c r="Q1" s="783"/>
      <c r="R1" s="783"/>
      <c r="S1" s="783"/>
      <c r="T1" s="783"/>
      <c r="U1" s="783"/>
      <c r="V1" s="783"/>
      <c r="W1" s="783"/>
      <c r="X1" s="783"/>
      <c r="Y1" s="783"/>
      <c r="Z1" s="783"/>
      <c r="AA1" s="783"/>
      <c r="AB1" s="783"/>
      <c r="AC1" s="783"/>
      <c r="AD1" s="783"/>
      <c r="AE1" s="783"/>
      <c r="AF1" s="783"/>
      <c r="AG1" s="783"/>
      <c r="AH1" s="783"/>
      <c r="AI1" s="783"/>
      <c r="AJ1" s="783"/>
      <c r="AK1" s="783"/>
      <c r="AL1" s="783"/>
      <c r="AM1" s="783"/>
      <c r="AN1" s="783"/>
      <c r="AO1" s="783"/>
      <c r="AP1" s="783"/>
      <c r="AQ1" s="783"/>
      <c r="AR1" s="783"/>
      <c r="AS1" s="783"/>
      <c r="AT1" s="783"/>
      <c r="AU1" s="783"/>
      <c r="AV1" s="783"/>
      <c r="AW1" s="783"/>
      <c r="AX1" s="783"/>
      <c r="AY1" s="783"/>
      <c r="AZ1" s="783"/>
      <c r="BA1" s="783"/>
      <c r="BB1" s="783"/>
      <c r="BC1" s="783"/>
      <c r="BD1" s="783"/>
      <c r="BE1" s="783"/>
      <c r="BF1" s="783"/>
      <c r="BG1" s="783"/>
      <c r="BH1" s="783"/>
      <c r="BI1" s="783"/>
      <c r="BJ1" s="783"/>
      <c r="BK1" s="783"/>
      <c r="BL1" s="783"/>
      <c r="BM1" s="783"/>
      <c r="BN1" s="783"/>
      <c r="BO1" s="783"/>
      <c r="BP1" s="783"/>
      <c r="BQ1" s="783"/>
      <c r="BR1" s="783"/>
      <c r="BS1" s="783"/>
      <c r="BT1" s="783"/>
      <c r="BU1" s="783"/>
      <c r="BV1" s="783"/>
    </row>
    <row r="2" spans="1:74" ht="12.75" customHeight="1" x14ac:dyDescent="0.2">
      <c r="A2" s="757"/>
      <c r="B2" s="543" t="str">
        <f>"U.S. Energy Information Administration  |  Short-Term Energy Outlook  - "&amp;Dates!D1</f>
        <v>U.S. Energy Information Administration  |  Short-Term Energy Outlook  - September 2015</v>
      </c>
      <c r="C2" s="544"/>
      <c r="D2" s="544"/>
      <c r="E2" s="544"/>
      <c r="F2" s="544"/>
      <c r="G2" s="544"/>
      <c r="H2" s="544"/>
      <c r="I2" s="621"/>
      <c r="J2" s="622"/>
      <c r="K2" s="622"/>
      <c r="L2" s="622"/>
      <c r="M2" s="622"/>
      <c r="N2" s="622"/>
      <c r="O2" s="622"/>
      <c r="P2" s="622"/>
      <c r="Q2" s="622"/>
      <c r="R2" s="622"/>
      <c r="S2" s="622"/>
      <c r="T2" s="622"/>
      <c r="U2" s="622"/>
      <c r="V2" s="622"/>
      <c r="W2" s="622"/>
      <c r="X2" s="622"/>
      <c r="Y2" s="622"/>
      <c r="Z2" s="622"/>
      <c r="AA2" s="622"/>
      <c r="AB2" s="622"/>
      <c r="AC2" s="622"/>
      <c r="AD2" s="622"/>
      <c r="AE2" s="622"/>
      <c r="AF2" s="622"/>
      <c r="AG2" s="622"/>
      <c r="AH2" s="622"/>
      <c r="AI2" s="622"/>
      <c r="AJ2" s="622"/>
      <c r="AK2" s="622"/>
      <c r="AL2" s="622"/>
      <c r="AM2" s="623"/>
      <c r="AN2" s="623"/>
      <c r="AO2" s="623"/>
      <c r="AP2" s="623"/>
      <c r="AQ2" s="623"/>
      <c r="AR2" s="623"/>
      <c r="AS2" s="623"/>
      <c r="AT2" s="623"/>
      <c r="AU2" s="623"/>
      <c r="AV2" s="623"/>
      <c r="AW2" s="623"/>
      <c r="AX2" s="623"/>
      <c r="AY2" s="624"/>
      <c r="AZ2" s="624"/>
      <c r="BA2" s="624"/>
      <c r="BB2" s="624"/>
      <c r="BC2" s="624"/>
      <c r="BD2" s="624"/>
      <c r="BE2" s="624"/>
      <c r="BF2" s="673"/>
      <c r="BG2" s="624"/>
      <c r="BH2" s="624"/>
      <c r="BI2" s="624"/>
      <c r="BJ2" s="624"/>
      <c r="BK2" s="623"/>
      <c r="BL2" s="623"/>
      <c r="BM2" s="623"/>
      <c r="BN2" s="623"/>
      <c r="BO2" s="623"/>
      <c r="BP2" s="623"/>
      <c r="BQ2" s="623"/>
      <c r="BR2" s="623"/>
      <c r="BS2" s="623"/>
      <c r="BT2" s="623"/>
      <c r="BU2" s="623"/>
      <c r="BV2" s="625"/>
    </row>
    <row r="3" spans="1:74" ht="12.75" x14ac:dyDescent="0.2">
      <c r="B3" s="476"/>
      <c r="C3" s="761">
        <f>Dates!D3</f>
        <v>2011</v>
      </c>
      <c r="D3" s="752"/>
      <c r="E3" s="752"/>
      <c r="F3" s="752"/>
      <c r="G3" s="752"/>
      <c r="H3" s="752"/>
      <c r="I3" s="752"/>
      <c r="J3" s="752"/>
      <c r="K3" s="752"/>
      <c r="L3" s="752"/>
      <c r="M3" s="752"/>
      <c r="N3" s="753"/>
      <c r="O3" s="761">
        <f>C3+1</f>
        <v>2012</v>
      </c>
      <c r="P3" s="762"/>
      <c r="Q3" s="762"/>
      <c r="R3" s="762"/>
      <c r="S3" s="762"/>
      <c r="T3" s="762"/>
      <c r="U3" s="762"/>
      <c r="V3" s="762"/>
      <c r="W3" s="762"/>
      <c r="X3" s="752"/>
      <c r="Y3" s="752"/>
      <c r="Z3" s="753"/>
      <c r="AA3" s="751">
        <f>O3+1</f>
        <v>2013</v>
      </c>
      <c r="AB3" s="752"/>
      <c r="AC3" s="752"/>
      <c r="AD3" s="752"/>
      <c r="AE3" s="752"/>
      <c r="AF3" s="752"/>
      <c r="AG3" s="752"/>
      <c r="AH3" s="752"/>
      <c r="AI3" s="752"/>
      <c r="AJ3" s="752"/>
      <c r="AK3" s="752"/>
      <c r="AL3" s="753"/>
      <c r="AM3" s="751">
        <f>AA3+1</f>
        <v>2014</v>
      </c>
      <c r="AN3" s="752"/>
      <c r="AO3" s="752"/>
      <c r="AP3" s="752"/>
      <c r="AQ3" s="752"/>
      <c r="AR3" s="752"/>
      <c r="AS3" s="752"/>
      <c r="AT3" s="752"/>
      <c r="AU3" s="752"/>
      <c r="AV3" s="752"/>
      <c r="AW3" s="752"/>
      <c r="AX3" s="753"/>
      <c r="AY3" s="751">
        <f>AM3+1</f>
        <v>2015</v>
      </c>
      <c r="AZ3" s="758"/>
      <c r="BA3" s="758"/>
      <c r="BB3" s="758"/>
      <c r="BC3" s="758"/>
      <c r="BD3" s="758"/>
      <c r="BE3" s="758"/>
      <c r="BF3" s="758"/>
      <c r="BG3" s="758"/>
      <c r="BH3" s="758"/>
      <c r="BI3" s="758"/>
      <c r="BJ3" s="759"/>
      <c r="BK3" s="751">
        <f>AY3+1</f>
        <v>2016</v>
      </c>
      <c r="BL3" s="752"/>
      <c r="BM3" s="752"/>
      <c r="BN3" s="752"/>
      <c r="BO3" s="752"/>
      <c r="BP3" s="752"/>
      <c r="BQ3" s="752"/>
      <c r="BR3" s="752"/>
      <c r="BS3" s="752"/>
      <c r="BT3" s="752"/>
      <c r="BU3" s="752"/>
      <c r="BV3" s="753"/>
    </row>
    <row r="4" spans="1:74" x14ac:dyDescent="0.2">
      <c r="B4" s="47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 customHeight="1" x14ac:dyDescent="0.2"/>
    <row r="6" spans="1:74" ht="11.1" customHeight="1" x14ac:dyDescent="0.2">
      <c r="A6" s="162" t="s">
        <v>769</v>
      </c>
      <c r="B6" s="172" t="s">
        <v>253</v>
      </c>
      <c r="C6" s="253">
        <v>23.17345688</v>
      </c>
      <c r="D6" s="253">
        <v>23.284873879999999</v>
      </c>
      <c r="E6" s="253">
        <v>23.775866879999999</v>
      </c>
      <c r="F6" s="253">
        <v>22.875850880000002</v>
      </c>
      <c r="G6" s="253">
        <v>22.717665879999998</v>
      </c>
      <c r="H6" s="253">
        <v>23.73594688</v>
      </c>
      <c r="I6" s="253">
        <v>23.17487088</v>
      </c>
      <c r="J6" s="253">
        <v>24.011273880000001</v>
      </c>
      <c r="K6" s="253">
        <v>23.265355880000001</v>
      </c>
      <c r="L6" s="253">
        <v>23.054741880000002</v>
      </c>
      <c r="M6" s="253">
        <v>23.42602888</v>
      </c>
      <c r="N6" s="253">
        <v>23.304814879999999</v>
      </c>
      <c r="O6" s="253">
        <v>22.496312369999998</v>
      </c>
      <c r="P6" s="253">
        <v>22.941024370000001</v>
      </c>
      <c r="Q6" s="253">
        <v>22.581735370000001</v>
      </c>
      <c r="R6" s="253">
        <v>22.515020369999998</v>
      </c>
      <c r="S6" s="253">
        <v>23.042735369999999</v>
      </c>
      <c r="T6" s="253">
        <v>23.189089370000001</v>
      </c>
      <c r="U6" s="253">
        <v>22.963585370000001</v>
      </c>
      <c r="V6" s="253">
        <v>23.783634370000001</v>
      </c>
      <c r="W6" s="253">
        <v>22.44971937</v>
      </c>
      <c r="X6" s="253">
        <v>23.332207369999999</v>
      </c>
      <c r="Y6" s="253">
        <v>23.232091369999999</v>
      </c>
      <c r="Z6" s="253">
        <v>22.73873837</v>
      </c>
      <c r="AA6" s="253">
        <v>23.326256000000001</v>
      </c>
      <c r="AB6" s="253">
        <v>23.241637999999998</v>
      </c>
      <c r="AC6" s="253">
        <v>22.903963000000001</v>
      </c>
      <c r="AD6" s="253">
        <v>23.081292000000001</v>
      </c>
      <c r="AE6" s="253">
        <v>23.286155999999998</v>
      </c>
      <c r="AF6" s="253">
        <v>23.323384000000001</v>
      </c>
      <c r="AG6" s="253">
        <v>23.788404</v>
      </c>
      <c r="AH6" s="253">
        <v>23.690801</v>
      </c>
      <c r="AI6" s="253">
        <v>23.582968999999999</v>
      </c>
      <c r="AJ6" s="253">
        <v>23.769791000000001</v>
      </c>
      <c r="AK6" s="253">
        <v>23.942917999999999</v>
      </c>
      <c r="AL6" s="253">
        <v>23.433214</v>
      </c>
      <c r="AM6" s="253">
        <v>23.448926570000001</v>
      </c>
      <c r="AN6" s="253">
        <v>23.418662569999999</v>
      </c>
      <c r="AO6" s="253">
        <v>22.796092569999999</v>
      </c>
      <c r="AP6" s="253">
        <v>23.11751757</v>
      </c>
      <c r="AQ6" s="253">
        <v>22.914138569999999</v>
      </c>
      <c r="AR6" s="253">
        <v>23.258776569999998</v>
      </c>
      <c r="AS6" s="253">
        <v>23.808568569999998</v>
      </c>
      <c r="AT6" s="253">
        <v>23.72269657</v>
      </c>
      <c r="AU6" s="253">
        <v>23.67351257</v>
      </c>
      <c r="AV6" s="253">
        <v>24.129664569999999</v>
      </c>
      <c r="AW6" s="253">
        <v>23.685798569999999</v>
      </c>
      <c r="AX6" s="253">
        <v>23.935245569999999</v>
      </c>
      <c r="AY6" s="253">
        <v>23.512887750000001</v>
      </c>
      <c r="AZ6" s="253">
        <v>23.720364750000002</v>
      </c>
      <c r="BA6" s="253">
        <v>23.380149750000001</v>
      </c>
      <c r="BB6" s="253">
        <v>23.193275490000001</v>
      </c>
      <c r="BC6" s="253">
        <v>23.400649919999999</v>
      </c>
      <c r="BD6" s="253">
        <v>23.982392770000001</v>
      </c>
      <c r="BE6" s="253">
        <v>23.969589819999999</v>
      </c>
      <c r="BF6" s="253">
        <v>24.088058790000002</v>
      </c>
      <c r="BG6" s="410">
        <v>23.819390989999999</v>
      </c>
      <c r="BH6" s="410">
        <v>24.114128659999999</v>
      </c>
      <c r="BI6" s="410">
        <v>23.64263012</v>
      </c>
      <c r="BJ6" s="410">
        <v>24.09681406</v>
      </c>
      <c r="BK6" s="410">
        <v>23.710290570000002</v>
      </c>
      <c r="BL6" s="410">
        <v>23.620169480000001</v>
      </c>
      <c r="BM6" s="410">
        <v>23.660216170000002</v>
      </c>
      <c r="BN6" s="410">
        <v>23.45233721</v>
      </c>
      <c r="BO6" s="410">
        <v>23.69770063</v>
      </c>
      <c r="BP6" s="410">
        <v>24.119633480000001</v>
      </c>
      <c r="BQ6" s="410">
        <v>24.14778343</v>
      </c>
      <c r="BR6" s="410">
        <v>24.454267290000001</v>
      </c>
      <c r="BS6" s="410">
        <v>23.811194700000001</v>
      </c>
      <c r="BT6" s="410">
        <v>24.211482369999999</v>
      </c>
      <c r="BU6" s="410">
        <v>23.77159383</v>
      </c>
      <c r="BV6" s="410">
        <v>24.10322777</v>
      </c>
    </row>
    <row r="7" spans="1:74" ht="11.1" customHeight="1" x14ac:dyDescent="0.2">
      <c r="A7" s="162" t="s">
        <v>306</v>
      </c>
      <c r="B7" s="173" t="s">
        <v>373</v>
      </c>
      <c r="C7" s="253">
        <v>2.2751000000000001</v>
      </c>
      <c r="D7" s="253">
        <v>2.3376999999999999</v>
      </c>
      <c r="E7" s="253">
        <v>2.4104999999999999</v>
      </c>
      <c r="F7" s="253">
        <v>2.1656</v>
      </c>
      <c r="G7" s="253">
        <v>2.2044000000000001</v>
      </c>
      <c r="H7" s="253">
        <v>2.3616000000000001</v>
      </c>
      <c r="I7" s="253">
        <v>2.3412999999999999</v>
      </c>
      <c r="J7" s="253">
        <v>2.4761000000000002</v>
      </c>
      <c r="K7" s="253">
        <v>2.3228</v>
      </c>
      <c r="L7" s="253">
        <v>2.2103999999999999</v>
      </c>
      <c r="M7" s="253">
        <v>2.2968999999999999</v>
      </c>
      <c r="N7" s="253">
        <v>2.3187000000000002</v>
      </c>
      <c r="O7" s="253">
        <v>2.1894</v>
      </c>
      <c r="P7" s="253">
        <v>2.2641</v>
      </c>
      <c r="Q7" s="253">
        <v>2.3169</v>
      </c>
      <c r="R7" s="253">
        <v>2.2519</v>
      </c>
      <c r="S7" s="253">
        <v>2.3563999999999998</v>
      </c>
      <c r="T7" s="253">
        <v>2.2197200000000001</v>
      </c>
      <c r="U7" s="253">
        <v>2.379</v>
      </c>
      <c r="V7" s="253">
        <v>2.5131999999999999</v>
      </c>
      <c r="W7" s="253">
        <v>2.3496999999999999</v>
      </c>
      <c r="X7" s="253">
        <v>2.3978999999999999</v>
      </c>
      <c r="Y7" s="253">
        <v>2.5632999999999999</v>
      </c>
      <c r="Z7" s="253">
        <v>2.4146000000000001</v>
      </c>
      <c r="AA7" s="253">
        <v>2.4990999999999999</v>
      </c>
      <c r="AB7" s="253">
        <v>2.4655</v>
      </c>
      <c r="AC7" s="253">
        <v>2.3967999999999998</v>
      </c>
      <c r="AD7" s="253">
        <v>2.3713000000000002</v>
      </c>
      <c r="AE7" s="253">
        <v>2.4569000000000001</v>
      </c>
      <c r="AF7" s="253">
        <v>2.4062999999999999</v>
      </c>
      <c r="AG7" s="253">
        <v>2.4464999999999999</v>
      </c>
      <c r="AH7" s="253">
        <v>2.4285000000000001</v>
      </c>
      <c r="AI7" s="253">
        <v>2.4315000000000002</v>
      </c>
      <c r="AJ7" s="253">
        <v>2.3784000000000001</v>
      </c>
      <c r="AK7" s="253">
        <v>2.4971999999999999</v>
      </c>
      <c r="AL7" s="253">
        <v>2.4001000000000001</v>
      </c>
      <c r="AM7" s="253">
        <v>2.4198</v>
      </c>
      <c r="AN7" s="253">
        <v>2.5337999999999998</v>
      </c>
      <c r="AO7" s="253">
        <v>2.3443000000000001</v>
      </c>
      <c r="AP7" s="253">
        <v>2.2646999999999999</v>
      </c>
      <c r="AQ7" s="253">
        <v>2.3340999999999998</v>
      </c>
      <c r="AR7" s="253">
        <v>2.415</v>
      </c>
      <c r="AS7" s="253">
        <v>2.4839000000000002</v>
      </c>
      <c r="AT7" s="253">
        <v>2.3999000000000001</v>
      </c>
      <c r="AU7" s="253">
        <v>2.4944999999999999</v>
      </c>
      <c r="AV7" s="253">
        <v>2.4424000000000001</v>
      </c>
      <c r="AW7" s="253">
        <v>2.3915999999999999</v>
      </c>
      <c r="AX7" s="253">
        <v>2.4371</v>
      </c>
      <c r="AY7" s="253">
        <v>2.3912</v>
      </c>
      <c r="AZ7" s="253">
        <v>2.4304999999999999</v>
      </c>
      <c r="BA7" s="253">
        <v>2.2669999999999999</v>
      </c>
      <c r="BB7" s="253">
        <v>2.2350867829999999</v>
      </c>
      <c r="BC7" s="253">
        <v>2.3138371719999999</v>
      </c>
      <c r="BD7" s="253">
        <v>2.404051763</v>
      </c>
      <c r="BE7" s="253">
        <v>2.4164012179999999</v>
      </c>
      <c r="BF7" s="253">
        <v>2.4561480050000002</v>
      </c>
      <c r="BG7" s="410">
        <v>2.4175919459999999</v>
      </c>
      <c r="BH7" s="410">
        <v>2.3946364099999999</v>
      </c>
      <c r="BI7" s="410">
        <v>2.4340627709999998</v>
      </c>
      <c r="BJ7" s="410">
        <v>2.4044175970000001</v>
      </c>
      <c r="BK7" s="410">
        <v>2.3381746240000001</v>
      </c>
      <c r="BL7" s="410">
        <v>2.4435358100000002</v>
      </c>
      <c r="BM7" s="410">
        <v>2.3635939210000001</v>
      </c>
      <c r="BN7" s="410">
        <v>2.2350867829999999</v>
      </c>
      <c r="BO7" s="410">
        <v>2.3138371719999999</v>
      </c>
      <c r="BP7" s="410">
        <v>2.404051763</v>
      </c>
      <c r="BQ7" s="410">
        <v>2.4164012179999999</v>
      </c>
      <c r="BR7" s="410">
        <v>2.4561480050000002</v>
      </c>
      <c r="BS7" s="410">
        <v>2.4175919459999999</v>
      </c>
      <c r="BT7" s="410">
        <v>2.3946364099999999</v>
      </c>
      <c r="BU7" s="410">
        <v>2.4340627709999998</v>
      </c>
      <c r="BV7" s="410">
        <v>2.4044175970000001</v>
      </c>
    </row>
    <row r="8" spans="1:74" ht="11.1" customHeight="1" x14ac:dyDescent="0.2">
      <c r="A8" s="162" t="s">
        <v>770</v>
      </c>
      <c r="B8" s="173" t="s">
        <v>374</v>
      </c>
      <c r="C8" s="253">
        <v>1.9754</v>
      </c>
      <c r="D8" s="253">
        <v>2.1263999999999998</v>
      </c>
      <c r="E8" s="253">
        <v>2.1192000000000002</v>
      </c>
      <c r="F8" s="253">
        <v>2.11</v>
      </c>
      <c r="G8" s="253">
        <v>2.0811999999999999</v>
      </c>
      <c r="H8" s="253">
        <v>2.1806999999999999</v>
      </c>
      <c r="I8" s="253">
        <v>2.1160999999999999</v>
      </c>
      <c r="J8" s="253">
        <v>2.1741999999999999</v>
      </c>
      <c r="K8" s="253">
        <v>2.0828000000000002</v>
      </c>
      <c r="L8" s="253">
        <v>2.0358999999999998</v>
      </c>
      <c r="M8" s="253">
        <v>2.0981000000000001</v>
      </c>
      <c r="N8" s="253">
        <v>2.2526999999999999</v>
      </c>
      <c r="O8" s="253">
        <v>1.9911000000000001</v>
      </c>
      <c r="P8" s="253">
        <v>2.0213999999999999</v>
      </c>
      <c r="Q8" s="253">
        <v>2.0889000000000002</v>
      </c>
      <c r="R8" s="253">
        <v>2.0402999999999998</v>
      </c>
      <c r="S8" s="253">
        <v>2.0851000000000002</v>
      </c>
      <c r="T8" s="253">
        <v>2.1000999999999999</v>
      </c>
      <c r="U8" s="253">
        <v>2.0571000000000002</v>
      </c>
      <c r="V8" s="253">
        <v>2.1027</v>
      </c>
      <c r="W8" s="253">
        <v>1.9961</v>
      </c>
      <c r="X8" s="253">
        <v>2.2170999999999998</v>
      </c>
      <c r="Y8" s="253">
        <v>2.1288999999999998</v>
      </c>
      <c r="Z8" s="253">
        <v>2.1918000000000002</v>
      </c>
      <c r="AA8" s="253">
        <v>2.0655999999999999</v>
      </c>
      <c r="AB8" s="253">
        <v>2.1206</v>
      </c>
      <c r="AC8" s="253">
        <v>1.9641999999999999</v>
      </c>
      <c r="AD8" s="253">
        <v>2.1137000000000001</v>
      </c>
      <c r="AE8" s="253">
        <v>2.0379</v>
      </c>
      <c r="AF8" s="253">
        <v>2.0990000000000002</v>
      </c>
      <c r="AG8" s="253">
        <v>2.0722999999999998</v>
      </c>
      <c r="AH8" s="253">
        <v>2.1255000000000002</v>
      </c>
      <c r="AI8" s="253">
        <v>1.8873</v>
      </c>
      <c r="AJ8" s="253">
        <v>2.0672999999999999</v>
      </c>
      <c r="AK8" s="253">
        <v>1.9428000000000001</v>
      </c>
      <c r="AL8" s="253">
        <v>2.0381</v>
      </c>
      <c r="AM8" s="253">
        <v>1.9174</v>
      </c>
      <c r="AN8" s="253">
        <v>1.9671000000000001</v>
      </c>
      <c r="AO8" s="253">
        <v>1.9781</v>
      </c>
      <c r="AP8" s="253">
        <v>1.9946999999999999</v>
      </c>
      <c r="AQ8" s="253">
        <v>1.9852000000000001</v>
      </c>
      <c r="AR8" s="253">
        <v>1.9444999999999999</v>
      </c>
      <c r="AS8" s="253">
        <v>2.0318000000000001</v>
      </c>
      <c r="AT8" s="253">
        <v>1.9136</v>
      </c>
      <c r="AU8" s="253">
        <v>1.923</v>
      </c>
      <c r="AV8" s="253">
        <v>1.9867999999999999</v>
      </c>
      <c r="AW8" s="253">
        <v>1.9142999999999999</v>
      </c>
      <c r="AX8" s="253">
        <v>2.0312999999999999</v>
      </c>
      <c r="AY8" s="253">
        <v>1.8632</v>
      </c>
      <c r="AZ8" s="253">
        <v>1.8837999999999999</v>
      </c>
      <c r="BA8" s="253">
        <v>1.8653</v>
      </c>
      <c r="BB8" s="253">
        <v>1.9113429580000001</v>
      </c>
      <c r="BC8" s="253">
        <v>1.960485993</v>
      </c>
      <c r="BD8" s="253">
        <v>1.977634253</v>
      </c>
      <c r="BE8" s="253">
        <v>1.95347475</v>
      </c>
      <c r="BF8" s="253">
        <v>1.929131819</v>
      </c>
      <c r="BG8" s="410">
        <v>1.8857052910000001</v>
      </c>
      <c r="BH8" s="410">
        <v>1.8985184980000001</v>
      </c>
      <c r="BI8" s="410">
        <v>1.9039135920000001</v>
      </c>
      <c r="BJ8" s="410">
        <v>1.990532709</v>
      </c>
      <c r="BK8" s="410">
        <v>1.917108477</v>
      </c>
      <c r="BL8" s="410">
        <v>1.9263662050000001</v>
      </c>
      <c r="BM8" s="410">
        <v>1.953554781</v>
      </c>
      <c r="BN8" s="410">
        <v>1.9113429580000001</v>
      </c>
      <c r="BO8" s="410">
        <v>1.960485993</v>
      </c>
      <c r="BP8" s="410">
        <v>1.977634253</v>
      </c>
      <c r="BQ8" s="410">
        <v>1.95347475</v>
      </c>
      <c r="BR8" s="410">
        <v>1.929131819</v>
      </c>
      <c r="BS8" s="410">
        <v>1.8857052910000001</v>
      </c>
      <c r="BT8" s="410">
        <v>1.8985184980000001</v>
      </c>
      <c r="BU8" s="410">
        <v>1.9039135920000001</v>
      </c>
      <c r="BV8" s="410">
        <v>1.990532709</v>
      </c>
    </row>
    <row r="9" spans="1:74" ht="11.1" customHeight="1" x14ac:dyDescent="0.2">
      <c r="A9" s="162" t="s">
        <v>304</v>
      </c>
      <c r="B9" s="173" t="s">
        <v>375</v>
      </c>
      <c r="C9" s="253">
        <v>18.910805</v>
      </c>
      <c r="D9" s="253">
        <v>18.808622</v>
      </c>
      <c r="E9" s="253">
        <v>19.234014999999999</v>
      </c>
      <c r="F9" s="253">
        <v>18.588099</v>
      </c>
      <c r="G9" s="253">
        <v>18.419913999999999</v>
      </c>
      <c r="H9" s="253">
        <v>19.181495000000002</v>
      </c>
      <c r="I9" s="253">
        <v>18.705318999999999</v>
      </c>
      <c r="J9" s="253">
        <v>19.348821999999998</v>
      </c>
      <c r="K9" s="253">
        <v>18.847604</v>
      </c>
      <c r="L9" s="253">
        <v>18.796289999999999</v>
      </c>
      <c r="M9" s="253">
        <v>19.018877</v>
      </c>
      <c r="N9" s="253">
        <v>18.721263</v>
      </c>
      <c r="O9" s="253">
        <v>18.303673</v>
      </c>
      <c r="P9" s="253">
        <v>18.643384999999999</v>
      </c>
      <c r="Q9" s="253">
        <v>18.163796000000001</v>
      </c>
      <c r="R9" s="253">
        <v>18.210681000000001</v>
      </c>
      <c r="S9" s="253">
        <v>18.589096000000001</v>
      </c>
      <c r="T9" s="253">
        <v>18.857130000000002</v>
      </c>
      <c r="U9" s="253">
        <v>18.515346000000001</v>
      </c>
      <c r="V9" s="253">
        <v>19.155595000000002</v>
      </c>
      <c r="W9" s="253">
        <v>18.09178</v>
      </c>
      <c r="X9" s="253">
        <v>18.705068000000001</v>
      </c>
      <c r="Y9" s="253">
        <v>18.527752</v>
      </c>
      <c r="Z9" s="253">
        <v>18.120199</v>
      </c>
      <c r="AA9" s="253">
        <v>18.749355999999999</v>
      </c>
      <c r="AB9" s="253">
        <v>18.643338</v>
      </c>
      <c r="AC9" s="253">
        <v>18.530763</v>
      </c>
      <c r="AD9" s="253">
        <v>18.584091999999998</v>
      </c>
      <c r="AE9" s="253">
        <v>18.779156</v>
      </c>
      <c r="AF9" s="253">
        <v>18.805883999999999</v>
      </c>
      <c r="AG9" s="253">
        <v>19.257404000000001</v>
      </c>
      <c r="AH9" s="253">
        <v>19.124600999999998</v>
      </c>
      <c r="AI9" s="253">
        <v>19.251968999999999</v>
      </c>
      <c r="AJ9" s="253">
        <v>19.311890999999999</v>
      </c>
      <c r="AK9" s="253">
        <v>19.490718000000001</v>
      </c>
      <c r="AL9" s="253">
        <v>18.982814000000001</v>
      </c>
      <c r="AM9" s="253">
        <v>19.102167000000001</v>
      </c>
      <c r="AN9" s="253">
        <v>18.908203</v>
      </c>
      <c r="AO9" s="253">
        <v>18.464133</v>
      </c>
      <c r="AP9" s="253">
        <v>18.848558000000001</v>
      </c>
      <c r="AQ9" s="253">
        <v>18.585279</v>
      </c>
      <c r="AR9" s="253">
        <v>18.889717000000001</v>
      </c>
      <c r="AS9" s="253">
        <v>19.283308999999999</v>
      </c>
      <c r="AT9" s="253">
        <v>19.399636999999998</v>
      </c>
      <c r="AU9" s="253">
        <v>19.246452999999999</v>
      </c>
      <c r="AV9" s="253">
        <v>19.690905000000001</v>
      </c>
      <c r="AW9" s="253">
        <v>19.370339000000001</v>
      </c>
      <c r="AX9" s="253">
        <v>19.457286</v>
      </c>
      <c r="AY9" s="253">
        <v>19.248653999999998</v>
      </c>
      <c r="AZ9" s="253">
        <v>19.396231</v>
      </c>
      <c r="BA9" s="253">
        <v>19.238015999999998</v>
      </c>
      <c r="BB9" s="253">
        <v>19.037012000000001</v>
      </c>
      <c r="BC9" s="253">
        <v>19.116492999999998</v>
      </c>
      <c r="BD9" s="253">
        <v>19.590872999999998</v>
      </c>
      <c r="BE9" s="253">
        <v>19.589880099999998</v>
      </c>
      <c r="BF9" s="253">
        <v>19.692945219999999</v>
      </c>
      <c r="BG9" s="410">
        <v>19.506260000000001</v>
      </c>
      <c r="BH9" s="410">
        <v>19.811140000000002</v>
      </c>
      <c r="BI9" s="410">
        <v>19.294820000000001</v>
      </c>
      <c r="BJ9" s="410">
        <v>19.692029999999999</v>
      </c>
      <c r="BK9" s="410">
        <v>19.444890000000001</v>
      </c>
      <c r="BL9" s="410">
        <v>19.24015</v>
      </c>
      <c r="BM9" s="410">
        <v>19.33295</v>
      </c>
      <c r="BN9" s="410">
        <v>19.29579</v>
      </c>
      <c r="BO9" s="410">
        <v>19.413260000000001</v>
      </c>
      <c r="BP9" s="410">
        <v>19.727830000000001</v>
      </c>
      <c r="BQ9" s="410">
        <v>19.767790000000002</v>
      </c>
      <c r="BR9" s="410">
        <v>20.058869999999999</v>
      </c>
      <c r="BS9" s="410">
        <v>19.497779999999999</v>
      </c>
      <c r="BT9" s="410">
        <v>19.90821</v>
      </c>
      <c r="BU9" s="410">
        <v>19.423500000000001</v>
      </c>
      <c r="BV9" s="410">
        <v>19.698160000000001</v>
      </c>
    </row>
    <row r="10" spans="1:74" ht="11.1" customHeight="1" x14ac:dyDescent="0.2">
      <c r="AY10" s="650"/>
      <c r="AZ10" s="650"/>
      <c r="BA10" s="650"/>
      <c r="BB10" s="650"/>
      <c r="BC10" s="650"/>
      <c r="BD10" s="650"/>
      <c r="BE10" s="650"/>
    </row>
    <row r="11" spans="1:74" ht="11.1" customHeight="1" x14ac:dyDescent="0.2">
      <c r="A11" s="162" t="s">
        <v>771</v>
      </c>
      <c r="B11" s="172" t="s">
        <v>543</v>
      </c>
      <c r="C11" s="253">
        <v>5.86219834</v>
      </c>
      <c r="D11" s="253">
        <v>6.8925202820000004</v>
      </c>
      <c r="E11" s="253">
        <v>7.0109672720000002</v>
      </c>
      <c r="F11" s="253">
        <v>6.7614431159999997</v>
      </c>
      <c r="G11" s="253">
        <v>6.7362260559999996</v>
      </c>
      <c r="H11" s="253">
        <v>6.7700413050000003</v>
      </c>
      <c r="I11" s="253">
        <v>6.7386814949999998</v>
      </c>
      <c r="J11" s="253">
        <v>6.8325323539999996</v>
      </c>
      <c r="K11" s="253">
        <v>7.0038694479999997</v>
      </c>
      <c r="L11" s="253">
        <v>6.8395389370000004</v>
      </c>
      <c r="M11" s="253">
        <v>6.4539074300000001</v>
      </c>
      <c r="N11" s="253">
        <v>6.5337404860000001</v>
      </c>
      <c r="O11" s="253">
        <v>6.4893207620000002</v>
      </c>
      <c r="P11" s="253">
        <v>6.845335145</v>
      </c>
      <c r="Q11" s="253">
        <v>6.9002961660000004</v>
      </c>
      <c r="R11" s="253">
        <v>6.8824571060000004</v>
      </c>
      <c r="S11" s="253">
        <v>6.9611484240000001</v>
      </c>
      <c r="T11" s="253">
        <v>7.1056935049999996</v>
      </c>
      <c r="U11" s="253">
        <v>6.9551697600000004</v>
      </c>
      <c r="V11" s="253">
        <v>7.1198776099999996</v>
      </c>
      <c r="W11" s="253">
        <v>6.9297322000000001</v>
      </c>
      <c r="X11" s="253">
        <v>7.1452574670000004</v>
      </c>
      <c r="Y11" s="253">
        <v>7.1361760060000003</v>
      </c>
      <c r="Z11" s="253">
        <v>7.1068865949999998</v>
      </c>
      <c r="AA11" s="253">
        <v>6.8616760479999996</v>
      </c>
      <c r="AB11" s="253">
        <v>6.8644760480000002</v>
      </c>
      <c r="AC11" s="253">
        <v>6.8760760479999998</v>
      </c>
      <c r="AD11" s="253">
        <v>7.07626475</v>
      </c>
      <c r="AE11" s="253">
        <v>7.0870647499999997</v>
      </c>
      <c r="AF11" s="253">
        <v>7.1151647499999999</v>
      </c>
      <c r="AG11" s="253">
        <v>7.2500378459999997</v>
      </c>
      <c r="AH11" s="253">
        <v>7.220537846</v>
      </c>
      <c r="AI11" s="253">
        <v>7.190837846</v>
      </c>
      <c r="AJ11" s="253">
        <v>7.1497965739999998</v>
      </c>
      <c r="AK11" s="253">
        <v>7.1671965740000001</v>
      </c>
      <c r="AL11" s="253">
        <v>7.157696574</v>
      </c>
      <c r="AM11" s="253">
        <v>6.9210308420000004</v>
      </c>
      <c r="AN11" s="253">
        <v>7.0670398759999999</v>
      </c>
      <c r="AO11" s="253">
        <v>7.1656051730000003</v>
      </c>
      <c r="AP11" s="253">
        <v>7.2975057679999997</v>
      </c>
      <c r="AQ11" s="253">
        <v>7.3013697430000004</v>
      </c>
      <c r="AR11" s="253">
        <v>7.2874147950000001</v>
      </c>
      <c r="AS11" s="253">
        <v>7.3725771849999999</v>
      </c>
      <c r="AT11" s="253">
        <v>7.2838593630000004</v>
      </c>
      <c r="AU11" s="253">
        <v>7.3469845329999997</v>
      </c>
      <c r="AV11" s="253">
        <v>7.3221150259999996</v>
      </c>
      <c r="AW11" s="253">
        <v>7.3432004470000001</v>
      </c>
      <c r="AX11" s="253">
        <v>7.2761222639999996</v>
      </c>
      <c r="AY11" s="253">
        <v>6.9133251790000001</v>
      </c>
      <c r="AZ11" s="253">
        <v>7.0625647039999997</v>
      </c>
      <c r="BA11" s="253">
        <v>7.1703121019999996</v>
      </c>
      <c r="BB11" s="253">
        <v>7.362618962</v>
      </c>
      <c r="BC11" s="253">
        <v>7.37170243</v>
      </c>
      <c r="BD11" s="253">
        <v>7.3699106509999996</v>
      </c>
      <c r="BE11" s="253">
        <v>7.4356590459999996</v>
      </c>
      <c r="BF11" s="253">
        <v>7.374017716</v>
      </c>
      <c r="BG11" s="410">
        <v>7.408435484</v>
      </c>
      <c r="BH11" s="410">
        <v>7.3944638530000004</v>
      </c>
      <c r="BI11" s="410">
        <v>7.4062846010000003</v>
      </c>
      <c r="BJ11" s="410">
        <v>7.3469602189999996</v>
      </c>
      <c r="BK11" s="410">
        <v>7.023301858</v>
      </c>
      <c r="BL11" s="410">
        <v>7.2089882789999997</v>
      </c>
      <c r="BM11" s="410">
        <v>7.2840945990000003</v>
      </c>
      <c r="BN11" s="410">
        <v>7.4314771119999996</v>
      </c>
      <c r="BO11" s="410">
        <v>7.4402503549999999</v>
      </c>
      <c r="BP11" s="410">
        <v>7.4398430949999996</v>
      </c>
      <c r="BQ11" s="410">
        <v>7.505599728</v>
      </c>
      <c r="BR11" s="410">
        <v>7.4385568400000004</v>
      </c>
      <c r="BS11" s="410">
        <v>7.4783745919999998</v>
      </c>
      <c r="BT11" s="410">
        <v>7.4639275700000001</v>
      </c>
      <c r="BU11" s="410">
        <v>7.4737602140000003</v>
      </c>
      <c r="BV11" s="410">
        <v>7.4167573039999999</v>
      </c>
    </row>
    <row r="12" spans="1:74" ht="11.1" customHeight="1" x14ac:dyDescent="0.2">
      <c r="A12" s="162" t="s">
        <v>772</v>
      </c>
      <c r="B12" s="173" t="s">
        <v>377</v>
      </c>
      <c r="C12" s="253">
        <v>2.154265149</v>
      </c>
      <c r="D12" s="253">
        <v>2.8910910529999998</v>
      </c>
      <c r="E12" s="253">
        <v>3.0729225549999999</v>
      </c>
      <c r="F12" s="253">
        <v>2.826496916</v>
      </c>
      <c r="G12" s="253">
        <v>2.8706165509999999</v>
      </c>
      <c r="H12" s="253">
        <v>2.7952782300000001</v>
      </c>
      <c r="I12" s="253">
        <v>2.8126229349999998</v>
      </c>
      <c r="J12" s="253">
        <v>2.8156281550000002</v>
      </c>
      <c r="K12" s="253">
        <v>3.102113315</v>
      </c>
      <c r="L12" s="253">
        <v>2.9869553130000002</v>
      </c>
      <c r="M12" s="253">
        <v>2.5390536890000002</v>
      </c>
      <c r="N12" s="253">
        <v>2.4678587329999999</v>
      </c>
      <c r="O12" s="253">
        <v>2.5778894000000001</v>
      </c>
      <c r="P12" s="253">
        <v>2.816969877</v>
      </c>
      <c r="Q12" s="253">
        <v>2.87159136</v>
      </c>
      <c r="R12" s="253">
        <v>2.8995894560000002</v>
      </c>
      <c r="S12" s="253">
        <v>2.8516799509999999</v>
      </c>
      <c r="T12" s="253">
        <v>2.949134511</v>
      </c>
      <c r="U12" s="253">
        <v>2.8195098330000001</v>
      </c>
      <c r="V12" s="253">
        <v>3.0697622510000002</v>
      </c>
      <c r="W12" s="253">
        <v>2.938528443</v>
      </c>
      <c r="X12" s="253">
        <v>3.1611950530000001</v>
      </c>
      <c r="Y12" s="253">
        <v>3.0861145049999998</v>
      </c>
      <c r="Z12" s="253">
        <v>3.0322605970000001</v>
      </c>
      <c r="AA12" s="253">
        <v>2.8952659170000001</v>
      </c>
      <c r="AB12" s="253">
        <v>2.8952659170000001</v>
      </c>
      <c r="AC12" s="253">
        <v>2.8952659170000001</v>
      </c>
      <c r="AD12" s="253">
        <v>2.981130185</v>
      </c>
      <c r="AE12" s="253">
        <v>2.981130185</v>
      </c>
      <c r="AF12" s="253">
        <v>2.981130185</v>
      </c>
      <c r="AG12" s="253">
        <v>3.0573467820000002</v>
      </c>
      <c r="AH12" s="253">
        <v>3.0573467820000002</v>
      </c>
      <c r="AI12" s="253">
        <v>3.0573467820000002</v>
      </c>
      <c r="AJ12" s="253">
        <v>3.0756773559999999</v>
      </c>
      <c r="AK12" s="253">
        <v>3.0756773559999999</v>
      </c>
      <c r="AL12" s="253">
        <v>3.0756773559999999</v>
      </c>
      <c r="AM12" s="253">
        <v>2.9299085090000001</v>
      </c>
      <c r="AN12" s="253">
        <v>3.042795828</v>
      </c>
      <c r="AO12" s="253">
        <v>3.1059252810000002</v>
      </c>
      <c r="AP12" s="253">
        <v>3.1305001209999999</v>
      </c>
      <c r="AQ12" s="253">
        <v>3.1433856570000001</v>
      </c>
      <c r="AR12" s="253">
        <v>3.1601709520000001</v>
      </c>
      <c r="AS12" s="253">
        <v>3.1925586930000001</v>
      </c>
      <c r="AT12" s="253">
        <v>3.231918834</v>
      </c>
      <c r="AU12" s="253">
        <v>3.2080892049999998</v>
      </c>
      <c r="AV12" s="253">
        <v>3.2327506000000001</v>
      </c>
      <c r="AW12" s="253">
        <v>3.2151367049999999</v>
      </c>
      <c r="AX12" s="253">
        <v>3.1436531009999999</v>
      </c>
      <c r="AY12" s="253">
        <v>2.9299085090000001</v>
      </c>
      <c r="AZ12" s="253">
        <v>3.042795828</v>
      </c>
      <c r="BA12" s="253">
        <v>3.1059252810000002</v>
      </c>
      <c r="BB12" s="253">
        <v>3.1305001209999999</v>
      </c>
      <c r="BC12" s="253">
        <v>3.1433856570000001</v>
      </c>
      <c r="BD12" s="253">
        <v>3.1601709520000001</v>
      </c>
      <c r="BE12" s="253">
        <v>3.1925586930000001</v>
      </c>
      <c r="BF12" s="253">
        <v>3.231918834</v>
      </c>
      <c r="BG12" s="410">
        <v>3.2080892049999998</v>
      </c>
      <c r="BH12" s="410">
        <v>3.2327506000000001</v>
      </c>
      <c r="BI12" s="410">
        <v>3.2151367049999999</v>
      </c>
      <c r="BJ12" s="410">
        <v>3.1436531009999999</v>
      </c>
      <c r="BK12" s="410">
        <v>2.959207594</v>
      </c>
      <c r="BL12" s="410">
        <v>3.0732237869999999</v>
      </c>
      <c r="BM12" s="410">
        <v>3.1369845340000002</v>
      </c>
      <c r="BN12" s="410">
        <v>3.1618051230000002</v>
      </c>
      <c r="BO12" s="410">
        <v>3.1748195140000002</v>
      </c>
      <c r="BP12" s="410">
        <v>3.1917726609999999</v>
      </c>
      <c r="BQ12" s="410">
        <v>3.22448428</v>
      </c>
      <c r="BR12" s="410">
        <v>3.2642380229999999</v>
      </c>
      <c r="BS12" s="410">
        <v>3.240170097</v>
      </c>
      <c r="BT12" s="410">
        <v>3.2650781059999998</v>
      </c>
      <c r="BU12" s="410">
        <v>3.2472880719999999</v>
      </c>
      <c r="BV12" s="410">
        <v>3.1750896320000002</v>
      </c>
    </row>
    <row r="13" spans="1:74" ht="11.1" customHeight="1" x14ac:dyDescent="0.2">
      <c r="AY13" s="650"/>
      <c r="AZ13" s="650"/>
      <c r="BA13" s="650"/>
      <c r="BB13" s="650"/>
      <c r="BC13" s="650"/>
      <c r="BD13" s="650"/>
      <c r="BE13" s="650"/>
    </row>
    <row r="14" spans="1:74" ht="11.1" customHeight="1" x14ac:dyDescent="0.2">
      <c r="A14" s="162" t="s">
        <v>773</v>
      </c>
      <c r="B14" s="172" t="s">
        <v>544</v>
      </c>
      <c r="C14" s="253">
        <v>14.220641479999999</v>
      </c>
      <c r="D14" s="253">
        <v>15.36039398</v>
      </c>
      <c r="E14" s="253">
        <v>14.858148870000001</v>
      </c>
      <c r="F14" s="253">
        <v>14.56507044</v>
      </c>
      <c r="G14" s="253">
        <v>14.673340619999999</v>
      </c>
      <c r="H14" s="253">
        <v>14.98941263</v>
      </c>
      <c r="I14" s="253">
        <v>15.0451978</v>
      </c>
      <c r="J14" s="253">
        <v>15.432536900000001</v>
      </c>
      <c r="K14" s="253">
        <v>15.61786946</v>
      </c>
      <c r="L14" s="253">
        <v>15.04774658</v>
      </c>
      <c r="M14" s="253">
        <v>14.81886531</v>
      </c>
      <c r="N14" s="253">
        <v>14.336234340000001</v>
      </c>
      <c r="O14" s="253">
        <v>13.59687357</v>
      </c>
      <c r="P14" s="253">
        <v>15.09403629</v>
      </c>
      <c r="Q14" s="253">
        <v>14.34136638</v>
      </c>
      <c r="R14" s="253">
        <v>14.255449629999999</v>
      </c>
      <c r="S14" s="253">
        <v>14.379261530000001</v>
      </c>
      <c r="T14" s="253">
        <v>14.84061209</v>
      </c>
      <c r="U14" s="253">
        <v>14.73355306</v>
      </c>
      <c r="V14" s="253">
        <v>14.38681948</v>
      </c>
      <c r="W14" s="253">
        <v>14.422173389999999</v>
      </c>
      <c r="X14" s="253">
        <v>14.86681001</v>
      </c>
      <c r="Y14" s="253">
        <v>14.563029849999999</v>
      </c>
      <c r="Z14" s="253">
        <v>13.69206256</v>
      </c>
      <c r="AA14" s="253">
        <v>13.47843389</v>
      </c>
      <c r="AB14" s="253">
        <v>14.042733889999999</v>
      </c>
      <c r="AC14" s="253">
        <v>13.83943389</v>
      </c>
      <c r="AD14" s="253">
        <v>14.678264950000001</v>
      </c>
      <c r="AE14" s="253">
        <v>14.34621495</v>
      </c>
      <c r="AF14" s="253">
        <v>14.39206495</v>
      </c>
      <c r="AG14" s="253">
        <v>14.878311610000001</v>
      </c>
      <c r="AH14" s="253">
        <v>14.495421609999999</v>
      </c>
      <c r="AI14" s="253">
        <v>14.55837161</v>
      </c>
      <c r="AJ14" s="253">
        <v>14.68281752</v>
      </c>
      <c r="AK14" s="253">
        <v>14.25259752</v>
      </c>
      <c r="AL14" s="253">
        <v>13.701997520000001</v>
      </c>
      <c r="AM14" s="253">
        <v>13.28923646</v>
      </c>
      <c r="AN14" s="253">
        <v>13.924377659999999</v>
      </c>
      <c r="AO14" s="253">
        <v>13.86291875</v>
      </c>
      <c r="AP14" s="253">
        <v>14.14217053</v>
      </c>
      <c r="AQ14" s="253">
        <v>13.85979071</v>
      </c>
      <c r="AR14" s="253">
        <v>14.27647468</v>
      </c>
      <c r="AS14" s="253">
        <v>14.721457450000001</v>
      </c>
      <c r="AT14" s="253">
        <v>14.264039500000001</v>
      </c>
      <c r="AU14" s="253">
        <v>14.784430860000001</v>
      </c>
      <c r="AV14" s="253">
        <v>14.695403649999999</v>
      </c>
      <c r="AW14" s="253">
        <v>13.87125357</v>
      </c>
      <c r="AX14" s="253">
        <v>14.179102309999999</v>
      </c>
      <c r="AY14" s="253">
        <v>13.923895570000001</v>
      </c>
      <c r="AZ14" s="253">
        <v>14.68617581</v>
      </c>
      <c r="BA14" s="253">
        <v>14.22261745</v>
      </c>
      <c r="BB14" s="253">
        <v>14.014203609999999</v>
      </c>
      <c r="BC14" s="253">
        <v>13.779977219999999</v>
      </c>
      <c r="BD14" s="253">
        <v>14.276952169999999</v>
      </c>
      <c r="BE14" s="253">
        <v>14.41138224</v>
      </c>
      <c r="BF14" s="253">
        <v>14.13570391</v>
      </c>
      <c r="BG14" s="410">
        <v>14.924564849999999</v>
      </c>
      <c r="BH14" s="410">
        <v>14.832071989999999</v>
      </c>
      <c r="BI14" s="410">
        <v>14.43678328</v>
      </c>
      <c r="BJ14" s="410">
        <v>14.069443509999999</v>
      </c>
      <c r="BK14" s="410">
        <v>14.05251206</v>
      </c>
      <c r="BL14" s="410">
        <v>14.50445042</v>
      </c>
      <c r="BM14" s="410">
        <v>14.472170589999999</v>
      </c>
      <c r="BN14" s="410">
        <v>14.05810295</v>
      </c>
      <c r="BO14" s="410">
        <v>13.823931849999999</v>
      </c>
      <c r="BP14" s="410">
        <v>14.32099676</v>
      </c>
      <c r="BQ14" s="410">
        <v>14.4570665</v>
      </c>
      <c r="BR14" s="410">
        <v>14.182563249999999</v>
      </c>
      <c r="BS14" s="410">
        <v>14.97707892</v>
      </c>
      <c r="BT14" s="410">
        <v>14.879746539999999</v>
      </c>
      <c r="BU14" s="410">
        <v>14.481424219999999</v>
      </c>
      <c r="BV14" s="410">
        <v>14.1062846</v>
      </c>
    </row>
    <row r="15" spans="1:74" ht="11.1" customHeight="1" x14ac:dyDescent="0.2">
      <c r="AY15" s="650"/>
      <c r="AZ15" s="650"/>
      <c r="BA15" s="650"/>
      <c r="BB15" s="650"/>
      <c r="BC15" s="650"/>
      <c r="BD15" s="650"/>
      <c r="BE15" s="650"/>
    </row>
    <row r="16" spans="1:74" ht="11.1" customHeight="1" x14ac:dyDescent="0.2">
      <c r="A16" s="162" t="s">
        <v>774</v>
      </c>
      <c r="B16" s="172" t="s">
        <v>1213</v>
      </c>
      <c r="C16" s="253">
        <v>4.4784261340000002</v>
      </c>
      <c r="D16" s="253">
        <v>4.4806160439999996</v>
      </c>
      <c r="E16" s="253">
        <v>4.5091721649999998</v>
      </c>
      <c r="F16" s="253">
        <v>4.5944294470000004</v>
      </c>
      <c r="G16" s="253">
        <v>4.6206353089999999</v>
      </c>
      <c r="H16" s="253">
        <v>4.6148893170000003</v>
      </c>
      <c r="I16" s="253">
        <v>4.7951475319999997</v>
      </c>
      <c r="J16" s="253">
        <v>4.8132922640000002</v>
      </c>
      <c r="K16" s="253">
        <v>4.8001860369999996</v>
      </c>
      <c r="L16" s="253">
        <v>4.7793722670000003</v>
      </c>
      <c r="M16" s="253">
        <v>4.7560700589999998</v>
      </c>
      <c r="N16" s="253">
        <v>4.7716116680000003</v>
      </c>
      <c r="O16" s="253">
        <v>4.6148162299999997</v>
      </c>
      <c r="P16" s="253">
        <v>4.6246694599999998</v>
      </c>
      <c r="Q16" s="253">
        <v>4.64599706</v>
      </c>
      <c r="R16" s="253">
        <v>4.6409079650000002</v>
      </c>
      <c r="S16" s="253">
        <v>4.6317728110000003</v>
      </c>
      <c r="T16" s="253">
        <v>4.6581699179999996</v>
      </c>
      <c r="U16" s="253">
        <v>4.6552737840000002</v>
      </c>
      <c r="V16" s="253">
        <v>4.6561026630000004</v>
      </c>
      <c r="W16" s="253">
        <v>4.6624391440000004</v>
      </c>
      <c r="X16" s="253">
        <v>4.6525968520000003</v>
      </c>
      <c r="Y16" s="253">
        <v>4.6347184170000002</v>
      </c>
      <c r="Z16" s="253">
        <v>4.6472101869999998</v>
      </c>
      <c r="AA16" s="253">
        <v>4.6852</v>
      </c>
      <c r="AB16" s="253">
        <v>4.6886999999999999</v>
      </c>
      <c r="AC16" s="253">
        <v>4.6866000000000003</v>
      </c>
      <c r="AD16" s="253">
        <v>4.6878000000000002</v>
      </c>
      <c r="AE16" s="253">
        <v>4.6859999999999999</v>
      </c>
      <c r="AF16" s="253">
        <v>4.6901999999999999</v>
      </c>
      <c r="AG16" s="253">
        <v>4.6899499999999996</v>
      </c>
      <c r="AH16" s="253">
        <v>4.6893500000000001</v>
      </c>
      <c r="AI16" s="253">
        <v>4.6885000000000003</v>
      </c>
      <c r="AJ16" s="253">
        <v>4.6893500000000001</v>
      </c>
      <c r="AK16" s="253">
        <v>4.6899499999999996</v>
      </c>
      <c r="AL16" s="253">
        <v>4.6874500000000001</v>
      </c>
      <c r="AM16" s="253">
        <v>4.9269276959999999</v>
      </c>
      <c r="AN16" s="253">
        <v>4.797747974</v>
      </c>
      <c r="AO16" s="253">
        <v>4.8262436639999997</v>
      </c>
      <c r="AP16" s="253">
        <v>4.8214888849999999</v>
      </c>
      <c r="AQ16" s="253">
        <v>4.7703087770000003</v>
      </c>
      <c r="AR16" s="253">
        <v>4.7668705869999997</v>
      </c>
      <c r="AS16" s="253">
        <v>5.0624568710000002</v>
      </c>
      <c r="AT16" s="253">
        <v>4.9539554160000003</v>
      </c>
      <c r="AU16" s="253">
        <v>5.014167048</v>
      </c>
      <c r="AV16" s="253">
        <v>4.9850396740000003</v>
      </c>
      <c r="AW16" s="253">
        <v>4.9803739719999998</v>
      </c>
      <c r="AX16" s="253">
        <v>5.0041987289999996</v>
      </c>
      <c r="AY16" s="253">
        <v>4.76818119</v>
      </c>
      <c r="AZ16" s="253">
        <v>4.648136611</v>
      </c>
      <c r="BA16" s="253">
        <v>4.6597865179999998</v>
      </c>
      <c r="BB16" s="253">
        <v>4.661259459</v>
      </c>
      <c r="BC16" s="253">
        <v>4.6101085150000003</v>
      </c>
      <c r="BD16" s="253">
        <v>4.6075030970000004</v>
      </c>
      <c r="BE16" s="253">
        <v>4.9465088039999996</v>
      </c>
      <c r="BF16" s="253">
        <v>4.8487613060000001</v>
      </c>
      <c r="BG16" s="410">
        <v>4.9039286820000001</v>
      </c>
      <c r="BH16" s="410">
        <v>4.8767961499999997</v>
      </c>
      <c r="BI16" s="410">
        <v>4.8764112209999997</v>
      </c>
      <c r="BJ16" s="410">
        <v>4.8920303870000001</v>
      </c>
      <c r="BK16" s="410">
        <v>4.7327447710000001</v>
      </c>
      <c r="BL16" s="410">
        <v>4.6148423510000001</v>
      </c>
      <c r="BM16" s="410">
        <v>4.6348333449999997</v>
      </c>
      <c r="BN16" s="410">
        <v>4.6279465130000004</v>
      </c>
      <c r="BO16" s="410">
        <v>4.5770716519999999</v>
      </c>
      <c r="BP16" s="410">
        <v>4.5746311009999996</v>
      </c>
      <c r="BQ16" s="410">
        <v>4.9103966520000002</v>
      </c>
      <c r="BR16" s="410">
        <v>4.8144954200000001</v>
      </c>
      <c r="BS16" s="410">
        <v>4.8689815640000003</v>
      </c>
      <c r="BT16" s="410">
        <v>4.8423120500000003</v>
      </c>
      <c r="BU16" s="410">
        <v>4.8424246440000003</v>
      </c>
      <c r="BV16" s="410">
        <v>4.8582583269999997</v>
      </c>
    </row>
    <row r="17" spans="1:74" ht="11.1" customHeight="1" x14ac:dyDescent="0.2">
      <c r="A17" s="162" t="s">
        <v>775</v>
      </c>
      <c r="B17" s="173" t="s">
        <v>527</v>
      </c>
      <c r="C17" s="253">
        <v>3.2541681790000001</v>
      </c>
      <c r="D17" s="253">
        <v>3.2541681790000001</v>
      </c>
      <c r="E17" s="253">
        <v>3.2541681790000001</v>
      </c>
      <c r="F17" s="253">
        <v>3.3654217919999998</v>
      </c>
      <c r="G17" s="253">
        <v>3.3654217919999998</v>
      </c>
      <c r="H17" s="253">
        <v>3.3654217919999998</v>
      </c>
      <c r="I17" s="253">
        <v>3.5346199949999999</v>
      </c>
      <c r="J17" s="253">
        <v>3.5346199949999999</v>
      </c>
      <c r="K17" s="253">
        <v>3.5346199949999999</v>
      </c>
      <c r="L17" s="253">
        <v>3.530757022</v>
      </c>
      <c r="M17" s="253">
        <v>3.530757022</v>
      </c>
      <c r="N17" s="253">
        <v>3.530757022</v>
      </c>
      <c r="O17" s="253">
        <v>3.44509847</v>
      </c>
      <c r="P17" s="253">
        <v>3.44509847</v>
      </c>
      <c r="Q17" s="253">
        <v>3.44509847</v>
      </c>
      <c r="R17" s="253">
        <v>3.44509847</v>
      </c>
      <c r="S17" s="253">
        <v>3.44509847</v>
      </c>
      <c r="T17" s="253">
        <v>3.44509847</v>
      </c>
      <c r="U17" s="253">
        <v>3.44509847</v>
      </c>
      <c r="V17" s="253">
        <v>3.44509847</v>
      </c>
      <c r="W17" s="253">
        <v>3.44509847</v>
      </c>
      <c r="X17" s="253">
        <v>3.44509847</v>
      </c>
      <c r="Y17" s="253">
        <v>3.44509847</v>
      </c>
      <c r="Z17" s="253">
        <v>3.44509847</v>
      </c>
      <c r="AA17" s="253">
        <v>3.4929999999999999</v>
      </c>
      <c r="AB17" s="253">
        <v>3.4929999999999999</v>
      </c>
      <c r="AC17" s="253">
        <v>3.4929999999999999</v>
      </c>
      <c r="AD17" s="253">
        <v>3.4929999999999999</v>
      </c>
      <c r="AE17" s="253">
        <v>3.4929999999999999</v>
      </c>
      <c r="AF17" s="253">
        <v>3.4929999999999999</v>
      </c>
      <c r="AG17" s="253">
        <v>3.4929999999999999</v>
      </c>
      <c r="AH17" s="253">
        <v>3.4929999999999999</v>
      </c>
      <c r="AI17" s="253">
        <v>3.4929999999999999</v>
      </c>
      <c r="AJ17" s="253">
        <v>3.4929999999999999</v>
      </c>
      <c r="AK17" s="253">
        <v>3.4929999999999999</v>
      </c>
      <c r="AL17" s="253">
        <v>3.4929999999999999</v>
      </c>
      <c r="AM17" s="253">
        <v>3.552083959</v>
      </c>
      <c r="AN17" s="253">
        <v>3.4407558059999999</v>
      </c>
      <c r="AO17" s="253">
        <v>3.484615781</v>
      </c>
      <c r="AP17" s="253">
        <v>3.4738291870000002</v>
      </c>
      <c r="AQ17" s="253">
        <v>3.4355879069999999</v>
      </c>
      <c r="AR17" s="253">
        <v>3.4292321050000001</v>
      </c>
      <c r="AS17" s="253">
        <v>3.693524005</v>
      </c>
      <c r="AT17" s="253">
        <v>3.605609667</v>
      </c>
      <c r="AU17" s="253">
        <v>3.6509878069999999</v>
      </c>
      <c r="AV17" s="253">
        <v>3.6342172019999999</v>
      </c>
      <c r="AW17" s="253">
        <v>3.6273231080000001</v>
      </c>
      <c r="AX17" s="253">
        <v>3.6400042309999998</v>
      </c>
      <c r="AY17" s="253">
        <v>3.3974491759999998</v>
      </c>
      <c r="AZ17" s="253">
        <v>3.2909675319999998</v>
      </c>
      <c r="BA17" s="253">
        <v>3.3329181270000001</v>
      </c>
      <c r="BB17" s="253">
        <v>3.322601111</v>
      </c>
      <c r="BC17" s="253">
        <v>3.286024609</v>
      </c>
      <c r="BD17" s="253">
        <v>3.279945498</v>
      </c>
      <c r="BE17" s="253">
        <v>3.532731837</v>
      </c>
      <c r="BF17" s="253">
        <v>3.448644721</v>
      </c>
      <c r="BG17" s="410">
        <v>3.4920473900000002</v>
      </c>
      <c r="BH17" s="410">
        <v>3.4760068689999999</v>
      </c>
      <c r="BI17" s="410">
        <v>3.4694128989999999</v>
      </c>
      <c r="BJ17" s="410">
        <v>3.4815419670000001</v>
      </c>
      <c r="BK17" s="410">
        <v>3.3013320820000001</v>
      </c>
      <c r="BL17" s="410">
        <v>3.197862905</v>
      </c>
      <c r="BM17" s="410">
        <v>3.2386266780000001</v>
      </c>
      <c r="BN17" s="410">
        <v>3.2286015400000001</v>
      </c>
      <c r="BO17" s="410">
        <v>3.193059823</v>
      </c>
      <c r="BP17" s="410">
        <v>3.187152695</v>
      </c>
      <c r="BQ17" s="410">
        <v>3.4327874660000002</v>
      </c>
      <c r="BR17" s="410">
        <v>3.3510792559999998</v>
      </c>
      <c r="BS17" s="410">
        <v>3.3932540210000002</v>
      </c>
      <c r="BT17" s="410">
        <v>3.3776673019999999</v>
      </c>
      <c r="BU17" s="410">
        <v>3.3712598819999999</v>
      </c>
      <c r="BV17" s="410">
        <v>3.3830458069999998</v>
      </c>
    </row>
    <row r="18" spans="1:74" ht="11.1" customHeight="1" x14ac:dyDescent="0.2">
      <c r="AY18" s="650"/>
      <c r="AZ18" s="650"/>
      <c r="BA18" s="650"/>
      <c r="BB18" s="650"/>
      <c r="BC18" s="650"/>
      <c r="BD18" s="650"/>
      <c r="BE18" s="650"/>
    </row>
    <row r="19" spans="1:74" ht="11.1" customHeight="1" x14ac:dyDescent="0.2">
      <c r="A19" s="162" t="s">
        <v>776</v>
      </c>
      <c r="B19" s="172" t="s">
        <v>545</v>
      </c>
      <c r="C19" s="253">
        <v>7.3134442560000004</v>
      </c>
      <c r="D19" s="253">
        <v>6.9981921460000001</v>
      </c>
      <c r="E19" s="253">
        <v>6.8700888869999996</v>
      </c>
      <c r="F19" s="253">
        <v>7.1846293860000001</v>
      </c>
      <c r="G19" s="253">
        <v>7.8507726250000003</v>
      </c>
      <c r="H19" s="253">
        <v>7.8633725370000001</v>
      </c>
      <c r="I19" s="253">
        <v>8.3493101270000007</v>
      </c>
      <c r="J19" s="253">
        <v>7.9824414020000001</v>
      </c>
      <c r="K19" s="253">
        <v>8.1352998969999994</v>
      </c>
      <c r="L19" s="253">
        <v>7.5002702530000001</v>
      </c>
      <c r="M19" s="253">
        <v>8.0932943910000006</v>
      </c>
      <c r="N19" s="253">
        <v>7.5794652359999999</v>
      </c>
      <c r="O19" s="253">
        <v>7.3937921380000002</v>
      </c>
      <c r="P19" s="253">
        <v>7.2955262679999997</v>
      </c>
      <c r="Q19" s="253">
        <v>7.485507052</v>
      </c>
      <c r="R19" s="253">
        <v>7.9900184310000002</v>
      </c>
      <c r="S19" s="253">
        <v>8.1501483070000003</v>
      </c>
      <c r="T19" s="253">
        <v>8.6230815189999994</v>
      </c>
      <c r="U19" s="253">
        <v>8.5953583820000006</v>
      </c>
      <c r="V19" s="253">
        <v>8.7664593639999993</v>
      </c>
      <c r="W19" s="253">
        <v>8.5097518829999999</v>
      </c>
      <c r="X19" s="253">
        <v>8.0435108349999993</v>
      </c>
      <c r="Y19" s="253">
        <v>7.5868312280000003</v>
      </c>
      <c r="Z19" s="253">
        <v>7.370118722</v>
      </c>
      <c r="AA19" s="253">
        <v>7.7231982050000001</v>
      </c>
      <c r="AB19" s="253">
        <v>7.7096982049999996</v>
      </c>
      <c r="AC19" s="253">
        <v>7.6931982049999998</v>
      </c>
      <c r="AD19" s="253">
        <v>8.1399193580000002</v>
      </c>
      <c r="AE19" s="253">
        <v>8.1503193580000008</v>
      </c>
      <c r="AF19" s="253">
        <v>8.1511693580000006</v>
      </c>
      <c r="AG19" s="253">
        <v>8.5026158600000006</v>
      </c>
      <c r="AH19" s="253">
        <v>8.4945158599999999</v>
      </c>
      <c r="AI19" s="253">
        <v>8.4978658599999992</v>
      </c>
      <c r="AJ19" s="253">
        <v>7.9531156620000001</v>
      </c>
      <c r="AK19" s="253">
        <v>7.962315662</v>
      </c>
      <c r="AL19" s="253">
        <v>7.9612156619999999</v>
      </c>
      <c r="AM19" s="253">
        <v>8.0608904890000002</v>
      </c>
      <c r="AN19" s="253">
        <v>8.004653179</v>
      </c>
      <c r="AO19" s="253">
        <v>7.8547067220000004</v>
      </c>
      <c r="AP19" s="253">
        <v>8.0156406029999996</v>
      </c>
      <c r="AQ19" s="253">
        <v>8.3237290959999992</v>
      </c>
      <c r="AR19" s="253">
        <v>8.6438588299999992</v>
      </c>
      <c r="AS19" s="253">
        <v>8.9428592130000002</v>
      </c>
      <c r="AT19" s="253">
        <v>9.0414022979999995</v>
      </c>
      <c r="AU19" s="253">
        <v>8.9468274910000005</v>
      </c>
      <c r="AV19" s="253">
        <v>8.4327300399999991</v>
      </c>
      <c r="AW19" s="253">
        <v>8.1102832760000005</v>
      </c>
      <c r="AX19" s="253">
        <v>7.9540150240000003</v>
      </c>
      <c r="AY19" s="253">
        <v>7.9727597760000002</v>
      </c>
      <c r="AZ19" s="253">
        <v>8.0173918279999992</v>
      </c>
      <c r="BA19" s="253">
        <v>8.0428175329999991</v>
      </c>
      <c r="BB19" s="253">
        <v>8.3773510120000001</v>
      </c>
      <c r="BC19" s="253">
        <v>8.6646217419999996</v>
      </c>
      <c r="BD19" s="253">
        <v>8.887059485</v>
      </c>
      <c r="BE19" s="253">
        <v>9.1778538619999992</v>
      </c>
      <c r="BF19" s="253">
        <v>9.3016513239999998</v>
      </c>
      <c r="BG19" s="410">
        <v>9.1755382399999998</v>
      </c>
      <c r="BH19" s="410">
        <v>8.6518323170000002</v>
      </c>
      <c r="BI19" s="410">
        <v>8.3165953950000002</v>
      </c>
      <c r="BJ19" s="410">
        <v>8.1410787710000001</v>
      </c>
      <c r="BK19" s="410">
        <v>8.3286970230000001</v>
      </c>
      <c r="BL19" s="410">
        <v>8.3619421860000003</v>
      </c>
      <c r="BM19" s="410">
        <v>8.3767661929999999</v>
      </c>
      <c r="BN19" s="410">
        <v>8.6872510199999997</v>
      </c>
      <c r="BO19" s="410">
        <v>8.9854617169999997</v>
      </c>
      <c r="BP19" s="410">
        <v>9.2164665350000003</v>
      </c>
      <c r="BQ19" s="410">
        <v>9.5186819109999998</v>
      </c>
      <c r="BR19" s="410">
        <v>9.6490161810000004</v>
      </c>
      <c r="BS19" s="410">
        <v>9.5191477019999997</v>
      </c>
      <c r="BT19" s="410">
        <v>8.9750186640000003</v>
      </c>
      <c r="BU19" s="410">
        <v>8.6271822090000008</v>
      </c>
      <c r="BV19" s="410">
        <v>8.4444569979999997</v>
      </c>
    </row>
    <row r="20" spans="1:74" ht="11.1" customHeight="1" x14ac:dyDescent="0.2">
      <c r="AY20" s="650"/>
      <c r="AZ20" s="650"/>
      <c r="BA20" s="650"/>
      <c r="BB20" s="650"/>
      <c r="BC20" s="650"/>
      <c r="BD20" s="650"/>
      <c r="BE20" s="650"/>
    </row>
    <row r="21" spans="1:74" ht="11.1" customHeight="1" x14ac:dyDescent="0.2">
      <c r="A21" s="162" t="s">
        <v>777</v>
      </c>
      <c r="B21" s="172" t="s">
        <v>546</v>
      </c>
      <c r="C21" s="253">
        <v>28.859016199999999</v>
      </c>
      <c r="D21" s="253">
        <v>29.466848559999999</v>
      </c>
      <c r="E21" s="253">
        <v>28.390061599999999</v>
      </c>
      <c r="F21" s="253">
        <v>27.795662190000002</v>
      </c>
      <c r="G21" s="253">
        <v>27.263124560000001</v>
      </c>
      <c r="H21" s="253">
        <v>27.293777819999999</v>
      </c>
      <c r="I21" s="253">
        <v>27.447287729999999</v>
      </c>
      <c r="J21" s="253">
        <v>27.775174369999998</v>
      </c>
      <c r="K21" s="253">
        <v>28.117117480000001</v>
      </c>
      <c r="L21" s="253">
        <v>28.50107972</v>
      </c>
      <c r="M21" s="253">
        <v>29.694194419999999</v>
      </c>
      <c r="N21" s="253">
        <v>30.308134670000001</v>
      </c>
      <c r="O21" s="253">
        <v>29.320597589999998</v>
      </c>
      <c r="P21" s="253">
        <v>30.29075753</v>
      </c>
      <c r="Q21" s="253">
        <v>29.505900350000001</v>
      </c>
      <c r="R21" s="253">
        <v>28.397387940000002</v>
      </c>
      <c r="S21" s="253">
        <v>29.1893557</v>
      </c>
      <c r="T21" s="253">
        <v>28.969637070000001</v>
      </c>
      <c r="U21" s="253">
        <v>29.24304815</v>
      </c>
      <c r="V21" s="253">
        <v>29.63550399</v>
      </c>
      <c r="W21" s="253">
        <v>29.89851548</v>
      </c>
      <c r="X21" s="253">
        <v>29.744629029999999</v>
      </c>
      <c r="Y21" s="253">
        <v>31.13775579</v>
      </c>
      <c r="Z21" s="253">
        <v>31.785162379999999</v>
      </c>
      <c r="AA21" s="253">
        <v>30.709350910000001</v>
      </c>
      <c r="AB21" s="253">
        <v>30.905250909999999</v>
      </c>
      <c r="AC21" s="253">
        <v>30.07555091</v>
      </c>
      <c r="AD21" s="253">
        <v>29.597230849999999</v>
      </c>
      <c r="AE21" s="253">
        <v>29.388530849999999</v>
      </c>
      <c r="AF21" s="253">
        <v>29.177930849999999</v>
      </c>
      <c r="AG21" s="253">
        <v>29.59087671</v>
      </c>
      <c r="AH21" s="253">
        <v>29.67447671</v>
      </c>
      <c r="AI21" s="253">
        <v>29.316176710000001</v>
      </c>
      <c r="AJ21" s="253">
        <v>30.20545143</v>
      </c>
      <c r="AK21" s="253">
        <v>31.077751429999999</v>
      </c>
      <c r="AL21" s="253">
        <v>31.45265143</v>
      </c>
      <c r="AM21" s="253">
        <v>30.808661399999998</v>
      </c>
      <c r="AN21" s="253">
        <v>31.16509048</v>
      </c>
      <c r="AO21" s="253">
        <v>30.68376379</v>
      </c>
      <c r="AP21" s="253">
        <v>30.756161160000001</v>
      </c>
      <c r="AQ21" s="253">
        <v>30.343163369999999</v>
      </c>
      <c r="AR21" s="253">
        <v>30.348389139999998</v>
      </c>
      <c r="AS21" s="253">
        <v>29.991381069999999</v>
      </c>
      <c r="AT21" s="253">
        <v>29.920645159999999</v>
      </c>
      <c r="AU21" s="253">
        <v>30.05805136</v>
      </c>
      <c r="AV21" s="253">
        <v>30.137818299999999</v>
      </c>
      <c r="AW21" s="253">
        <v>31.010855660000001</v>
      </c>
      <c r="AX21" s="253">
        <v>31.572899169999999</v>
      </c>
      <c r="AY21" s="253">
        <v>31.09379221</v>
      </c>
      <c r="AZ21" s="253">
        <v>31.783045009999999</v>
      </c>
      <c r="BA21" s="253">
        <v>31.083202870000001</v>
      </c>
      <c r="BB21" s="253">
        <v>31.42150874</v>
      </c>
      <c r="BC21" s="253">
        <v>30.77540621</v>
      </c>
      <c r="BD21" s="253">
        <v>30.89276834</v>
      </c>
      <c r="BE21" s="253">
        <v>30.385586279999998</v>
      </c>
      <c r="BF21" s="253">
        <v>30.386143369999999</v>
      </c>
      <c r="BG21" s="410">
        <v>30.740810889999999</v>
      </c>
      <c r="BH21" s="410">
        <v>30.7453863</v>
      </c>
      <c r="BI21" s="410">
        <v>31.62727881</v>
      </c>
      <c r="BJ21" s="410">
        <v>31.871713</v>
      </c>
      <c r="BK21" s="410">
        <v>31.712828869999999</v>
      </c>
      <c r="BL21" s="410">
        <v>32.045011670000001</v>
      </c>
      <c r="BM21" s="410">
        <v>31.567976389999998</v>
      </c>
      <c r="BN21" s="410">
        <v>32.046480449999997</v>
      </c>
      <c r="BO21" s="410">
        <v>31.39932486</v>
      </c>
      <c r="BP21" s="410">
        <v>31.51397802</v>
      </c>
      <c r="BQ21" s="410">
        <v>30.987853149999999</v>
      </c>
      <c r="BR21" s="410">
        <v>30.98484002</v>
      </c>
      <c r="BS21" s="410">
        <v>31.348586569999998</v>
      </c>
      <c r="BT21" s="410">
        <v>31.35595464</v>
      </c>
      <c r="BU21" s="410">
        <v>32.25181448</v>
      </c>
      <c r="BV21" s="410">
        <v>32.48734005</v>
      </c>
    </row>
    <row r="22" spans="1:74" ht="11.1" customHeight="1" x14ac:dyDescent="0.2">
      <c r="A22" s="162" t="s">
        <v>313</v>
      </c>
      <c r="B22" s="173" t="s">
        <v>369</v>
      </c>
      <c r="C22" s="253">
        <v>9.5037203829999992</v>
      </c>
      <c r="D22" s="253">
        <v>9.7235298700000001</v>
      </c>
      <c r="E22" s="253">
        <v>9.0652930989999998</v>
      </c>
      <c r="F22" s="253">
        <v>9.3910099070000008</v>
      </c>
      <c r="G22" s="253">
        <v>9.3492070859999998</v>
      </c>
      <c r="H22" s="253">
        <v>9.165307146</v>
      </c>
      <c r="I22" s="253">
        <v>9.171796681</v>
      </c>
      <c r="J22" s="253">
        <v>9.3818603780000007</v>
      </c>
      <c r="K22" s="253">
        <v>9.6310076519999992</v>
      </c>
      <c r="L22" s="253">
        <v>9.6934149489999992</v>
      </c>
      <c r="M22" s="253">
        <v>10.05592884</v>
      </c>
      <c r="N22" s="253">
        <v>9.9450680570000003</v>
      </c>
      <c r="O22" s="253">
        <v>9.8836379349999994</v>
      </c>
      <c r="P22" s="253">
        <v>9.8007870819999994</v>
      </c>
      <c r="Q22" s="253">
        <v>9.6090044760000008</v>
      </c>
      <c r="R22" s="253">
        <v>9.4776498460000003</v>
      </c>
      <c r="S22" s="253">
        <v>9.9745429919999999</v>
      </c>
      <c r="T22" s="253">
        <v>9.8699454119999999</v>
      </c>
      <c r="U22" s="253">
        <v>10.03741467</v>
      </c>
      <c r="V22" s="253">
        <v>10.20998122</v>
      </c>
      <c r="W22" s="253">
        <v>10.87676787</v>
      </c>
      <c r="X22" s="253">
        <v>10.47814651</v>
      </c>
      <c r="Y22" s="253">
        <v>11.011378130000001</v>
      </c>
      <c r="Z22" s="253">
        <v>10.865505750000001</v>
      </c>
      <c r="AA22" s="253">
        <v>10.373700599999999</v>
      </c>
      <c r="AB22" s="253">
        <v>10.373700599999999</v>
      </c>
      <c r="AC22" s="253">
        <v>10.373700599999999</v>
      </c>
      <c r="AD22" s="253">
        <v>10.210559</v>
      </c>
      <c r="AE22" s="253">
        <v>10.210559</v>
      </c>
      <c r="AF22" s="253">
        <v>10.210559</v>
      </c>
      <c r="AG22" s="253">
        <v>10.433694600000001</v>
      </c>
      <c r="AH22" s="253">
        <v>10.433694600000001</v>
      </c>
      <c r="AI22" s="253">
        <v>10.433694600000001</v>
      </c>
      <c r="AJ22" s="253">
        <v>10.89680624</v>
      </c>
      <c r="AK22" s="253">
        <v>10.89680624</v>
      </c>
      <c r="AL22" s="253">
        <v>10.89680624</v>
      </c>
      <c r="AM22" s="253">
        <v>10.56873764</v>
      </c>
      <c r="AN22" s="253">
        <v>10.375355819999999</v>
      </c>
      <c r="AO22" s="253">
        <v>10.409525500000001</v>
      </c>
      <c r="AP22" s="253">
        <v>11.09273477</v>
      </c>
      <c r="AQ22" s="253">
        <v>10.92477197</v>
      </c>
      <c r="AR22" s="253">
        <v>11.067156519999999</v>
      </c>
      <c r="AS22" s="253">
        <v>10.93352455</v>
      </c>
      <c r="AT22" s="253">
        <v>10.8698517</v>
      </c>
      <c r="AU22" s="253">
        <v>11.14715224</v>
      </c>
      <c r="AV22" s="253">
        <v>10.892886300000001</v>
      </c>
      <c r="AW22" s="253">
        <v>11.118783669999999</v>
      </c>
      <c r="AX22" s="253">
        <v>10.79951932</v>
      </c>
      <c r="AY22" s="253">
        <v>10.84147926</v>
      </c>
      <c r="AZ22" s="253">
        <v>10.643106939999999</v>
      </c>
      <c r="BA22" s="253">
        <v>10.678158420000001</v>
      </c>
      <c r="BB22" s="253">
        <v>11.37899889</v>
      </c>
      <c r="BC22" s="253">
        <v>11.20670157</v>
      </c>
      <c r="BD22" s="253">
        <v>11.35276056</v>
      </c>
      <c r="BE22" s="253">
        <v>11.21568003</v>
      </c>
      <c r="BF22" s="253">
        <v>11.150364010000001</v>
      </c>
      <c r="BG22" s="410">
        <v>11.43482069</v>
      </c>
      <c r="BH22" s="410">
        <v>11.173993039999999</v>
      </c>
      <c r="BI22" s="410">
        <v>11.40572002</v>
      </c>
      <c r="BJ22" s="410">
        <v>11.07821659</v>
      </c>
      <c r="BK22" s="410">
        <v>11.11422088</v>
      </c>
      <c r="BL22" s="410">
        <v>10.910858060000001</v>
      </c>
      <c r="BM22" s="410">
        <v>10.94679133</v>
      </c>
      <c r="BN22" s="410">
        <v>11.66526301</v>
      </c>
      <c r="BO22" s="410">
        <v>11.48863117</v>
      </c>
      <c r="BP22" s="410">
        <v>11.638364599999999</v>
      </c>
      <c r="BQ22" s="410">
        <v>11.497835500000001</v>
      </c>
      <c r="BR22" s="410">
        <v>11.43087631</v>
      </c>
      <c r="BS22" s="410">
        <v>11.72248913</v>
      </c>
      <c r="BT22" s="410">
        <v>11.455099779999999</v>
      </c>
      <c r="BU22" s="410">
        <v>11.69265637</v>
      </c>
      <c r="BV22" s="410">
        <v>11.35691387</v>
      </c>
    </row>
    <row r="23" spans="1:74" ht="11.1" customHeight="1" x14ac:dyDescent="0.2">
      <c r="A23" s="162" t="s">
        <v>308</v>
      </c>
      <c r="B23" s="173" t="s">
        <v>778</v>
      </c>
      <c r="C23" s="253">
        <v>4.8259999999999996</v>
      </c>
      <c r="D23" s="253">
        <v>5.0303000000000004</v>
      </c>
      <c r="E23" s="253">
        <v>4.5260999999999996</v>
      </c>
      <c r="F23" s="253">
        <v>4.0682999999999998</v>
      </c>
      <c r="G23" s="253">
        <v>3.7484999999999999</v>
      </c>
      <c r="H23" s="253">
        <v>3.9133</v>
      </c>
      <c r="I23" s="253">
        <v>4.1985999999999999</v>
      </c>
      <c r="J23" s="253">
        <v>4.4260000000000002</v>
      </c>
      <c r="K23" s="253">
        <v>4.2633999999999999</v>
      </c>
      <c r="L23" s="253">
        <v>4.3737000000000004</v>
      </c>
      <c r="M23" s="253">
        <v>4.5627000000000004</v>
      </c>
      <c r="N23" s="253">
        <v>5.3982999999999999</v>
      </c>
      <c r="O23" s="253">
        <v>5.1321000000000003</v>
      </c>
      <c r="P23" s="253">
        <v>5.5167000000000002</v>
      </c>
      <c r="Q23" s="253">
        <v>5.1200999999999999</v>
      </c>
      <c r="R23" s="253">
        <v>4.3449999999999998</v>
      </c>
      <c r="S23" s="253">
        <v>4.3388</v>
      </c>
      <c r="T23" s="253">
        <v>4.0810000000000004</v>
      </c>
      <c r="U23" s="253">
        <v>4.3411</v>
      </c>
      <c r="V23" s="253">
        <v>4.5983999999999998</v>
      </c>
      <c r="W23" s="253">
        <v>4.4116</v>
      </c>
      <c r="X23" s="253">
        <v>4.3917999999999999</v>
      </c>
      <c r="Y23" s="253">
        <v>4.6082999999999998</v>
      </c>
      <c r="Z23" s="253">
        <v>5.4622000000000002</v>
      </c>
      <c r="AA23" s="253">
        <v>5.1643999999999997</v>
      </c>
      <c r="AB23" s="253">
        <v>5.2793999999999999</v>
      </c>
      <c r="AC23" s="253">
        <v>4.7286999999999999</v>
      </c>
      <c r="AD23" s="253">
        <v>4.2866999999999997</v>
      </c>
      <c r="AE23" s="253">
        <v>4.085</v>
      </c>
      <c r="AF23" s="253">
        <v>3.8597000000000001</v>
      </c>
      <c r="AG23" s="253">
        <v>4.3579999999999997</v>
      </c>
      <c r="AH23" s="253">
        <v>4.3737000000000004</v>
      </c>
      <c r="AI23" s="253">
        <v>4.1125999999999996</v>
      </c>
      <c r="AJ23" s="253">
        <v>4.1657000000000002</v>
      </c>
      <c r="AK23" s="253">
        <v>4.8028000000000004</v>
      </c>
      <c r="AL23" s="253">
        <v>5.1913999999999998</v>
      </c>
      <c r="AM23" s="253">
        <v>4.9923000000000002</v>
      </c>
      <c r="AN23" s="253">
        <v>5.2366000000000001</v>
      </c>
      <c r="AO23" s="253">
        <v>4.8571999999999997</v>
      </c>
      <c r="AP23" s="253">
        <v>4.0694999999999997</v>
      </c>
      <c r="AQ23" s="253">
        <v>3.7867999999999999</v>
      </c>
      <c r="AR23" s="253">
        <v>3.7783000000000002</v>
      </c>
      <c r="AS23" s="253">
        <v>3.9287000000000001</v>
      </c>
      <c r="AT23" s="253">
        <v>3.9003999999999999</v>
      </c>
      <c r="AU23" s="253">
        <v>3.7957999999999998</v>
      </c>
      <c r="AV23" s="253">
        <v>3.9304000000000001</v>
      </c>
      <c r="AW23" s="253">
        <v>4.2981999999999996</v>
      </c>
      <c r="AX23" s="253">
        <v>5.0426000000000002</v>
      </c>
      <c r="AY23" s="253">
        <v>4.5872999999999999</v>
      </c>
      <c r="AZ23" s="253">
        <v>5.1064999999999996</v>
      </c>
      <c r="BA23" s="253">
        <v>4.5709999999999997</v>
      </c>
      <c r="BB23" s="253">
        <v>4.1038229910000004</v>
      </c>
      <c r="BC23" s="253">
        <v>3.661241698</v>
      </c>
      <c r="BD23" s="253">
        <v>3.7978963299999999</v>
      </c>
      <c r="BE23" s="253">
        <v>3.8664873270000002</v>
      </c>
      <c r="BF23" s="253">
        <v>3.878790602</v>
      </c>
      <c r="BG23" s="410">
        <v>3.904563059</v>
      </c>
      <c r="BH23" s="410">
        <v>3.8911243099999999</v>
      </c>
      <c r="BI23" s="410">
        <v>4.1970974219999997</v>
      </c>
      <c r="BJ23" s="410">
        <v>4.6660083290000003</v>
      </c>
      <c r="BK23" s="410">
        <v>4.518960045</v>
      </c>
      <c r="BL23" s="410">
        <v>4.7097302980000002</v>
      </c>
      <c r="BM23" s="410">
        <v>4.417411381</v>
      </c>
      <c r="BN23" s="410">
        <v>4.0741046890000003</v>
      </c>
      <c r="BO23" s="410">
        <v>3.6347283990000001</v>
      </c>
      <c r="BP23" s="410">
        <v>3.7703934299999999</v>
      </c>
      <c r="BQ23" s="410">
        <v>3.8384877190000002</v>
      </c>
      <c r="BR23" s="410">
        <v>3.8507018980000001</v>
      </c>
      <c r="BS23" s="410">
        <v>3.8762877200000001</v>
      </c>
      <c r="BT23" s="410">
        <v>3.86294629</v>
      </c>
      <c r="BU23" s="410">
        <v>4.1667036619999998</v>
      </c>
      <c r="BV23" s="410">
        <v>4.6322188979999996</v>
      </c>
    </row>
    <row r="24" spans="1:74" ht="11.1" customHeight="1" x14ac:dyDescent="0.2">
      <c r="A24" s="162" t="s">
        <v>779</v>
      </c>
      <c r="B24" s="173" t="s">
        <v>370</v>
      </c>
      <c r="C24" s="253">
        <v>3.4865299850000002</v>
      </c>
      <c r="D24" s="253">
        <v>3.7363844789999998</v>
      </c>
      <c r="E24" s="253">
        <v>3.7131760690000002</v>
      </c>
      <c r="F24" s="253">
        <v>3.5934753239999999</v>
      </c>
      <c r="G24" s="253">
        <v>3.5788673000000002</v>
      </c>
      <c r="H24" s="253">
        <v>3.4394350180000002</v>
      </c>
      <c r="I24" s="253">
        <v>3.2289117410000001</v>
      </c>
      <c r="J24" s="253">
        <v>3.0465527080000001</v>
      </c>
      <c r="K24" s="253">
        <v>3.1747250440000001</v>
      </c>
      <c r="L24" s="253">
        <v>3.342958474</v>
      </c>
      <c r="M24" s="253">
        <v>3.6416315240000001</v>
      </c>
      <c r="N24" s="253">
        <v>3.5759726559999998</v>
      </c>
      <c r="O24" s="253">
        <v>3.3334792910000002</v>
      </c>
      <c r="P24" s="253">
        <v>3.625106964</v>
      </c>
      <c r="Q24" s="253">
        <v>3.6882689270000002</v>
      </c>
      <c r="R24" s="253">
        <v>3.5471058869999998</v>
      </c>
      <c r="S24" s="253">
        <v>3.6888407189999999</v>
      </c>
      <c r="T24" s="253">
        <v>3.8404577799999999</v>
      </c>
      <c r="U24" s="253">
        <v>3.6788345410000001</v>
      </c>
      <c r="V24" s="253">
        <v>3.4412598509999999</v>
      </c>
      <c r="W24" s="253">
        <v>3.4070768870000001</v>
      </c>
      <c r="X24" s="253">
        <v>3.4950072130000001</v>
      </c>
      <c r="Y24" s="253">
        <v>3.8410486590000001</v>
      </c>
      <c r="Z24" s="253">
        <v>3.8335011959999998</v>
      </c>
      <c r="AA24" s="253">
        <v>3.6849016429999999</v>
      </c>
      <c r="AB24" s="253">
        <v>3.6849016429999999</v>
      </c>
      <c r="AC24" s="253">
        <v>3.6849016429999999</v>
      </c>
      <c r="AD24" s="253">
        <v>3.727738016</v>
      </c>
      <c r="AE24" s="253">
        <v>3.727738016</v>
      </c>
      <c r="AF24" s="253">
        <v>3.727738016</v>
      </c>
      <c r="AG24" s="253">
        <v>3.493111517</v>
      </c>
      <c r="AH24" s="253">
        <v>3.493111517</v>
      </c>
      <c r="AI24" s="253">
        <v>3.493111517</v>
      </c>
      <c r="AJ24" s="253">
        <v>3.7355264469999998</v>
      </c>
      <c r="AK24" s="253">
        <v>3.7355264469999998</v>
      </c>
      <c r="AL24" s="253">
        <v>3.7355264469999998</v>
      </c>
      <c r="AM24" s="253">
        <v>3.8048011079999999</v>
      </c>
      <c r="AN24" s="253">
        <v>3.9372241149999998</v>
      </c>
      <c r="AO24" s="253">
        <v>3.9055200110000001</v>
      </c>
      <c r="AP24" s="253">
        <v>3.8669074349999999</v>
      </c>
      <c r="AQ24" s="253">
        <v>3.9158272240000001</v>
      </c>
      <c r="AR24" s="253">
        <v>3.808198017</v>
      </c>
      <c r="AS24" s="253">
        <v>3.5707138939999998</v>
      </c>
      <c r="AT24" s="253">
        <v>3.4959045780000002</v>
      </c>
      <c r="AU24" s="253">
        <v>3.563153909</v>
      </c>
      <c r="AV24" s="253">
        <v>3.7227584020000002</v>
      </c>
      <c r="AW24" s="253">
        <v>3.8731311549999998</v>
      </c>
      <c r="AX24" s="253">
        <v>3.8958601509999999</v>
      </c>
      <c r="AY24" s="253">
        <v>3.9960477239999999</v>
      </c>
      <c r="AZ24" s="253">
        <v>4.1351269149999998</v>
      </c>
      <c r="BA24" s="253">
        <v>4.1018292179999998</v>
      </c>
      <c r="BB24" s="253">
        <v>4.0612757979999996</v>
      </c>
      <c r="BC24" s="253">
        <v>4.1126545180000003</v>
      </c>
      <c r="BD24" s="253">
        <v>3.9996153780000001</v>
      </c>
      <c r="BE24" s="253">
        <v>3.7501942220000002</v>
      </c>
      <c r="BF24" s="253">
        <v>3.67162465</v>
      </c>
      <c r="BG24" s="410">
        <v>3.7422542380000001</v>
      </c>
      <c r="BH24" s="410">
        <v>3.9098811790000001</v>
      </c>
      <c r="BI24" s="410">
        <v>4.0678123499999996</v>
      </c>
      <c r="BJ24" s="410">
        <v>4.0916838100000001</v>
      </c>
      <c r="BK24" s="410">
        <v>4.1671631180000004</v>
      </c>
      <c r="BL24" s="410">
        <v>4.3121978409999997</v>
      </c>
      <c r="BM24" s="410">
        <v>4.2774742979999996</v>
      </c>
      <c r="BN24" s="410">
        <v>4.2351843340000004</v>
      </c>
      <c r="BO24" s="410">
        <v>4.2887631500000003</v>
      </c>
      <c r="BP24" s="410">
        <v>4.1708835420000003</v>
      </c>
      <c r="BQ24" s="410">
        <v>3.9107818839999999</v>
      </c>
      <c r="BR24" s="410">
        <v>3.8288478719999999</v>
      </c>
      <c r="BS24" s="410">
        <v>3.9025019009999999</v>
      </c>
      <c r="BT24" s="410">
        <v>4.0773068219999997</v>
      </c>
      <c r="BU24" s="410">
        <v>4.2420007880000004</v>
      </c>
      <c r="BV24" s="410">
        <v>4.2668944519999998</v>
      </c>
    </row>
    <row r="25" spans="1:74" ht="11.1" customHeight="1" x14ac:dyDescent="0.2">
      <c r="AY25" s="650"/>
      <c r="AZ25" s="650"/>
      <c r="BA25" s="650"/>
      <c r="BB25" s="650"/>
      <c r="BC25" s="650"/>
      <c r="BD25" s="650"/>
      <c r="BE25" s="650"/>
    </row>
    <row r="26" spans="1:74" ht="11.1" customHeight="1" x14ac:dyDescent="0.2">
      <c r="A26" s="162" t="s">
        <v>780</v>
      </c>
      <c r="B26" s="172" t="s">
        <v>547</v>
      </c>
      <c r="C26" s="253">
        <v>3.4146645320000002</v>
      </c>
      <c r="D26" s="253">
        <v>3.5065988510000001</v>
      </c>
      <c r="E26" s="253">
        <v>3.4476734499999999</v>
      </c>
      <c r="F26" s="253">
        <v>3.426031885</v>
      </c>
      <c r="G26" s="253">
        <v>3.3918336550000001</v>
      </c>
      <c r="H26" s="253">
        <v>3.558016463</v>
      </c>
      <c r="I26" s="253">
        <v>3.230879667</v>
      </c>
      <c r="J26" s="253">
        <v>3.376749829</v>
      </c>
      <c r="K26" s="253">
        <v>3.491289547</v>
      </c>
      <c r="L26" s="253">
        <v>3.5244804959999998</v>
      </c>
      <c r="M26" s="253">
        <v>3.6233837719999999</v>
      </c>
      <c r="N26" s="253">
        <v>3.382597906</v>
      </c>
      <c r="O26" s="253">
        <v>3.5138737880000002</v>
      </c>
      <c r="P26" s="253">
        <v>3.596539071</v>
      </c>
      <c r="Q26" s="253">
        <v>3.5604111930000002</v>
      </c>
      <c r="R26" s="253">
        <v>3.4838104329999999</v>
      </c>
      <c r="S26" s="253">
        <v>3.4968052460000001</v>
      </c>
      <c r="T26" s="253">
        <v>3.6313090099999998</v>
      </c>
      <c r="U26" s="253">
        <v>3.5838381130000001</v>
      </c>
      <c r="V26" s="253">
        <v>3.598205589</v>
      </c>
      <c r="W26" s="253">
        <v>3.5990248779999998</v>
      </c>
      <c r="X26" s="253">
        <v>3.7025567760000002</v>
      </c>
      <c r="Y26" s="253">
        <v>3.7580423949999999</v>
      </c>
      <c r="Z26" s="253">
        <v>3.7827962319999999</v>
      </c>
      <c r="AA26" s="253">
        <v>3.5641831609999999</v>
      </c>
      <c r="AB26" s="253">
        <v>3.5641831609999999</v>
      </c>
      <c r="AC26" s="253">
        <v>3.5641831609999999</v>
      </c>
      <c r="AD26" s="253">
        <v>3.5727568299999999</v>
      </c>
      <c r="AE26" s="253">
        <v>3.5727568299999999</v>
      </c>
      <c r="AF26" s="253">
        <v>3.5727568299999999</v>
      </c>
      <c r="AG26" s="253">
        <v>3.597350429</v>
      </c>
      <c r="AH26" s="253">
        <v>3.597350429</v>
      </c>
      <c r="AI26" s="253">
        <v>3.597350429</v>
      </c>
      <c r="AJ26" s="253">
        <v>3.6674516800000001</v>
      </c>
      <c r="AK26" s="253">
        <v>3.6674516800000001</v>
      </c>
      <c r="AL26" s="253">
        <v>3.6674516800000001</v>
      </c>
      <c r="AM26" s="253">
        <v>3.7261958919999998</v>
      </c>
      <c r="AN26" s="253">
        <v>3.7485992650000002</v>
      </c>
      <c r="AO26" s="253">
        <v>3.7293383310000001</v>
      </c>
      <c r="AP26" s="253">
        <v>3.7328092310000001</v>
      </c>
      <c r="AQ26" s="253">
        <v>3.7215522910000001</v>
      </c>
      <c r="AR26" s="253">
        <v>3.7210612250000001</v>
      </c>
      <c r="AS26" s="253">
        <v>3.6668742559999998</v>
      </c>
      <c r="AT26" s="253">
        <v>3.6777871100000001</v>
      </c>
      <c r="AU26" s="253">
        <v>3.7100855340000001</v>
      </c>
      <c r="AV26" s="253">
        <v>3.7043145970000002</v>
      </c>
      <c r="AW26" s="253">
        <v>3.737795175</v>
      </c>
      <c r="AX26" s="253">
        <v>3.6690353509999998</v>
      </c>
      <c r="AY26" s="253">
        <v>3.8794126819999999</v>
      </c>
      <c r="AZ26" s="253">
        <v>3.9021117300000001</v>
      </c>
      <c r="BA26" s="253">
        <v>3.8819733599999999</v>
      </c>
      <c r="BB26" s="253">
        <v>3.8841621700000002</v>
      </c>
      <c r="BC26" s="253">
        <v>3.8746382079999999</v>
      </c>
      <c r="BD26" s="253">
        <v>3.874722368</v>
      </c>
      <c r="BE26" s="253">
        <v>3.8198002889999998</v>
      </c>
      <c r="BF26" s="253">
        <v>3.8297261339999999</v>
      </c>
      <c r="BG26" s="410">
        <v>3.861974392</v>
      </c>
      <c r="BH26" s="410">
        <v>3.8562622800000002</v>
      </c>
      <c r="BI26" s="410">
        <v>3.8923919649999998</v>
      </c>
      <c r="BJ26" s="410">
        <v>3.8220878639999998</v>
      </c>
      <c r="BK26" s="410">
        <v>4.0308823220000001</v>
      </c>
      <c r="BL26" s="410">
        <v>4.0535857240000004</v>
      </c>
      <c r="BM26" s="410">
        <v>4.0322964839999997</v>
      </c>
      <c r="BN26" s="410">
        <v>4.0333955670000003</v>
      </c>
      <c r="BO26" s="410">
        <v>4.0254435500000003</v>
      </c>
      <c r="BP26" s="410">
        <v>4.0261671369999998</v>
      </c>
      <c r="BQ26" s="410">
        <v>3.9703016529999999</v>
      </c>
      <c r="BR26" s="410">
        <v>3.9794252559999999</v>
      </c>
      <c r="BS26" s="410">
        <v>4.0114599489999998</v>
      </c>
      <c r="BT26" s="410">
        <v>4.0063428730000004</v>
      </c>
      <c r="BU26" s="410">
        <v>4.0448903439999997</v>
      </c>
      <c r="BV26" s="410">
        <v>3.9734380599999999</v>
      </c>
    </row>
    <row r="27" spans="1:74" ht="11.1" customHeight="1" x14ac:dyDescent="0.2">
      <c r="AY27" s="650"/>
      <c r="AZ27" s="650"/>
      <c r="BA27" s="650"/>
      <c r="BB27" s="650"/>
      <c r="BC27" s="650"/>
      <c r="BD27" s="650"/>
      <c r="BE27" s="650"/>
    </row>
    <row r="28" spans="1:74" ht="11.1" customHeight="1" x14ac:dyDescent="0.2">
      <c r="A28" s="162" t="s">
        <v>310</v>
      </c>
      <c r="B28" s="172" t="s">
        <v>699</v>
      </c>
      <c r="C28" s="253">
        <v>45.969081799999998</v>
      </c>
      <c r="D28" s="253">
        <v>47.614098800000001</v>
      </c>
      <c r="E28" s="253">
        <v>46.944991799999997</v>
      </c>
      <c r="F28" s="253">
        <v>44.869075799999997</v>
      </c>
      <c r="G28" s="253">
        <v>44.601090800000001</v>
      </c>
      <c r="H28" s="253">
        <v>46.184271799999998</v>
      </c>
      <c r="I28" s="253">
        <v>46.021695800000003</v>
      </c>
      <c r="J28" s="253">
        <v>47.482698800000001</v>
      </c>
      <c r="K28" s="253">
        <v>46.781900800000003</v>
      </c>
      <c r="L28" s="253">
        <v>46.0007868</v>
      </c>
      <c r="M28" s="253">
        <v>46.527623800000001</v>
      </c>
      <c r="N28" s="253">
        <v>46.9706598</v>
      </c>
      <c r="O28" s="253">
        <v>45.108144500000002</v>
      </c>
      <c r="P28" s="253">
        <v>47.599906500000003</v>
      </c>
      <c r="Q28" s="253">
        <v>45.7626475</v>
      </c>
      <c r="R28" s="253">
        <v>44.745982499999997</v>
      </c>
      <c r="S28" s="253">
        <v>45.443247499999998</v>
      </c>
      <c r="T28" s="253">
        <v>45.938581499999998</v>
      </c>
      <c r="U28" s="253">
        <v>45.771417499999998</v>
      </c>
      <c r="V28" s="253">
        <v>46.582306500000001</v>
      </c>
      <c r="W28" s="253">
        <v>45.049961500000002</v>
      </c>
      <c r="X28" s="253">
        <v>46.353129500000001</v>
      </c>
      <c r="Y28" s="253">
        <v>46.3681135</v>
      </c>
      <c r="Z28" s="253">
        <v>45.802460500000002</v>
      </c>
      <c r="AA28" s="253">
        <v>45.849735000000003</v>
      </c>
      <c r="AB28" s="253">
        <v>46.518116999999997</v>
      </c>
      <c r="AC28" s="253">
        <v>45.140442</v>
      </c>
      <c r="AD28" s="253">
        <v>45.755071000000001</v>
      </c>
      <c r="AE28" s="253">
        <v>45.438585000000003</v>
      </c>
      <c r="AF28" s="253">
        <v>45.344213000000003</v>
      </c>
      <c r="AG28" s="253">
        <v>46.733832999999997</v>
      </c>
      <c r="AH28" s="253">
        <v>46.298740000000002</v>
      </c>
      <c r="AI28" s="253">
        <v>45.868358000000001</v>
      </c>
      <c r="AJ28" s="253">
        <v>46.285240000000002</v>
      </c>
      <c r="AK28" s="253">
        <v>46.927647</v>
      </c>
      <c r="AL28" s="253">
        <v>46.229143000000001</v>
      </c>
      <c r="AM28" s="253">
        <v>45.519526740000003</v>
      </c>
      <c r="AN28" s="253">
        <v>46.486867740000001</v>
      </c>
      <c r="AO28" s="253">
        <v>45.320392740000003</v>
      </c>
      <c r="AP28" s="253">
        <v>45.089017740000003</v>
      </c>
      <c r="AQ28" s="253">
        <v>44.356688740000003</v>
      </c>
      <c r="AR28" s="253">
        <v>45.078576740000003</v>
      </c>
      <c r="AS28" s="253">
        <v>46.24676874</v>
      </c>
      <c r="AT28" s="253">
        <v>45.680896740000001</v>
      </c>
      <c r="AU28" s="253">
        <v>45.981412740000003</v>
      </c>
      <c r="AV28" s="253">
        <v>46.442054740000003</v>
      </c>
      <c r="AW28" s="253">
        <v>45.695698739999997</v>
      </c>
      <c r="AX28" s="253">
        <v>47.156445740000002</v>
      </c>
      <c r="AY28" s="253">
        <v>45.947840319999997</v>
      </c>
      <c r="AZ28" s="253">
        <v>47.610782319999998</v>
      </c>
      <c r="BA28" s="253">
        <v>46.127347319999998</v>
      </c>
      <c r="BB28" s="253">
        <v>45.241912550000002</v>
      </c>
      <c r="BC28" s="253">
        <v>44.75147879</v>
      </c>
      <c r="BD28" s="253">
        <v>45.919165540000002</v>
      </c>
      <c r="BE28" s="253">
        <v>46.052745379999998</v>
      </c>
      <c r="BF28" s="253">
        <v>46.004027919999999</v>
      </c>
      <c r="BG28" s="410">
        <v>46.501676150000002</v>
      </c>
      <c r="BH28" s="410">
        <v>46.746148329999997</v>
      </c>
      <c r="BI28" s="410">
        <v>46.391689409999998</v>
      </c>
      <c r="BJ28" s="410">
        <v>47.059479330000002</v>
      </c>
      <c r="BK28" s="410">
        <v>46.44261084</v>
      </c>
      <c r="BL28" s="410">
        <v>47.156200069999997</v>
      </c>
      <c r="BM28" s="410">
        <v>46.67836818</v>
      </c>
      <c r="BN28" s="410">
        <v>45.597806660000003</v>
      </c>
      <c r="BO28" s="410">
        <v>45.147748010000001</v>
      </c>
      <c r="BP28" s="410">
        <v>46.153642359999999</v>
      </c>
      <c r="BQ28" s="410">
        <v>46.328093989999999</v>
      </c>
      <c r="BR28" s="410">
        <v>46.470366130000002</v>
      </c>
      <c r="BS28" s="410">
        <v>46.599025959999999</v>
      </c>
      <c r="BT28" s="410">
        <v>46.945024369999999</v>
      </c>
      <c r="BU28" s="410">
        <v>46.620465830000001</v>
      </c>
      <c r="BV28" s="410">
        <v>47.156761359999997</v>
      </c>
    </row>
    <row r="29" spans="1:74" ht="11.1" customHeight="1" x14ac:dyDescent="0.2">
      <c r="A29" s="162" t="s">
        <v>316</v>
      </c>
      <c r="B29" s="172" t="s">
        <v>700</v>
      </c>
      <c r="C29" s="253">
        <v>41.352766019999997</v>
      </c>
      <c r="D29" s="253">
        <v>42.375944939999997</v>
      </c>
      <c r="E29" s="253">
        <v>41.916987319999997</v>
      </c>
      <c r="F29" s="253">
        <v>42.334041540000001</v>
      </c>
      <c r="G29" s="253">
        <v>42.652507900000003</v>
      </c>
      <c r="H29" s="253">
        <v>42.641185159999999</v>
      </c>
      <c r="I29" s="253">
        <v>42.759679429999998</v>
      </c>
      <c r="J29" s="253">
        <v>42.7413022</v>
      </c>
      <c r="K29" s="253">
        <v>43.649086949999997</v>
      </c>
      <c r="L29" s="253">
        <v>43.246443339999999</v>
      </c>
      <c r="M29" s="253">
        <v>44.338120459999999</v>
      </c>
      <c r="N29" s="253">
        <v>43.245939389999997</v>
      </c>
      <c r="O29" s="253">
        <v>42.317441959999996</v>
      </c>
      <c r="P29" s="253">
        <v>43.087981630000002</v>
      </c>
      <c r="Q29" s="253">
        <v>43.258566070000001</v>
      </c>
      <c r="R29" s="253">
        <v>43.419069370000003</v>
      </c>
      <c r="S29" s="253">
        <v>44.40797989</v>
      </c>
      <c r="T29" s="253">
        <v>45.07901098</v>
      </c>
      <c r="U29" s="253">
        <v>44.95840913</v>
      </c>
      <c r="V29" s="253">
        <v>45.36429657</v>
      </c>
      <c r="W29" s="253">
        <v>45.421394839999998</v>
      </c>
      <c r="X29" s="253">
        <v>45.134438840000001</v>
      </c>
      <c r="Y29" s="253">
        <v>45.680531549999998</v>
      </c>
      <c r="Z29" s="253">
        <v>45.320514549999999</v>
      </c>
      <c r="AA29" s="253">
        <v>44.49856321</v>
      </c>
      <c r="AB29" s="253">
        <v>44.49856321</v>
      </c>
      <c r="AC29" s="253">
        <v>44.49856321</v>
      </c>
      <c r="AD29" s="253">
        <v>45.078457739999998</v>
      </c>
      <c r="AE29" s="253">
        <v>45.078457739999998</v>
      </c>
      <c r="AF29" s="253">
        <v>45.078457739999998</v>
      </c>
      <c r="AG29" s="253">
        <v>45.563713450000002</v>
      </c>
      <c r="AH29" s="253">
        <v>45.563713450000002</v>
      </c>
      <c r="AI29" s="253">
        <v>45.563713450000002</v>
      </c>
      <c r="AJ29" s="253">
        <v>45.832533869999999</v>
      </c>
      <c r="AK29" s="253">
        <v>45.832533869999999</v>
      </c>
      <c r="AL29" s="253">
        <v>45.832533869999999</v>
      </c>
      <c r="AM29" s="253">
        <v>45.662342610000003</v>
      </c>
      <c r="AN29" s="253">
        <v>45.639303269999999</v>
      </c>
      <c r="AO29" s="253">
        <v>45.598276249999998</v>
      </c>
      <c r="AP29" s="253">
        <v>46.794276009999997</v>
      </c>
      <c r="AQ29" s="253">
        <v>46.877363819999999</v>
      </c>
      <c r="AR29" s="253">
        <v>47.22426909</v>
      </c>
      <c r="AS29" s="253">
        <v>47.319405869999997</v>
      </c>
      <c r="AT29" s="253">
        <v>47.183488670000003</v>
      </c>
      <c r="AU29" s="253">
        <v>47.55264665</v>
      </c>
      <c r="AV29" s="253">
        <v>46.965031109999998</v>
      </c>
      <c r="AW29" s="253">
        <v>47.043861919999998</v>
      </c>
      <c r="AX29" s="253">
        <v>46.434172670000002</v>
      </c>
      <c r="AY29" s="253">
        <v>46.116414040000002</v>
      </c>
      <c r="AZ29" s="253">
        <v>46.20900812</v>
      </c>
      <c r="BA29" s="253">
        <v>46.313512260000003</v>
      </c>
      <c r="BB29" s="253">
        <v>47.672466890000003</v>
      </c>
      <c r="BC29" s="253">
        <v>47.725625450000003</v>
      </c>
      <c r="BD29" s="253">
        <v>47.972143340000002</v>
      </c>
      <c r="BE29" s="253">
        <v>48.093634950000002</v>
      </c>
      <c r="BF29" s="253">
        <v>47.960034630000003</v>
      </c>
      <c r="BG29" s="410">
        <v>48.332967379999999</v>
      </c>
      <c r="BH29" s="410">
        <v>47.724793220000002</v>
      </c>
      <c r="BI29" s="410">
        <v>47.806685969999997</v>
      </c>
      <c r="BJ29" s="410">
        <v>47.180648470000001</v>
      </c>
      <c r="BK29" s="410">
        <v>47.148646630000002</v>
      </c>
      <c r="BL29" s="410">
        <v>47.252790050000002</v>
      </c>
      <c r="BM29" s="410">
        <v>47.349985590000003</v>
      </c>
      <c r="BN29" s="410">
        <v>48.73918415</v>
      </c>
      <c r="BO29" s="410">
        <v>48.801436600000002</v>
      </c>
      <c r="BP29" s="410">
        <v>49.05807377</v>
      </c>
      <c r="BQ29" s="410">
        <v>49.169589039999998</v>
      </c>
      <c r="BR29" s="410">
        <v>49.032798130000003</v>
      </c>
      <c r="BS29" s="410">
        <v>49.415798039999999</v>
      </c>
      <c r="BT29" s="410">
        <v>48.789760340000001</v>
      </c>
      <c r="BU29" s="410">
        <v>48.872624109999997</v>
      </c>
      <c r="BV29" s="410">
        <v>48.23300175</v>
      </c>
    </row>
    <row r="30" spans="1:74" ht="11.1" customHeight="1" x14ac:dyDescent="0.2">
      <c r="B30" s="172"/>
      <c r="AY30" s="650"/>
      <c r="AZ30" s="650"/>
      <c r="BA30" s="650"/>
      <c r="BB30" s="650"/>
      <c r="BC30" s="650"/>
      <c r="BD30" s="650"/>
      <c r="BE30" s="650"/>
    </row>
    <row r="31" spans="1:74" ht="11.1" customHeight="1" x14ac:dyDescent="0.2">
      <c r="A31" s="162" t="s">
        <v>317</v>
      </c>
      <c r="B31" s="172" t="s">
        <v>701</v>
      </c>
      <c r="C31" s="253">
        <v>87.321847820000002</v>
      </c>
      <c r="D31" s="253">
        <v>89.990043740000004</v>
      </c>
      <c r="E31" s="253">
        <v>88.861979120000001</v>
      </c>
      <c r="F31" s="253">
        <v>87.203117340000006</v>
      </c>
      <c r="G31" s="253">
        <v>87.253598699999998</v>
      </c>
      <c r="H31" s="253">
        <v>88.825456959999997</v>
      </c>
      <c r="I31" s="253">
        <v>88.781375229999995</v>
      </c>
      <c r="J31" s="253">
        <v>90.224001000000001</v>
      </c>
      <c r="K31" s="253">
        <v>90.43098775</v>
      </c>
      <c r="L31" s="253">
        <v>89.247230139999999</v>
      </c>
      <c r="M31" s="253">
        <v>90.86574426</v>
      </c>
      <c r="N31" s="253">
        <v>90.216599189999997</v>
      </c>
      <c r="O31" s="253">
        <v>87.425586460000005</v>
      </c>
      <c r="P31" s="253">
        <v>90.687888130000005</v>
      </c>
      <c r="Q31" s="253">
        <v>89.02121357</v>
      </c>
      <c r="R31" s="253">
        <v>88.165051869999999</v>
      </c>
      <c r="S31" s="253">
        <v>89.851227390000005</v>
      </c>
      <c r="T31" s="253">
        <v>91.017592480000005</v>
      </c>
      <c r="U31" s="253">
        <v>90.729826630000005</v>
      </c>
      <c r="V31" s="253">
        <v>91.946603069999995</v>
      </c>
      <c r="W31" s="253">
        <v>90.47135634</v>
      </c>
      <c r="X31" s="253">
        <v>91.487568339999996</v>
      </c>
      <c r="Y31" s="253">
        <v>92.048645050000005</v>
      </c>
      <c r="Z31" s="253">
        <v>91.122975049999994</v>
      </c>
      <c r="AA31" s="253">
        <v>90.348298209999996</v>
      </c>
      <c r="AB31" s="253">
        <v>91.016680210000004</v>
      </c>
      <c r="AC31" s="253">
        <v>89.639005209999993</v>
      </c>
      <c r="AD31" s="253">
        <v>90.833528740000006</v>
      </c>
      <c r="AE31" s="253">
        <v>90.517042739999994</v>
      </c>
      <c r="AF31" s="253">
        <v>90.422670740000001</v>
      </c>
      <c r="AG31" s="253">
        <v>92.297546449999999</v>
      </c>
      <c r="AH31" s="253">
        <v>91.862453450000004</v>
      </c>
      <c r="AI31" s="253">
        <v>91.432071449999995</v>
      </c>
      <c r="AJ31" s="253">
        <v>92.117773869999994</v>
      </c>
      <c r="AK31" s="253">
        <v>92.760180869999999</v>
      </c>
      <c r="AL31" s="253">
        <v>92.061676869999999</v>
      </c>
      <c r="AM31" s="253">
        <v>91.181869340000006</v>
      </c>
      <c r="AN31" s="253">
        <v>92.126170999999999</v>
      </c>
      <c r="AO31" s="253">
        <v>90.91866899</v>
      </c>
      <c r="AP31" s="253">
        <v>91.883293739999999</v>
      </c>
      <c r="AQ31" s="253">
        <v>91.234052550000001</v>
      </c>
      <c r="AR31" s="253">
        <v>92.302845829999995</v>
      </c>
      <c r="AS31" s="253">
        <v>93.566174599999997</v>
      </c>
      <c r="AT31" s="253">
        <v>92.864385409999997</v>
      </c>
      <c r="AU31" s="253">
        <v>93.534059389999996</v>
      </c>
      <c r="AV31" s="253">
        <v>93.407085850000001</v>
      </c>
      <c r="AW31" s="253">
        <v>92.739560659999995</v>
      </c>
      <c r="AX31" s="253">
        <v>93.590618410000005</v>
      </c>
      <c r="AY31" s="253">
        <v>92.064254360000007</v>
      </c>
      <c r="AZ31" s="253">
        <v>93.819790440000006</v>
      </c>
      <c r="BA31" s="253">
        <v>92.440859590000002</v>
      </c>
      <c r="BB31" s="253">
        <v>92.914379449999998</v>
      </c>
      <c r="BC31" s="253">
        <v>92.477104240000003</v>
      </c>
      <c r="BD31" s="253">
        <v>93.891308879999997</v>
      </c>
      <c r="BE31" s="253">
        <v>94.14638033</v>
      </c>
      <c r="BF31" s="253">
        <v>93.964062549999994</v>
      </c>
      <c r="BG31" s="410">
        <v>94.834643529999994</v>
      </c>
      <c r="BH31" s="410">
        <v>94.470941539999998</v>
      </c>
      <c r="BI31" s="410">
        <v>94.198375380000002</v>
      </c>
      <c r="BJ31" s="410">
        <v>94.240127799999996</v>
      </c>
      <c r="BK31" s="410">
        <v>93.591257459999994</v>
      </c>
      <c r="BL31" s="410">
        <v>94.408990119999999</v>
      </c>
      <c r="BM31" s="410">
        <v>94.028353769999995</v>
      </c>
      <c r="BN31" s="410">
        <v>94.336990810000003</v>
      </c>
      <c r="BO31" s="410">
        <v>93.949184610000003</v>
      </c>
      <c r="BP31" s="410">
        <v>95.211716129999999</v>
      </c>
      <c r="BQ31" s="410">
        <v>95.497683030000005</v>
      </c>
      <c r="BR31" s="410">
        <v>95.503164260000005</v>
      </c>
      <c r="BS31" s="410">
        <v>96.014824000000004</v>
      </c>
      <c r="BT31" s="410">
        <v>95.73478471</v>
      </c>
      <c r="BU31" s="410">
        <v>95.493089940000004</v>
      </c>
      <c r="BV31" s="410">
        <v>95.389763110000004</v>
      </c>
    </row>
    <row r="32" spans="1:74" ht="11.1" customHeight="1" x14ac:dyDescent="0.2">
      <c r="B32" s="172"/>
      <c r="C32" s="253"/>
      <c r="D32" s="253"/>
      <c r="E32" s="253"/>
      <c r="F32" s="253"/>
      <c r="G32" s="253"/>
      <c r="H32" s="253"/>
      <c r="I32" s="253"/>
      <c r="J32" s="253"/>
      <c r="K32" s="253"/>
      <c r="L32" s="253"/>
      <c r="M32" s="253"/>
      <c r="N32" s="253"/>
      <c r="O32" s="253"/>
      <c r="P32" s="253"/>
      <c r="Q32" s="253"/>
      <c r="R32" s="253"/>
      <c r="S32" s="253"/>
      <c r="T32" s="253"/>
      <c r="U32" s="253"/>
      <c r="V32" s="253"/>
      <c r="W32" s="253"/>
      <c r="X32" s="253"/>
      <c r="Y32" s="253"/>
      <c r="Z32" s="253"/>
      <c r="AA32" s="253"/>
      <c r="AB32" s="253"/>
      <c r="AC32" s="253"/>
      <c r="AD32" s="253"/>
      <c r="AE32" s="253"/>
      <c r="AF32" s="253"/>
      <c r="AG32" s="253"/>
      <c r="AH32" s="253"/>
      <c r="AI32" s="253"/>
      <c r="AJ32" s="253"/>
      <c r="AK32" s="253"/>
      <c r="AL32" s="253"/>
      <c r="AM32" s="253"/>
      <c r="AN32" s="253"/>
      <c r="AO32" s="253"/>
      <c r="AP32" s="253"/>
      <c r="AQ32" s="253"/>
      <c r="AR32" s="253"/>
      <c r="AS32" s="253"/>
      <c r="AT32" s="253"/>
      <c r="AU32" s="253"/>
      <c r="AV32" s="253"/>
      <c r="AW32" s="253"/>
      <c r="AX32" s="253"/>
      <c r="AY32" s="253"/>
      <c r="AZ32" s="253"/>
      <c r="BA32" s="253"/>
      <c r="BB32" s="253"/>
      <c r="BC32" s="253"/>
      <c r="BD32" s="253"/>
      <c r="BE32" s="253"/>
      <c r="BF32" s="253"/>
      <c r="BG32" s="410"/>
      <c r="BH32" s="410"/>
      <c r="BI32" s="410"/>
      <c r="BJ32" s="410"/>
      <c r="BK32" s="410"/>
      <c r="BL32" s="410"/>
      <c r="BM32" s="410"/>
      <c r="BN32" s="410"/>
      <c r="BO32" s="410"/>
      <c r="BP32" s="410"/>
      <c r="BQ32" s="410"/>
      <c r="BR32" s="410"/>
      <c r="BS32" s="410"/>
      <c r="BT32" s="410"/>
      <c r="BU32" s="410"/>
      <c r="BV32" s="410"/>
    </row>
    <row r="33" spans="1:74" ht="11.1" customHeight="1" x14ac:dyDescent="0.2">
      <c r="B33" s="172" t="s">
        <v>333</v>
      </c>
      <c r="C33" s="253"/>
      <c r="D33" s="253"/>
      <c r="E33" s="253"/>
      <c r="F33" s="253"/>
      <c r="G33" s="253"/>
      <c r="H33" s="253"/>
      <c r="I33" s="253"/>
      <c r="J33" s="253"/>
      <c r="K33" s="253"/>
      <c r="L33" s="253"/>
      <c r="M33" s="253"/>
      <c r="N33" s="253"/>
      <c r="O33" s="253"/>
      <c r="P33" s="253"/>
      <c r="Q33" s="253"/>
      <c r="R33" s="253"/>
      <c r="S33" s="253"/>
      <c r="T33" s="253"/>
      <c r="U33" s="253"/>
      <c r="V33" s="253"/>
      <c r="W33" s="253"/>
      <c r="X33" s="253"/>
      <c r="Y33" s="253"/>
      <c r="Z33" s="253"/>
      <c r="AA33" s="253"/>
      <c r="AB33" s="253"/>
      <c r="AC33" s="253"/>
      <c r="AD33" s="253"/>
      <c r="AE33" s="253"/>
      <c r="AF33" s="253"/>
      <c r="AG33" s="253"/>
      <c r="AH33" s="253"/>
      <c r="AI33" s="253"/>
      <c r="AJ33" s="253"/>
      <c r="AK33" s="253"/>
      <c r="AL33" s="253"/>
      <c r="AM33" s="253"/>
      <c r="AN33" s="253"/>
      <c r="AO33" s="253"/>
      <c r="AP33" s="253"/>
      <c r="AQ33" s="253"/>
      <c r="AR33" s="253"/>
      <c r="AS33" s="253"/>
      <c r="AT33" s="253"/>
      <c r="AU33" s="253"/>
      <c r="AV33" s="253"/>
      <c r="AW33" s="253"/>
      <c r="AX33" s="253"/>
      <c r="AY33" s="253"/>
      <c r="AZ33" s="253"/>
      <c r="BA33" s="253"/>
      <c r="BB33" s="253"/>
      <c r="BC33" s="253"/>
      <c r="BD33" s="253"/>
      <c r="BE33" s="253"/>
      <c r="BF33" s="253"/>
      <c r="BG33" s="410"/>
      <c r="BH33" s="410"/>
      <c r="BI33" s="410"/>
      <c r="BJ33" s="410"/>
      <c r="BK33" s="410"/>
      <c r="BL33" s="410"/>
      <c r="BM33" s="410"/>
      <c r="BN33" s="410"/>
      <c r="BO33" s="410"/>
      <c r="BP33" s="410"/>
      <c r="BQ33" s="410"/>
      <c r="BR33" s="410"/>
      <c r="BS33" s="410"/>
      <c r="BT33" s="410"/>
      <c r="BU33" s="410"/>
      <c r="BV33" s="410"/>
    </row>
    <row r="34" spans="1:74" ht="11.1" customHeight="1" x14ac:dyDescent="0.2">
      <c r="A34" s="162" t="s">
        <v>781</v>
      </c>
      <c r="B34" s="173" t="s">
        <v>1191</v>
      </c>
      <c r="C34" s="253">
        <v>104.13197409999999</v>
      </c>
      <c r="D34" s="253">
        <v>104.39830739999999</v>
      </c>
      <c r="E34" s="253">
        <v>104.6571613</v>
      </c>
      <c r="F34" s="253">
        <v>104.8769078</v>
      </c>
      <c r="G34" s="253">
        <v>105.1591608</v>
      </c>
      <c r="H34" s="253">
        <v>105.4641065</v>
      </c>
      <c r="I34" s="253">
        <v>105.86405929999999</v>
      </c>
      <c r="J34" s="253">
        <v>106.1654053</v>
      </c>
      <c r="K34" s="253">
        <v>106.43048880000001</v>
      </c>
      <c r="L34" s="253">
        <v>106.59386259999999</v>
      </c>
      <c r="M34" s="253">
        <v>106.849071</v>
      </c>
      <c r="N34" s="253">
        <v>107.1254651</v>
      </c>
      <c r="O34" s="253">
        <v>107.50356720000001</v>
      </c>
      <c r="P34" s="253">
        <v>107.7603012</v>
      </c>
      <c r="Q34" s="253">
        <v>107.9816829</v>
      </c>
      <c r="R34" s="253">
        <v>108.1100927</v>
      </c>
      <c r="S34" s="253">
        <v>108.3092434</v>
      </c>
      <c r="T34" s="253">
        <v>108.518415</v>
      </c>
      <c r="U34" s="253">
        <v>108.77548040000001</v>
      </c>
      <c r="V34" s="253">
        <v>108.97973159999999</v>
      </c>
      <c r="W34" s="253">
        <v>109.16234249999999</v>
      </c>
      <c r="X34" s="253">
        <v>109.2478029</v>
      </c>
      <c r="Y34" s="253">
        <v>109.4528648</v>
      </c>
      <c r="Z34" s="253">
        <v>109.69852419999999</v>
      </c>
      <c r="AA34" s="253">
        <v>110.0437113</v>
      </c>
      <c r="AB34" s="253">
        <v>110.31842760000001</v>
      </c>
      <c r="AC34" s="253">
        <v>110.59187059999999</v>
      </c>
      <c r="AD34" s="253">
        <v>110.8546377</v>
      </c>
      <c r="AE34" s="253">
        <v>111.1486852</v>
      </c>
      <c r="AF34" s="253">
        <v>111.45553959999999</v>
      </c>
      <c r="AG34" s="253">
        <v>111.8053585</v>
      </c>
      <c r="AH34" s="253">
        <v>112.1205566</v>
      </c>
      <c r="AI34" s="253">
        <v>112.4209831</v>
      </c>
      <c r="AJ34" s="253">
        <v>112.76091510000001</v>
      </c>
      <c r="AK34" s="253">
        <v>113.0052761</v>
      </c>
      <c r="AL34" s="253">
        <v>113.2031542</v>
      </c>
      <c r="AM34" s="253">
        <v>113.23982599999999</v>
      </c>
      <c r="AN34" s="253">
        <v>113.4299417</v>
      </c>
      <c r="AO34" s="253">
        <v>113.66183580000001</v>
      </c>
      <c r="AP34" s="253">
        <v>113.9977275</v>
      </c>
      <c r="AQ34" s="253">
        <v>114.28428510000001</v>
      </c>
      <c r="AR34" s="253">
        <v>114.57400560000001</v>
      </c>
      <c r="AS34" s="253">
        <v>114.8818493</v>
      </c>
      <c r="AT34" s="253">
        <v>115.1713797</v>
      </c>
      <c r="AU34" s="253">
        <v>115.4481826</v>
      </c>
      <c r="AV34" s="253">
        <v>115.752464</v>
      </c>
      <c r="AW34" s="253">
        <v>115.98665939999999</v>
      </c>
      <c r="AX34" s="253">
        <v>116.1862174</v>
      </c>
      <c r="AY34" s="253">
        <v>116.3175054</v>
      </c>
      <c r="AZ34" s="253">
        <v>116.4714233</v>
      </c>
      <c r="BA34" s="253">
        <v>116.6191548</v>
      </c>
      <c r="BB34" s="253">
        <v>116.71005</v>
      </c>
      <c r="BC34" s="253">
        <v>116.89156610000001</v>
      </c>
      <c r="BD34" s="253">
        <v>117.1087174</v>
      </c>
      <c r="BE34" s="253">
        <v>117.3935118</v>
      </c>
      <c r="BF34" s="253">
        <v>117.6632252</v>
      </c>
      <c r="BG34" s="410">
        <v>117.9407734</v>
      </c>
      <c r="BH34" s="410">
        <v>118.24466750000001</v>
      </c>
      <c r="BI34" s="410">
        <v>118.5358614</v>
      </c>
      <c r="BJ34" s="410">
        <v>118.82864840000001</v>
      </c>
      <c r="BK34" s="410">
        <v>119.1324422</v>
      </c>
      <c r="BL34" s="410">
        <v>119.4201147</v>
      </c>
      <c r="BM34" s="410">
        <v>119.705943</v>
      </c>
      <c r="BN34" s="410">
        <v>119.9752642</v>
      </c>
      <c r="BO34" s="410">
        <v>120.2767087</v>
      </c>
      <c r="BP34" s="410">
        <v>120.59088060000001</v>
      </c>
      <c r="BQ34" s="410">
        <v>120.92638119999999</v>
      </c>
      <c r="BR34" s="410">
        <v>121.2653746</v>
      </c>
      <c r="BS34" s="410">
        <v>121.60538699999999</v>
      </c>
      <c r="BT34" s="410">
        <v>121.951886</v>
      </c>
      <c r="BU34" s="410">
        <v>122.304801</v>
      </c>
      <c r="BV34" s="410">
        <v>122.6642026</v>
      </c>
    </row>
    <row r="35" spans="1:74" ht="11.1" customHeight="1" x14ac:dyDescent="0.2">
      <c r="A35" s="162" t="s">
        <v>782</v>
      </c>
      <c r="B35" s="173" t="s">
        <v>1089</v>
      </c>
      <c r="C35" s="485">
        <v>4.5852822839999998</v>
      </c>
      <c r="D35" s="485">
        <v>4.4040804189999996</v>
      </c>
      <c r="E35" s="485">
        <v>4.2003174840000002</v>
      </c>
      <c r="F35" s="485">
        <v>3.8485430140000001</v>
      </c>
      <c r="G35" s="485">
        <v>3.6813519700000001</v>
      </c>
      <c r="H35" s="485">
        <v>3.5797209900000002</v>
      </c>
      <c r="I35" s="485">
        <v>3.6728543239999998</v>
      </c>
      <c r="J35" s="485">
        <v>3.6024626629999998</v>
      </c>
      <c r="K35" s="485">
        <v>3.5010108569999998</v>
      </c>
      <c r="L35" s="485">
        <v>3.262852256</v>
      </c>
      <c r="M35" s="485">
        <v>3.1768958120000002</v>
      </c>
      <c r="N35" s="485">
        <v>3.1370145589999998</v>
      </c>
      <c r="O35" s="485">
        <v>3.2378077140000001</v>
      </c>
      <c r="P35" s="485">
        <v>3.2203528179999998</v>
      </c>
      <c r="Q35" s="485">
        <v>3.1765830350000002</v>
      </c>
      <c r="R35" s="485">
        <v>3.0828377580000002</v>
      </c>
      <c r="S35" s="485">
        <v>2.9955379820000001</v>
      </c>
      <c r="T35" s="485">
        <v>2.8960644769999999</v>
      </c>
      <c r="U35" s="485">
        <v>2.750150697</v>
      </c>
      <c r="V35" s="485">
        <v>2.6508882699999998</v>
      </c>
      <c r="W35" s="485">
        <v>2.5667961529999999</v>
      </c>
      <c r="X35" s="485">
        <v>2.4897684130000002</v>
      </c>
      <c r="Y35" s="485">
        <v>2.436889555</v>
      </c>
      <c r="Z35" s="485">
        <v>2.4019117689999998</v>
      </c>
      <c r="AA35" s="485">
        <v>2.3628463800000001</v>
      </c>
      <c r="AB35" s="485">
        <v>2.3739042239999999</v>
      </c>
      <c r="AC35" s="485">
        <v>2.4172504300000002</v>
      </c>
      <c r="AD35" s="485">
        <v>2.5386574820000001</v>
      </c>
      <c r="AE35" s="485">
        <v>2.6216061270000002</v>
      </c>
      <c r="AF35" s="485">
        <v>2.7065679290000002</v>
      </c>
      <c r="AG35" s="485">
        <v>2.7854420910000002</v>
      </c>
      <c r="AH35" s="485">
        <v>2.8820267519999998</v>
      </c>
      <c r="AI35" s="485">
        <v>2.985132498</v>
      </c>
      <c r="AJ35" s="485">
        <v>3.215727964</v>
      </c>
      <c r="AK35" s="485">
        <v>3.245608271</v>
      </c>
      <c r="AL35" s="485">
        <v>3.1947831450000002</v>
      </c>
      <c r="AM35" s="485">
        <v>2.9044046809999999</v>
      </c>
      <c r="AN35" s="485">
        <v>2.820484467</v>
      </c>
      <c r="AO35" s="485">
        <v>2.7759410949999999</v>
      </c>
      <c r="AP35" s="485">
        <v>2.835325487</v>
      </c>
      <c r="AQ35" s="485">
        <v>2.821085949</v>
      </c>
      <c r="AR35" s="485">
        <v>2.797946177</v>
      </c>
      <c r="AS35" s="485">
        <v>2.7516487870000002</v>
      </c>
      <c r="AT35" s="485">
        <v>2.7210202429999999</v>
      </c>
      <c r="AU35" s="485">
        <v>2.6927353209999998</v>
      </c>
      <c r="AV35" s="485">
        <v>2.6530016750000001</v>
      </c>
      <c r="AW35" s="485">
        <v>2.6382691739999999</v>
      </c>
      <c r="AX35" s="485">
        <v>2.6351413950000002</v>
      </c>
      <c r="AY35" s="485">
        <v>2.71784187</v>
      </c>
      <c r="AZ35" s="485">
        <v>2.6813745290000002</v>
      </c>
      <c r="BA35" s="485">
        <v>2.6018575500000001</v>
      </c>
      <c r="BB35" s="485">
        <v>2.3792777279999999</v>
      </c>
      <c r="BC35" s="485">
        <v>2.2813993799999999</v>
      </c>
      <c r="BD35" s="485">
        <v>2.2122921610000001</v>
      </c>
      <c r="BE35" s="485">
        <v>2.186300578</v>
      </c>
      <c r="BF35" s="485">
        <v>2.1635978649999998</v>
      </c>
      <c r="BG35" s="486">
        <v>2.159055875</v>
      </c>
      <c r="BH35" s="486">
        <v>2.1530457520000001</v>
      </c>
      <c r="BI35" s="486">
        <v>2.1978406690000001</v>
      </c>
      <c r="BJ35" s="486">
        <v>2.2743067780000001</v>
      </c>
      <c r="BK35" s="486">
        <v>2.4200456479999999</v>
      </c>
      <c r="BL35" s="486">
        <v>2.5316866629999999</v>
      </c>
      <c r="BM35" s="486">
        <v>2.6468963780000001</v>
      </c>
      <c r="BN35" s="486">
        <v>2.7977147160000002</v>
      </c>
      <c r="BO35" s="486">
        <v>2.895968264</v>
      </c>
      <c r="BP35" s="486">
        <v>2.9734449719999998</v>
      </c>
      <c r="BQ35" s="486">
        <v>3.0094247740000002</v>
      </c>
      <c r="BR35" s="486">
        <v>3.0614063730000001</v>
      </c>
      <c r="BS35" s="486">
        <v>3.1071643409999998</v>
      </c>
      <c r="BT35" s="486">
        <v>3.1352098179999999</v>
      </c>
      <c r="BU35" s="486">
        <v>3.1795775019999999</v>
      </c>
      <c r="BV35" s="486">
        <v>3.227802617</v>
      </c>
    </row>
    <row r="36" spans="1:74" ht="11.1" customHeight="1" x14ac:dyDescent="0.2">
      <c r="A36" s="162" t="s">
        <v>1090</v>
      </c>
      <c r="B36" s="173" t="s">
        <v>1192</v>
      </c>
      <c r="C36" s="253">
        <v>104.8167243</v>
      </c>
      <c r="D36" s="253">
        <v>104.86291629999999</v>
      </c>
      <c r="E36" s="253">
        <v>104.9495009</v>
      </c>
      <c r="F36" s="253">
        <v>105.1006938</v>
      </c>
      <c r="G36" s="253">
        <v>105.2589198</v>
      </c>
      <c r="H36" s="253">
        <v>105.4439204</v>
      </c>
      <c r="I36" s="253">
        <v>105.6978945</v>
      </c>
      <c r="J36" s="253">
        <v>105.908835</v>
      </c>
      <c r="K36" s="253">
        <v>106.11184179999999</v>
      </c>
      <c r="L36" s="253">
        <v>106.329846</v>
      </c>
      <c r="M36" s="253">
        <v>106.50923280000001</v>
      </c>
      <c r="N36" s="253">
        <v>106.6694815</v>
      </c>
      <c r="O36" s="253">
        <v>106.82154180000001</v>
      </c>
      <c r="P36" s="253">
        <v>106.9352598</v>
      </c>
      <c r="Q36" s="253">
        <v>107.0239686</v>
      </c>
      <c r="R36" s="253">
        <v>107.04010510000001</v>
      </c>
      <c r="S36" s="253">
        <v>107.11621959999999</v>
      </c>
      <c r="T36" s="253">
        <v>107.2036875</v>
      </c>
      <c r="U36" s="253">
        <v>107.36176829999999</v>
      </c>
      <c r="V36" s="253">
        <v>107.4286778</v>
      </c>
      <c r="W36" s="253">
        <v>107.4613925</v>
      </c>
      <c r="X36" s="253">
        <v>107.32925659999999</v>
      </c>
      <c r="Y36" s="253">
        <v>107.3946335</v>
      </c>
      <c r="Z36" s="253">
        <v>107.5254284</v>
      </c>
      <c r="AA36" s="253">
        <v>107.8246907</v>
      </c>
      <c r="AB36" s="253">
        <v>108.001696</v>
      </c>
      <c r="AC36" s="253">
        <v>108.1675503</v>
      </c>
      <c r="AD36" s="253">
        <v>108.2614647</v>
      </c>
      <c r="AE36" s="253">
        <v>108.4593759</v>
      </c>
      <c r="AF36" s="253">
        <v>108.69580240000001</v>
      </c>
      <c r="AG36" s="253">
        <v>109.0546275</v>
      </c>
      <c r="AH36" s="253">
        <v>109.31011410000001</v>
      </c>
      <c r="AI36" s="253">
        <v>109.5374812</v>
      </c>
      <c r="AJ36" s="253">
        <v>109.78317610000001</v>
      </c>
      <c r="AK36" s="253">
        <v>109.9311471</v>
      </c>
      <c r="AL36" s="253">
        <v>110.02346009999999</v>
      </c>
      <c r="AM36" s="253">
        <v>109.9253126</v>
      </c>
      <c r="AN36" s="253">
        <v>110.0093804</v>
      </c>
      <c r="AO36" s="253">
        <v>110.1398609</v>
      </c>
      <c r="AP36" s="253">
        <v>110.361603</v>
      </c>
      <c r="AQ36" s="253">
        <v>110.563473</v>
      </c>
      <c r="AR36" s="253">
        <v>110.7839949</v>
      </c>
      <c r="AS36" s="253">
        <v>111.0636789</v>
      </c>
      <c r="AT36" s="253">
        <v>111.29525580000001</v>
      </c>
      <c r="AU36" s="253">
        <v>111.5115605</v>
      </c>
      <c r="AV36" s="253">
        <v>111.7433422</v>
      </c>
      <c r="AW36" s="253">
        <v>111.9164925</v>
      </c>
      <c r="AX36" s="253">
        <v>112.0579</v>
      </c>
      <c r="AY36" s="253">
        <v>112.11301709999999</v>
      </c>
      <c r="AZ36" s="253">
        <v>112.23119629999999</v>
      </c>
      <c r="BA36" s="253">
        <v>112.3605694</v>
      </c>
      <c r="BB36" s="253">
        <v>112.50905469999999</v>
      </c>
      <c r="BC36" s="253">
        <v>112.6636268</v>
      </c>
      <c r="BD36" s="253">
        <v>112.8274117</v>
      </c>
      <c r="BE36" s="253">
        <v>112.9919218</v>
      </c>
      <c r="BF36" s="253">
        <v>113.1839085</v>
      </c>
      <c r="BG36" s="410">
        <v>113.3885896</v>
      </c>
      <c r="BH36" s="410">
        <v>113.6358494</v>
      </c>
      <c r="BI36" s="410">
        <v>113.85190470000001</v>
      </c>
      <c r="BJ36" s="410">
        <v>114.0637148</v>
      </c>
      <c r="BK36" s="410">
        <v>114.2628613</v>
      </c>
      <c r="BL36" s="410">
        <v>114.4717351</v>
      </c>
      <c r="BM36" s="410">
        <v>114.6852245</v>
      </c>
      <c r="BN36" s="410">
        <v>114.9076709</v>
      </c>
      <c r="BO36" s="410">
        <v>115.1335333</v>
      </c>
      <c r="BP36" s="410">
        <v>115.3635183</v>
      </c>
      <c r="BQ36" s="410">
        <v>115.588204</v>
      </c>
      <c r="BR36" s="410">
        <v>115.8376875</v>
      </c>
      <c r="BS36" s="410">
        <v>116.094454</v>
      </c>
      <c r="BT36" s="410">
        <v>116.3625274</v>
      </c>
      <c r="BU36" s="410">
        <v>116.6417847</v>
      </c>
      <c r="BV36" s="410">
        <v>116.93234889999999</v>
      </c>
    </row>
    <row r="37" spans="1:74" ht="11.1" customHeight="1" x14ac:dyDescent="0.2">
      <c r="A37" s="162" t="s">
        <v>1091</v>
      </c>
      <c r="B37" s="173" t="s">
        <v>1089</v>
      </c>
      <c r="C37" s="485">
        <v>2.5418498779999998</v>
      </c>
      <c r="D37" s="485">
        <v>2.3184627770000001</v>
      </c>
      <c r="E37" s="485">
        <v>2.1028566990000002</v>
      </c>
      <c r="F37" s="485">
        <v>1.818948064</v>
      </c>
      <c r="G37" s="485">
        <v>1.6646272280000001</v>
      </c>
      <c r="H37" s="485">
        <v>1.570151144</v>
      </c>
      <c r="I37" s="485">
        <v>1.6012903140000001</v>
      </c>
      <c r="J37" s="485">
        <v>1.5762156220000001</v>
      </c>
      <c r="K37" s="485">
        <v>1.5615193270000001</v>
      </c>
      <c r="L37" s="485">
        <v>1.5092450340000001</v>
      </c>
      <c r="M37" s="485">
        <v>1.5497247460000001</v>
      </c>
      <c r="N37" s="485">
        <v>1.63538929</v>
      </c>
      <c r="O37" s="485">
        <v>1.9126885410000001</v>
      </c>
      <c r="P37" s="485">
        <v>1.976240615</v>
      </c>
      <c r="Q37" s="485">
        <v>1.9766342370000001</v>
      </c>
      <c r="R37" s="485">
        <v>1.84528877</v>
      </c>
      <c r="S37" s="485">
        <v>1.764505912</v>
      </c>
      <c r="T37" s="485">
        <v>1.668912771</v>
      </c>
      <c r="U37" s="485">
        <v>1.5741787979999999</v>
      </c>
      <c r="V37" s="485">
        <v>1.4350482090000001</v>
      </c>
      <c r="W37" s="485">
        <v>1.271819064</v>
      </c>
      <c r="X37" s="485">
        <v>0.93991538100000005</v>
      </c>
      <c r="Y37" s="485">
        <v>0.83129013200000001</v>
      </c>
      <c r="Z37" s="485">
        <v>0.80242900500000003</v>
      </c>
      <c r="AA37" s="485">
        <v>0.93908859</v>
      </c>
      <c r="AB37" s="485">
        <v>0.99727271699999998</v>
      </c>
      <c r="AC37" s="485">
        <v>1.0685285170000001</v>
      </c>
      <c r="AD37" s="485">
        <v>1.141029893</v>
      </c>
      <c r="AE37" s="485">
        <v>1.2539242939999999</v>
      </c>
      <c r="AF37" s="485">
        <v>1.3918503390000001</v>
      </c>
      <c r="AG37" s="485">
        <v>1.576780238</v>
      </c>
      <c r="AH37" s="485">
        <v>1.7513352959999999</v>
      </c>
      <c r="AI37" s="485">
        <v>1.9319391189999999</v>
      </c>
      <c r="AJ37" s="485">
        <v>2.286347235</v>
      </c>
      <c r="AK37" s="485">
        <v>2.361862463</v>
      </c>
      <c r="AL37" s="485">
        <v>2.3232008890000002</v>
      </c>
      <c r="AM37" s="485">
        <v>1.9481826499999999</v>
      </c>
      <c r="AN37" s="485">
        <v>1.8589378400000001</v>
      </c>
      <c r="AO37" s="485">
        <v>1.8233848020000001</v>
      </c>
      <c r="AP37" s="485">
        <v>1.939876162</v>
      </c>
      <c r="AQ37" s="485">
        <v>1.9399862859999999</v>
      </c>
      <c r="AR37" s="485">
        <v>1.9211344699999999</v>
      </c>
      <c r="AS37" s="485">
        <v>1.842243147</v>
      </c>
      <c r="AT37" s="485">
        <v>1.8160640139999999</v>
      </c>
      <c r="AU37" s="485">
        <v>1.8021953129999999</v>
      </c>
      <c r="AV37" s="485">
        <v>1.7854886800000001</v>
      </c>
      <c r="AW37" s="485">
        <v>1.8059899500000001</v>
      </c>
      <c r="AX37" s="485">
        <v>1.8490965189999999</v>
      </c>
      <c r="AY37" s="485">
        <v>1.990173551</v>
      </c>
      <c r="AZ37" s="485">
        <v>2.019660461</v>
      </c>
      <c r="BA37" s="485">
        <v>2.0162622309999998</v>
      </c>
      <c r="BB37" s="485">
        <v>1.9458322969999999</v>
      </c>
      <c r="BC37" s="485">
        <v>1.8995005810000001</v>
      </c>
      <c r="BD37" s="485">
        <v>1.8445054439999999</v>
      </c>
      <c r="BE37" s="485">
        <v>1.7361597980000001</v>
      </c>
      <c r="BF37" s="485">
        <v>1.696975028</v>
      </c>
      <c r="BG37" s="486">
        <v>1.6832596689999999</v>
      </c>
      <c r="BH37" s="486">
        <v>1.6936195999999999</v>
      </c>
      <c r="BI37" s="486">
        <v>1.729335998</v>
      </c>
      <c r="BJ37" s="486">
        <v>1.789980704</v>
      </c>
      <c r="BK37" s="486">
        <v>1.9175686919999999</v>
      </c>
      <c r="BL37" s="486">
        <v>1.9963600530000001</v>
      </c>
      <c r="BM37" s="486">
        <v>2.0689243240000001</v>
      </c>
      <c r="BN37" s="486">
        <v>2.1319316430000002</v>
      </c>
      <c r="BO37" s="486">
        <v>2.1922839249999999</v>
      </c>
      <c r="BP37" s="486">
        <v>2.2477752199999999</v>
      </c>
      <c r="BQ37" s="486">
        <v>2.297759068</v>
      </c>
      <c r="BR37" s="486">
        <v>2.3446610400000001</v>
      </c>
      <c r="BS37" s="486">
        <v>2.3863638890000001</v>
      </c>
      <c r="BT37" s="486">
        <v>2.39948747</v>
      </c>
      <c r="BU37" s="486">
        <v>2.4504464760000002</v>
      </c>
      <c r="BV37" s="486">
        <v>2.5149400879999999</v>
      </c>
    </row>
    <row r="38" spans="1:74" ht="11.1" customHeight="1" x14ac:dyDescent="0.2">
      <c r="A38" s="162" t="s">
        <v>1092</v>
      </c>
      <c r="B38" s="173" t="s">
        <v>1193</v>
      </c>
      <c r="C38" s="253">
        <v>103.3227641</v>
      </c>
      <c r="D38" s="253">
        <v>103.8470878</v>
      </c>
      <c r="E38" s="253">
        <v>104.30858019999999</v>
      </c>
      <c r="F38" s="253">
        <v>104.6108519</v>
      </c>
      <c r="G38" s="253">
        <v>105.04031310000001</v>
      </c>
      <c r="H38" s="253">
        <v>105.4879822</v>
      </c>
      <c r="I38" s="253">
        <v>106.0625405</v>
      </c>
      <c r="J38" s="253">
        <v>106.4718213</v>
      </c>
      <c r="K38" s="253">
        <v>106.81110320000001</v>
      </c>
      <c r="L38" s="253">
        <v>106.90879080000001</v>
      </c>
      <c r="M38" s="253">
        <v>107.2552519</v>
      </c>
      <c r="N38" s="253">
        <v>107.67160079999999</v>
      </c>
      <c r="O38" s="253">
        <v>108.3217944</v>
      </c>
      <c r="P38" s="253">
        <v>108.7513824</v>
      </c>
      <c r="Q38" s="253">
        <v>109.133561</v>
      </c>
      <c r="R38" s="253">
        <v>109.3987142</v>
      </c>
      <c r="S38" s="253">
        <v>109.7478138</v>
      </c>
      <c r="T38" s="253">
        <v>110.1056643</v>
      </c>
      <c r="U38" s="253">
        <v>110.4836639</v>
      </c>
      <c r="V38" s="253">
        <v>110.8567024</v>
      </c>
      <c r="W38" s="253">
        <v>111.22404830000001</v>
      </c>
      <c r="X38" s="253">
        <v>111.5785375</v>
      </c>
      <c r="Y38" s="253">
        <v>111.9563871</v>
      </c>
      <c r="Z38" s="253">
        <v>112.3444197</v>
      </c>
      <c r="AA38" s="253">
        <v>112.7468842</v>
      </c>
      <c r="AB38" s="253">
        <v>113.1433837</v>
      </c>
      <c r="AC38" s="253">
        <v>113.551186</v>
      </c>
      <c r="AD38" s="253">
        <v>114.0254418</v>
      </c>
      <c r="AE38" s="253">
        <v>114.43976499999999</v>
      </c>
      <c r="AF38" s="253">
        <v>114.83475679999999</v>
      </c>
      <c r="AG38" s="253">
        <v>115.1730895</v>
      </c>
      <c r="AH38" s="253">
        <v>115.56327589999999</v>
      </c>
      <c r="AI38" s="253">
        <v>115.95561379999999</v>
      </c>
      <c r="AJ38" s="253">
        <v>116.41392949999999</v>
      </c>
      <c r="AK38" s="253">
        <v>116.78003289999999</v>
      </c>
      <c r="AL38" s="253">
        <v>117.1115485</v>
      </c>
      <c r="AM38" s="253">
        <v>117.31932569999999</v>
      </c>
      <c r="AN38" s="253">
        <v>117.6441143</v>
      </c>
      <c r="AO38" s="253">
        <v>118.0049703</v>
      </c>
      <c r="AP38" s="253">
        <v>118.4864821</v>
      </c>
      <c r="AQ38" s="253">
        <v>118.8809038</v>
      </c>
      <c r="AR38" s="253">
        <v>119.2587728</v>
      </c>
      <c r="AS38" s="253">
        <v>119.6023752</v>
      </c>
      <c r="AT38" s="253">
        <v>119.96585829999999</v>
      </c>
      <c r="AU38" s="253">
        <v>120.31996479999999</v>
      </c>
      <c r="AV38" s="253">
        <v>120.7169818</v>
      </c>
      <c r="AW38" s="253">
        <v>121.0293748</v>
      </c>
      <c r="AX38" s="253">
        <v>121.30352999999999</v>
      </c>
      <c r="AY38" s="253">
        <v>121.5329574</v>
      </c>
      <c r="AZ38" s="253">
        <v>121.7327066</v>
      </c>
      <c r="BA38" s="253">
        <v>121.903854</v>
      </c>
      <c r="BB38" s="253">
        <v>121.9201369</v>
      </c>
      <c r="BC38" s="253">
        <v>122.1361828</v>
      </c>
      <c r="BD38" s="253">
        <v>122.421992</v>
      </c>
      <c r="BE38" s="253">
        <v>122.8617967</v>
      </c>
      <c r="BF38" s="253">
        <v>123.23169009999999</v>
      </c>
      <c r="BG38" s="410">
        <v>123.6032058</v>
      </c>
      <c r="BH38" s="410">
        <v>123.98002030000001</v>
      </c>
      <c r="BI38" s="410">
        <v>124.3683429</v>
      </c>
      <c r="BJ38" s="410">
        <v>124.7659665</v>
      </c>
      <c r="BK38" s="410">
        <v>125.20555040000001</v>
      </c>
      <c r="BL38" s="410">
        <v>125.5954148</v>
      </c>
      <c r="BM38" s="410">
        <v>125.975101</v>
      </c>
      <c r="BN38" s="410">
        <v>126.3050897</v>
      </c>
      <c r="BO38" s="410">
        <v>126.704847</v>
      </c>
      <c r="BP38" s="410">
        <v>127.1286949</v>
      </c>
      <c r="BQ38" s="410">
        <v>127.60886960000001</v>
      </c>
      <c r="BR38" s="410">
        <v>128.06467040000001</v>
      </c>
      <c r="BS38" s="410">
        <v>128.51336549999999</v>
      </c>
      <c r="BT38" s="410">
        <v>128.96230650000001</v>
      </c>
      <c r="BU38" s="410">
        <v>129.4114907</v>
      </c>
      <c r="BV38" s="410">
        <v>129.8609208</v>
      </c>
    </row>
    <row r="39" spans="1:74" ht="11.1" customHeight="1" x14ac:dyDescent="0.2">
      <c r="A39" s="162" t="s">
        <v>1093</v>
      </c>
      <c r="B39" s="173" t="s">
        <v>1089</v>
      </c>
      <c r="C39" s="485">
        <v>7.0736658209999996</v>
      </c>
      <c r="D39" s="485">
        <v>6.9442395750000001</v>
      </c>
      <c r="E39" s="485">
        <v>6.7546508760000004</v>
      </c>
      <c r="F39" s="485">
        <v>6.3193664209999998</v>
      </c>
      <c r="G39" s="485">
        <v>6.1363197029999998</v>
      </c>
      <c r="H39" s="485">
        <v>6.0259048010000003</v>
      </c>
      <c r="I39" s="485">
        <v>6.196653457</v>
      </c>
      <c r="J39" s="485">
        <v>6.0694014059999999</v>
      </c>
      <c r="K39" s="485">
        <v>5.8597167939999997</v>
      </c>
      <c r="L39" s="485">
        <v>5.3925415040000004</v>
      </c>
      <c r="M39" s="485">
        <v>5.149870677</v>
      </c>
      <c r="N39" s="485">
        <v>4.9547790819999999</v>
      </c>
      <c r="O39" s="485">
        <v>4.8382660719999997</v>
      </c>
      <c r="P39" s="485">
        <v>4.7226115890000004</v>
      </c>
      <c r="Q39" s="485">
        <v>4.6256796949999996</v>
      </c>
      <c r="R39" s="485">
        <v>4.5768313410000001</v>
      </c>
      <c r="S39" s="485">
        <v>4.4816133699999998</v>
      </c>
      <c r="T39" s="485">
        <v>4.3774485480000003</v>
      </c>
      <c r="U39" s="485">
        <v>4.1684117040000004</v>
      </c>
      <c r="V39" s="485">
        <v>4.1183488669999999</v>
      </c>
      <c r="W39" s="485">
        <v>4.1315415099999999</v>
      </c>
      <c r="X39" s="485">
        <v>4.3679725659999997</v>
      </c>
      <c r="Y39" s="485">
        <v>4.3831281469999999</v>
      </c>
      <c r="Z39" s="485">
        <v>4.3398806240000001</v>
      </c>
      <c r="AA39" s="485">
        <v>4.0851334189999999</v>
      </c>
      <c r="AB39" s="485">
        <v>4.0385705529999996</v>
      </c>
      <c r="AC39" s="485">
        <v>4.0479070049999999</v>
      </c>
      <c r="AD39" s="485">
        <v>4.229233968</v>
      </c>
      <c r="AE39" s="485">
        <v>4.2752115010000002</v>
      </c>
      <c r="AF39" s="485">
        <v>4.2950492699999998</v>
      </c>
      <c r="AG39" s="485">
        <v>4.2444515899999997</v>
      </c>
      <c r="AH39" s="485">
        <v>4.2456373169999999</v>
      </c>
      <c r="AI39" s="485">
        <v>4.2540850250000002</v>
      </c>
      <c r="AJ39" s="485">
        <v>4.3336220340000002</v>
      </c>
      <c r="AK39" s="485">
        <v>4.3085043470000004</v>
      </c>
      <c r="AL39" s="485">
        <v>4.2433159790000001</v>
      </c>
      <c r="AM39" s="485">
        <v>4.0554925810000002</v>
      </c>
      <c r="AN39" s="485">
        <v>3.9778999979999998</v>
      </c>
      <c r="AO39" s="485">
        <v>3.9222700989999999</v>
      </c>
      <c r="AP39" s="485">
        <v>3.9123201160000001</v>
      </c>
      <c r="AQ39" s="485">
        <v>3.8807654490000001</v>
      </c>
      <c r="AR39" s="485">
        <v>3.8525060670000002</v>
      </c>
      <c r="AS39" s="485">
        <v>3.8457644229999999</v>
      </c>
      <c r="AT39" s="485">
        <v>3.8096725390000001</v>
      </c>
      <c r="AU39" s="485">
        <v>3.7638116930000001</v>
      </c>
      <c r="AV39" s="485">
        <v>3.6963379750000001</v>
      </c>
      <c r="AW39" s="485">
        <v>3.638757268</v>
      </c>
      <c r="AX39" s="485">
        <v>3.5794774739999999</v>
      </c>
      <c r="AY39" s="485">
        <v>3.5915921700000002</v>
      </c>
      <c r="AZ39" s="485">
        <v>3.4753903789999998</v>
      </c>
      <c r="BA39" s="485">
        <v>3.3039996280000001</v>
      </c>
      <c r="BB39" s="485">
        <v>2.8979296140000002</v>
      </c>
      <c r="BC39" s="485">
        <v>2.7382690670000001</v>
      </c>
      <c r="BD39" s="485">
        <v>2.6523995500000002</v>
      </c>
      <c r="BE39" s="485">
        <v>2.7252147070000001</v>
      </c>
      <c r="BF39" s="485">
        <v>2.7223010639999998</v>
      </c>
      <c r="BG39" s="486">
        <v>2.728758316</v>
      </c>
      <c r="BH39" s="486">
        <v>2.7030484079999999</v>
      </c>
      <c r="BI39" s="486">
        <v>2.7588080239999999</v>
      </c>
      <c r="BJ39" s="486">
        <v>2.8543576490000002</v>
      </c>
      <c r="BK39" s="486">
        <v>3.0218905710000001</v>
      </c>
      <c r="BL39" s="486">
        <v>3.1731063349999999</v>
      </c>
      <c r="BM39" s="486">
        <v>3.33971967</v>
      </c>
      <c r="BN39" s="486">
        <v>3.5965779649999998</v>
      </c>
      <c r="BO39" s="486">
        <v>3.7406311809999999</v>
      </c>
      <c r="BP39" s="486">
        <v>3.844654775</v>
      </c>
      <c r="BQ39" s="486">
        <v>3.8637501350000001</v>
      </c>
      <c r="BR39" s="486">
        <v>3.9218648379999999</v>
      </c>
      <c r="BS39" s="486">
        <v>3.9725180789999999</v>
      </c>
      <c r="BT39" s="486">
        <v>4.0186202790000003</v>
      </c>
      <c r="BU39" s="486">
        <v>4.0550092480000002</v>
      </c>
      <c r="BV39" s="486">
        <v>4.0836090240000003</v>
      </c>
    </row>
    <row r="40" spans="1:74" ht="11.1" customHeight="1" x14ac:dyDescent="0.2">
      <c r="B40" s="172"/>
      <c r="AY40" s="650"/>
      <c r="AZ40" s="650"/>
      <c r="BA40" s="650"/>
      <c r="BB40" s="650"/>
      <c r="BC40" s="650"/>
      <c r="BD40" s="650"/>
      <c r="BE40" s="650"/>
    </row>
    <row r="41" spans="1:74" ht="11.1" customHeight="1" x14ac:dyDescent="0.2">
      <c r="B41" s="255" t="s">
        <v>1124</v>
      </c>
      <c r="AY41" s="650"/>
      <c r="AZ41" s="650"/>
      <c r="BA41" s="650"/>
      <c r="BB41" s="650"/>
      <c r="BC41" s="650"/>
      <c r="BD41" s="650"/>
      <c r="BE41" s="650"/>
    </row>
    <row r="42" spans="1:74" ht="11.1" customHeight="1" x14ac:dyDescent="0.2">
      <c r="A42" s="162" t="s">
        <v>1125</v>
      </c>
      <c r="B42" s="173" t="s">
        <v>1194</v>
      </c>
      <c r="C42" s="253">
        <v>99.132496169999996</v>
      </c>
      <c r="D42" s="253">
        <v>98.588177239999993</v>
      </c>
      <c r="E42" s="253">
        <v>97.841114219999994</v>
      </c>
      <c r="F42" s="253">
        <v>96.805927280000006</v>
      </c>
      <c r="G42" s="253">
        <v>96.757009420000003</v>
      </c>
      <c r="H42" s="253">
        <v>96.803001019999996</v>
      </c>
      <c r="I42" s="253">
        <v>96.478574420000001</v>
      </c>
      <c r="J42" s="253">
        <v>96.710043020000001</v>
      </c>
      <c r="K42" s="253">
        <v>98.94949244</v>
      </c>
      <c r="L42" s="253">
        <v>99.422600329999995</v>
      </c>
      <c r="M42" s="253">
        <v>100.0083868</v>
      </c>
      <c r="N42" s="253">
        <v>100.97352410000001</v>
      </c>
      <c r="O42" s="253">
        <v>100.72772740000001</v>
      </c>
      <c r="P42" s="253">
        <v>99.661258230000001</v>
      </c>
      <c r="Q42" s="253">
        <v>100.27338520000001</v>
      </c>
      <c r="R42" s="253">
        <v>100.5877708</v>
      </c>
      <c r="S42" s="253">
        <v>101.91502149999999</v>
      </c>
      <c r="T42" s="253">
        <v>103.0246621</v>
      </c>
      <c r="U42" s="253">
        <v>103.0029555</v>
      </c>
      <c r="V42" s="253">
        <v>102.50874949999999</v>
      </c>
      <c r="W42" s="253">
        <v>102.3960312</v>
      </c>
      <c r="X42" s="253">
        <v>103.0986731</v>
      </c>
      <c r="Y42" s="253">
        <v>103.6653445</v>
      </c>
      <c r="Z42" s="253">
        <v>103.1002608</v>
      </c>
      <c r="AA42" s="253">
        <v>103.2625267</v>
      </c>
      <c r="AB42" s="253">
        <v>104.0432577</v>
      </c>
      <c r="AC42" s="253">
        <v>105.0278071</v>
      </c>
      <c r="AD42" s="253">
        <v>105.0348736</v>
      </c>
      <c r="AE42" s="253">
        <v>105.6688059</v>
      </c>
      <c r="AF42" s="253">
        <v>106.4198323</v>
      </c>
      <c r="AG42" s="253">
        <v>106.9461688</v>
      </c>
      <c r="AH42" s="253">
        <v>107.0676405</v>
      </c>
      <c r="AI42" s="253">
        <v>106.9051453</v>
      </c>
      <c r="AJ42" s="253">
        <v>105.9005437</v>
      </c>
      <c r="AK42" s="253">
        <v>106.7253884</v>
      </c>
      <c r="AL42" s="253">
        <v>106.86717</v>
      </c>
      <c r="AM42" s="253">
        <v>107.7927969</v>
      </c>
      <c r="AN42" s="253">
        <v>108.31163410000001</v>
      </c>
      <c r="AO42" s="253">
        <v>108.1172686</v>
      </c>
      <c r="AP42" s="253">
        <v>107.9000228</v>
      </c>
      <c r="AQ42" s="253">
        <v>107.7351436</v>
      </c>
      <c r="AR42" s="253">
        <v>107.88883389999999</v>
      </c>
      <c r="AS42" s="253">
        <v>107.93007179999999</v>
      </c>
      <c r="AT42" s="253">
        <v>108.7272372</v>
      </c>
      <c r="AU42" s="253">
        <v>110.3985078</v>
      </c>
      <c r="AV42" s="253">
        <v>111.5912905</v>
      </c>
      <c r="AW42" s="253">
        <v>113.44426970000001</v>
      </c>
      <c r="AX42" s="253">
        <v>115.7615088</v>
      </c>
      <c r="AY42" s="253">
        <v>117.7550104</v>
      </c>
      <c r="AZ42" s="253">
        <v>119.27970980000001</v>
      </c>
      <c r="BA42" s="253">
        <v>120.7084316</v>
      </c>
      <c r="BB42" s="253">
        <v>119.6033742</v>
      </c>
      <c r="BC42" s="253">
        <v>119.0178238</v>
      </c>
      <c r="BD42" s="253">
        <v>119.8294697</v>
      </c>
      <c r="BE42" s="253">
        <v>121.320981</v>
      </c>
      <c r="BF42" s="253">
        <v>122.4995952</v>
      </c>
      <c r="BG42" s="410">
        <v>123.2328306</v>
      </c>
      <c r="BH42" s="410">
        <v>123.7352279</v>
      </c>
      <c r="BI42" s="410">
        <v>124.0276468</v>
      </c>
      <c r="BJ42" s="410">
        <v>123.9329065</v>
      </c>
      <c r="BK42" s="410">
        <v>124.2730347</v>
      </c>
      <c r="BL42" s="410">
        <v>124.2182473</v>
      </c>
      <c r="BM42" s="410">
        <v>124.0620693</v>
      </c>
      <c r="BN42" s="410">
        <v>124.3118999</v>
      </c>
      <c r="BO42" s="410">
        <v>124.14247709999999</v>
      </c>
      <c r="BP42" s="410">
        <v>123.984717</v>
      </c>
      <c r="BQ42" s="410">
        <v>123.9395694</v>
      </c>
      <c r="BR42" s="410">
        <v>123.9107503</v>
      </c>
      <c r="BS42" s="410">
        <v>123.92249219999999</v>
      </c>
      <c r="BT42" s="410">
        <v>123.93692059999999</v>
      </c>
      <c r="BU42" s="410">
        <v>123.9238684</v>
      </c>
      <c r="BV42" s="410">
        <v>123.8891649</v>
      </c>
    </row>
    <row r="43" spans="1:74" ht="11.1" customHeight="1" x14ac:dyDescent="0.2">
      <c r="A43" s="162" t="s">
        <v>1126</v>
      </c>
      <c r="B43" s="478" t="s">
        <v>13</v>
      </c>
      <c r="C43" s="479">
        <v>-0.86750382999999998</v>
      </c>
      <c r="D43" s="479">
        <v>-2.4378298190000001</v>
      </c>
      <c r="E43" s="479">
        <v>-2.7832472070000001</v>
      </c>
      <c r="F43" s="479">
        <v>-3.625550171</v>
      </c>
      <c r="G43" s="479">
        <v>-5.654890924</v>
      </c>
      <c r="H43" s="479">
        <v>-6.3100613699999997</v>
      </c>
      <c r="I43" s="479">
        <v>-5.3995213460000002</v>
      </c>
      <c r="J43" s="479">
        <v>-4.4878045130000004</v>
      </c>
      <c r="K43" s="479">
        <v>-1.6742025789999999</v>
      </c>
      <c r="L43" s="479">
        <v>0.71236963499999995</v>
      </c>
      <c r="M43" s="479">
        <v>0.89306965599999999</v>
      </c>
      <c r="N43" s="479">
        <v>1.2358643730000001</v>
      </c>
      <c r="O43" s="479">
        <v>1.6091909799999999</v>
      </c>
      <c r="P43" s="479">
        <v>1.088447943</v>
      </c>
      <c r="Q43" s="479">
        <v>2.4859395809999998</v>
      </c>
      <c r="R43" s="479">
        <v>3.9066239569999999</v>
      </c>
      <c r="S43" s="479">
        <v>5.3308923850000003</v>
      </c>
      <c r="T43" s="479">
        <v>6.4271365620000003</v>
      </c>
      <c r="U43" s="479">
        <v>6.7625180919999996</v>
      </c>
      <c r="V43" s="479">
        <v>5.9959713270000004</v>
      </c>
      <c r="W43" s="479">
        <v>3.4831292660000002</v>
      </c>
      <c r="X43" s="479">
        <v>3.697421635</v>
      </c>
      <c r="Y43" s="479">
        <v>3.6566509950000001</v>
      </c>
      <c r="Z43" s="479">
        <v>2.1062319989999998</v>
      </c>
      <c r="AA43" s="479">
        <v>2.5164861620000001</v>
      </c>
      <c r="AB43" s="479">
        <v>4.3968935770000002</v>
      </c>
      <c r="AC43" s="479">
        <v>4.7414593969999999</v>
      </c>
      <c r="AD43" s="479">
        <v>4.4211167790000001</v>
      </c>
      <c r="AE43" s="479">
        <v>3.68324937</v>
      </c>
      <c r="AF43" s="479">
        <v>3.2954926690000002</v>
      </c>
      <c r="AG43" s="479">
        <v>3.8282525920000001</v>
      </c>
      <c r="AH43" s="479">
        <v>4.4473189270000004</v>
      </c>
      <c r="AI43" s="479">
        <v>4.4036024080000002</v>
      </c>
      <c r="AJ43" s="479">
        <v>2.7176593000000002</v>
      </c>
      <c r="AK43" s="479">
        <v>2.951848515</v>
      </c>
      <c r="AL43" s="479">
        <v>3.6536369780000002</v>
      </c>
      <c r="AM43" s="479">
        <v>4.3871386619999999</v>
      </c>
      <c r="AN43" s="479">
        <v>4.1025017090000002</v>
      </c>
      <c r="AO43" s="479">
        <v>2.9415652749999999</v>
      </c>
      <c r="AP43" s="479">
        <v>2.7278075039999998</v>
      </c>
      <c r="AQ43" s="479">
        <v>1.955485038</v>
      </c>
      <c r="AR43" s="479">
        <v>1.3803833190000001</v>
      </c>
      <c r="AS43" s="479">
        <v>0.91999836099999999</v>
      </c>
      <c r="AT43" s="479">
        <v>1.550045119</v>
      </c>
      <c r="AU43" s="479">
        <v>3.26772163</v>
      </c>
      <c r="AV43" s="479">
        <v>5.3736709620000003</v>
      </c>
      <c r="AW43" s="479">
        <v>6.2954854290000002</v>
      </c>
      <c r="AX43" s="479">
        <v>8.3227980620000004</v>
      </c>
      <c r="AY43" s="479">
        <v>9.2420029600000007</v>
      </c>
      <c r="AZ43" s="479">
        <v>10.12640584</v>
      </c>
      <c r="BA43" s="479">
        <v>11.64583906</v>
      </c>
      <c r="BB43" s="479">
        <v>10.846477220000001</v>
      </c>
      <c r="BC43" s="479">
        <v>10.47260893</v>
      </c>
      <c r="BD43" s="479">
        <v>11.06753629</v>
      </c>
      <c r="BE43" s="479">
        <v>12.407023349999999</v>
      </c>
      <c r="BF43" s="479">
        <v>12.666888549999999</v>
      </c>
      <c r="BG43" s="480">
        <v>11.625449489999999</v>
      </c>
      <c r="BH43" s="480">
        <v>10.88251365</v>
      </c>
      <c r="BI43" s="480">
        <v>9.3291421079999992</v>
      </c>
      <c r="BJ43" s="480">
        <v>7.0588209969999998</v>
      </c>
      <c r="BK43" s="480">
        <v>5.5352416059999996</v>
      </c>
      <c r="BL43" s="480">
        <v>4.1402997519999998</v>
      </c>
      <c r="BM43" s="480">
        <v>2.7782960779999999</v>
      </c>
      <c r="BN43" s="480">
        <v>3.9367833160000001</v>
      </c>
      <c r="BO43" s="480">
        <v>4.305786393</v>
      </c>
      <c r="BP43" s="480">
        <v>3.4676338979999999</v>
      </c>
      <c r="BQ43" s="480">
        <v>2.1583969870000002</v>
      </c>
      <c r="BR43" s="480">
        <v>1.1519671709999999</v>
      </c>
      <c r="BS43" s="480">
        <v>0.55964109500000003</v>
      </c>
      <c r="BT43" s="480">
        <v>0.163003447</v>
      </c>
      <c r="BU43" s="480">
        <v>-8.3673627E-2</v>
      </c>
      <c r="BV43" s="480">
        <v>-3.5294585000000003E-2</v>
      </c>
    </row>
    <row r="44" spans="1:74" ht="11.1" customHeight="1" x14ac:dyDescent="0.2"/>
    <row r="45" spans="1:74" ht="12.75" x14ac:dyDescent="0.2">
      <c r="B45" s="746" t="s">
        <v>1068</v>
      </c>
      <c r="C45" s="747"/>
      <c r="D45" s="747"/>
      <c r="E45" s="747"/>
      <c r="F45" s="747"/>
      <c r="G45" s="747"/>
      <c r="H45" s="747"/>
      <c r="I45" s="747"/>
      <c r="J45" s="747"/>
      <c r="K45" s="747"/>
      <c r="L45" s="747"/>
      <c r="M45" s="747"/>
      <c r="N45" s="747"/>
      <c r="O45" s="747"/>
      <c r="P45" s="747"/>
      <c r="Q45" s="747"/>
    </row>
    <row r="46" spans="1:74" ht="12.75" customHeight="1" x14ac:dyDescent="0.2">
      <c r="B46" s="779" t="s">
        <v>847</v>
      </c>
      <c r="C46" s="769"/>
      <c r="D46" s="769"/>
      <c r="E46" s="769"/>
      <c r="F46" s="769"/>
      <c r="G46" s="769"/>
      <c r="H46" s="769"/>
      <c r="I46" s="769"/>
      <c r="J46" s="769"/>
      <c r="K46" s="769"/>
      <c r="L46" s="769"/>
      <c r="M46" s="769"/>
      <c r="N46" s="769"/>
      <c r="O46" s="769"/>
      <c r="P46" s="769"/>
      <c r="Q46" s="765"/>
    </row>
    <row r="47" spans="1:74" ht="12.75" customHeight="1" x14ac:dyDescent="0.2">
      <c r="B47" s="779" t="s">
        <v>848</v>
      </c>
      <c r="C47" s="765"/>
      <c r="D47" s="765"/>
      <c r="E47" s="765"/>
      <c r="F47" s="765"/>
      <c r="G47" s="765"/>
      <c r="H47" s="765"/>
      <c r="I47" s="765"/>
      <c r="J47" s="765"/>
      <c r="K47" s="765"/>
      <c r="L47" s="765"/>
      <c r="M47" s="765"/>
      <c r="N47" s="765"/>
      <c r="O47" s="765"/>
      <c r="P47" s="765"/>
      <c r="Q47" s="765"/>
    </row>
    <row r="48" spans="1:74" ht="12.75" customHeight="1" x14ac:dyDescent="0.2">
      <c r="B48" s="779" t="s">
        <v>849</v>
      </c>
      <c r="C48" s="765"/>
      <c r="D48" s="765"/>
      <c r="E48" s="765"/>
      <c r="F48" s="765"/>
      <c r="G48" s="765"/>
      <c r="H48" s="765"/>
      <c r="I48" s="765"/>
      <c r="J48" s="765"/>
      <c r="K48" s="765"/>
      <c r="L48" s="765"/>
      <c r="M48" s="765"/>
      <c r="N48" s="765"/>
      <c r="O48" s="765"/>
      <c r="P48" s="765"/>
      <c r="Q48" s="765"/>
    </row>
    <row r="49" spans="2:17" ht="23.85" customHeight="1" x14ac:dyDescent="0.2">
      <c r="B49" s="784" t="s">
        <v>332</v>
      </c>
      <c r="C49" s="784"/>
      <c r="D49" s="784"/>
      <c r="E49" s="784"/>
      <c r="F49" s="784"/>
      <c r="G49" s="784"/>
      <c r="H49" s="784"/>
      <c r="I49" s="784"/>
      <c r="J49" s="784"/>
      <c r="K49" s="784"/>
      <c r="L49" s="784"/>
      <c r="M49" s="784"/>
      <c r="N49" s="784"/>
      <c r="O49" s="784"/>
      <c r="P49" s="784"/>
      <c r="Q49" s="784"/>
    </row>
    <row r="50" spans="2:17" ht="12.75" x14ac:dyDescent="0.2">
      <c r="B50" s="768" t="s">
        <v>1095</v>
      </c>
      <c r="C50" s="769"/>
      <c r="D50" s="769"/>
      <c r="E50" s="769"/>
      <c r="F50" s="769"/>
      <c r="G50" s="769"/>
      <c r="H50" s="769"/>
      <c r="I50" s="769"/>
      <c r="J50" s="769"/>
      <c r="K50" s="769"/>
      <c r="L50" s="769"/>
      <c r="M50" s="769"/>
      <c r="N50" s="769"/>
      <c r="O50" s="769"/>
      <c r="P50" s="769"/>
      <c r="Q50" s="765"/>
    </row>
    <row r="51" spans="2:17" ht="14.85" customHeight="1" x14ac:dyDescent="0.2">
      <c r="B51" s="781" t="s">
        <v>1119</v>
      </c>
      <c r="C51" s="765"/>
      <c r="D51" s="765"/>
      <c r="E51" s="765"/>
      <c r="F51" s="765"/>
      <c r="G51" s="765"/>
      <c r="H51" s="765"/>
      <c r="I51" s="765"/>
      <c r="J51" s="765"/>
      <c r="K51" s="765"/>
      <c r="L51" s="765"/>
      <c r="M51" s="765"/>
      <c r="N51" s="765"/>
      <c r="O51" s="765"/>
      <c r="P51" s="765"/>
      <c r="Q51" s="765"/>
    </row>
    <row r="52" spans="2:17" ht="12.75" x14ac:dyDescent="0.2">
      <c r="B52" s="763" t="s">
        <v>1099</v>
      </c>
      <c r="C52" s="764"/>
      <c r="D52" s="764"/>
      <c r="E52" s="764"/>
      <c r="F52" s="764"/>
      <c r="G52" s="764"/>
      <c r="H52" s="764"/>
      <c r="I52" s="764"/>
      <c r="J52" s="764"/>
      <c r="K52" s="764"/>
      <c r="L52" s="764"/>
      <c r="M52" s="764"/>
      <c r="N52" s="764"/>
      <c r="O52" s="764"/>
      <c r="P52" s="764"/>
      <c r="Q52" s="765"/>
    </row>
    <row r="53" spans="2:17" ht="13.35" customHeight="1" x14ac:dyDescent="0.2">
      <c r="B53" s="777" t="s">
        <v>1216</v>
      </c>
      <c r="C53" s="765"/>
      <c r="D53" s="765"/>
      <c r="E53" s="765"/>
      <c r="F53" s="765"/>
      <c r="G53" s="765"/>
      <c r="H53" s="765"/>
      <c r="I53" s="765"/>
      <c r="J53" s="765"/>
      <c r="K53" s="765"/>
      <c r="L53" s="765"/>
      <c r="M53" s="765"/>
      <c r="N53" s="765"/>
      <c r="O53" s="765"/>
      <c r="P53" s="765"/>
      <c r="Q53" s="765"/>
    </row>
  </sheetData>
  <mergeCells count="17">
    <mergeCell ref="A1:A2"/>
    <mergeCell ref="AY3:BJ3"/>
    <mergeCell ref="B53:Q53"/>
    <mergeCell ref="B48:Q48"/>
    <mergeCell ref="B50:Q50"/>
    <mergeCell ref="B51:Q51"/>
    <mergeCell ref="B52:Q52"/>
    <mergeCell ref="B49:Q49"/>
    <mergeCell ref="B45:Q45"/>
    <mergeCell ref="B46:Q46"/>
    <mergeCell ref="B47:Q47"/>
    <mergeCell ref="BK3:BV3"/>
    <mergeCell ref="B1:BV1"/>
    <mergeCell ref="C3:N3"/>
    <mergeCell ref="O3:Z3"/>
    <mergeCell ref="AA3:AL3"/>
    <mergeCell ref="AM3:AX3"/>
  </mergeCells>
  <phoneticPr fontId="2" type="noConversion"/>
  <hyperlinks>
    <hyperlink ref="A1:A2" location="Contents!A1" display="Table of Contents"/>
  </hyperlinks>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ransitionEvaluation="1" transitionEntry="1" codeName="Sheet7">
    <pageSetUpPr fitToPage="1"/>
  </sheetPr>
  <dimension ref="A1:BV140"/>
  <sheetViews>
    <sheetView showGridLines="0" workbookViewId="0">
      <pane xSplit="2" ySplit="4" topLeftCell="BC5" activePane="bottomRight" state="frozen"/>
      <selection activeCell="BC15" sqref="BC15"/>
      <selection pane="topRight" activeCell="BC15" sqref="BC15"/>
      <selection pane="bottomLeft" activeCell="BC15" sqref="BC15"/>
      <selection pane="bottomRight" activeCell="BJ28" sqref="BJ28"/>
    </sheetView>
  </sheetViews>
  <sheetFormatPr defaultColWidth="9.5703125" defaultRowHeight="11.25" x14ac:dyDescent="0.2"/>
  <cols>
    <col min="1" max="1" width="14.5703125" style="70" customWidth="1"/>
    <col min="2" max="2" width="37" style="47" customWidth="1"/>
    <col min="3" max="50" width="6.5703125" style="47" customWidth="1"/>
    <col min="51" max="57" width="6.5703125" style="409" customWidth="1"/>
    <col min="58" max="58" width="6.5703125" style="674" customWidth="1"/>
    <col min="59" max="62" width="6.5703125" style="409" customWidth="1"/>
    <col min="63" max="74" width="6.5703125" style="47" customWidth="1"/>
    <col min="75" max="16384" width="9.5703125" style="47"/>
  </cols>
  <sheetData>
    <row r="1" spans="1:74" ht="13.35" customHeight="1" x14ac:dyDescent="0.2">
      <c r="A1" s="756" t="s">
        <v>1043</v>
      </c>
      <c r="B1" s="785" t="s">
        <v>1185</v>
      </c>
      <c r="C1" s="786"/>
      <c r="D1" s="786"/>
      <c r="E1" s="786"/>
      <c r="F1" s="786"/>
      <c r="G1" s="786"/>
      <c r="H1" s="786"/>
      <c r="I1" s="786"/>
      <c r="J1" s="786"/>
      <c r="K1" s="786"/>
      <c r="L1" s="786"/>
      <c r="M1" s="786"/>
      <c r="N1" s="786"/>
      <c r="O1" s="786"/>
      <c r="P1" s="786"/>
      <c r="Q1" s="786"/>
      <c r="R1" s="786"/>
      <c r="S1" s="786"/>
      <c r="T1" s="786"/>
      <c r="U1" s="786"/>
      <c r="V1" s="786"/>
      <c r="W1" s="786"/>
      <c r="X1" s="786"/>
      <c r="Y1" s="786"/>
      <c r="Z1" s="786"/>
      <c r="AA1" s="786"/>
      <c r="AB1" s="786"/>
      <c r="AC1" s="786"/>
      <c r="AD1" s="786"/>
      <c r="AE1" s="786"/>
      <c r="AF1" s="786"/>
      <c r="AG1" s="786"/>
      <c r="AH1" s="786"/>
      <c r="AI1" s="786"/>
      <c r="AJ1" s="786"/>
      <c r="AK1" s="786"/>
      <c r="AL1" s="786"/>
      <c r="AM1" s="302"/>
    </row>
    <row r="2" spans="1:74" ht="12.75" x14ac:dyDescent="0.2">
      <c r="A2" s="757"/>
      <c r="B2" s="543" t="str">
        <f>"U.S. Energy Information Administration  |  Short-Term Energy Outlook  - "&amp;Dates!D1</f>
        <v>U.S. Energy Information Administration  |  Short-Term Energy Outlook  - September 2015</v>
      </c>
      <c r="C2" s="544"/>
      <c r="D2" s="544"/>
      <c r="E2" s="544"/>
      <c r="F2" s="544"/>
      <c r="G2" s="544"/>
      <c r="H2" s="544"/>
      <c r="I2" s="544"/>
      <c r="J2" s="544"/>
      <c r="K2" s="544"/>
      <c r="L2" s="544"/>
      <c r="M2" s="544"/>
      <c r="N2" s="544"/>
      <c r="O2" s="544"/>
      <c r="P2" s="544"/>
      <c r="Q2" s="544"/>
      <c r="R2" s="544"/>
      <c r="S2" s="544"/>
      <c r="T2" s="544"/>
      <c r="U2" s="544"/>
      <c r="V2" s="544"/>
      <c r="W2" s="544"/>
      <c r="X2" s="544"/>
      <c r="Y2" s="544"/>
      <c r="Z2" s="544"/>
      <c r="AA2" s="544"/>
      <c r="AB2" s="544"/>
      <c r="AC2" s="544"/>
      <c r="AD2" s="544"/>
      <c r="AE2" s="544"/>
      <c r="AF2" s="544"/>
      <c r="AG2" s="544"/>
      <c r="AH2" s="544"/>
      <c r="AI2" s="544"/>
      <c r="AJ2" s="544"/>
      <c r="AK2" s="544"/>
      <c r="AL2" s="544"/>
      <c r="AM2" s="302"/>
    </row>
    <row r="3" spans="1:74" s="12" customFormat="1" ht="12.75" x14ac:dyDescent="0.2">
      <c r="A3" s="14"/>
      <c r="B3" s="15"/>
      <c r="C3" s="761">
        <f>Dates!D3</f>
        <v>2011</v>
      </c>
      <c r="D3" s="752"/>
      <c r="E3" s="752"/>
      <c r="F3" s="752"/>
      <c r="G3" s="752"/>
      <c r="H3" s="752"/>
      <c r="I3" s="752"/>
      <c r="J3" s="752"/>
      <c r="K3" s="752"/>
      <c r="L3" s="752"/>
      <c r="M3" s="752"/>
      <c r="N3" s="753"/>
      <c r="O3" s="761">
        <f>C3+1</f>
        <v>2012</v>
      </c>
      <c r="P3" s="762"/>
      <c r="Q3" s="762"/>
      <c r="R3" s="762"/>
      <c r="S3" s="762"/>
      <c r="T3" s="762"/>
      <c r="U3" s="762"/>
      <c r="V3" s="762"/>
      <c r="W3" s="762"/>
      <c r="X3" s="752"/>
      <c r="Y3" s="752"/>
      <c r="Z3" s="753"/>
      <c r="AA3" s="751">
        <f>O3+1</f>
        <v>2013</v>
      </c>
      <c r="AB3" s="752"/>
      <c r="AC3" s="752"/>
      <c r="AD3" s="752"/>
      <c r="AE3" s="752"/>
      <c r="AF3" s="752"/>
      <c r="AG3" s="752"/>
      <c r="AH3" s="752"/>
      <c r="AI3" s="752"/>
      <c r="AJ3" s="752"/>
      <c r="AK3" s="752"/>
      <c r="AL3" s="753"/>
      <c r="AM3" s="751">
        <f>AA3+1</f>
        <v>2014</v>
      </c>
      <c r="AN3" s="752"/>
      <c r="AO3" s="752"/>
      <c r="AP3" s="752"/>
      <c r="AQ3" s="752"/>
      <c r="AR3" s="752"/>
      <c r="AS3" s="752"/>
      <c r="AT3" s="752"/>
      <c r="AU3" s="752"/>
      <c r="AV3" s="752"/>
      <c r="AW3" s="752"/>
      <c r="AX3" s="753"/>
      <c r="AY3" s="751">
        <f>AM3+1</f>
        <v>2015</v>
      </c>
      <c r="AZ3" s="758"/>
      <c r="BA3" s="758"/>
      <c r="BB3" s="758"/>
      <c r="BC3" s="758"/>
      <c r="BD3" s="758"/>
      <c r="BE3" s="758"/>
      <c r="BF3" s="758"/>
      <c r="BG3" s="758"/>
      <c r="BH3" s="758"/>
      <c r="BI3" s="758"/>
      <c r="BJ3" s="759"/>
      <c r="BK3" s="751">
        <f>AY3+1</f>
        <v>2016</v>
      </c>
      <c r="BL3" s="752"/>
      <c r="BM3" s="752"/>
      <c r="BN3" s="752"/>
      <c r="BO3" s="752"/>
      <c r="BP3" s="752"/>
      <c r="BQ3" s="752"/>
      <c r="BR3" s="752"/>
      <c r="BS3" s="752"/>
      <c r="BT3" s="752"/>
      <c r="BU3" s="752"/>
      <c r="BV3" s="753"/>
    </row>
    <row r="4" spans="1:74" s="12" customFormat="1" x14ac:dyDescent="0.2">
      <c r="A4" s="16"/>
      <c r="B4" s="17"/>
      <c r="C4" s="18" t="s">
        <v>637</v>
      </c>
      <c r="D4" s="18" t="s">
        <v>638</v>
      </c>
      <c r="E4" s="18" t="s">
        <v>639</v>
      </c>
      <c r="F4" s="18" t="s">
        <v>640</v>
      </c>
      <c r="G4" s="18" t="s">
        <v>641</v>
      </c>
      <c r="H4" s="18" t="s">
        <v>642</v>
      </c>
      <c r="I4" s="18" t="s">
        <v>643</v>
      </c>
      <c r="J4" s="18" t="s">
        <v>644</v>
      </c>
      <c r="K4" s="18" t="s">
        <v>645</v>
      </c>
      <c r="L4" s="18" t="s">
        <v>646</v>
      </c>
      <c r="M4" s="18" t="s">
        <v>647</v>
      </c>
      <c r="N4" s="18" t="s">
        <v>648</v>
      </c>
      <c r="O4" s="18" t="s">
        <v>637</v>
      </c>
      <c r="P4" s="18" t="s">
        <v>638</v>
      </c>
      <c r="Q4" s="18" t="s">
        <v>639</v>
      </c>
      <c r="R4" s="18" t="s">
        <v>640</v>
      </c>
      <c r="S4" s="18" t="s">
        <v>641</v>
      </c>
      <c r="T4" s="18" t="s">
        <v>642</v>
      </c>
      <c r="U4" s="18" t="s">
        <v>643</v>
      </c>
      <c r="V4" s="18" t="s">
        <v>644</v>
      </c>
      <c r="W4" s="18" t="s">
        <v>645</v>
      </c>
      <c r="X4" s="18" t="s">
        <v>646</v>
      </c>
      <c r="Y4" s="18" t="s">
        <v>647</v>
      </c>
      <c r="Z4" s="18" t="s">
        <v>648</v>
      </c>
      <c r="AA4" s="18" t="s">
        <v>637</v>
      </c>
      <c r="AB4" s="18" t="s">
        <v>638</v>
      </c>
      <c r="AC4" s="18" t="s">
        <v>639</v>
      </c>
      <c r="AD4" s="18" t="s">
        <v>640</v>
      </c>
      <c r="AE4" s="18" t="s">
        <v>641</v>
      </c>
      <c r="AF4" s="18" t="s">
        <v>642</v>
      </c>
      <c r="AG4" s="18" t="s">
        <v>643</v>
      </c>
      <c r="AH4" s="18" t="s">
        <v>644</v>
      </c>
      <c r="AI4" s="18" t="s">
        <v>645</v>
      </c>
      <c r="AJ4" s="18" t="s">
        <v>646</v>
      </c>
      <c r="AK4" s="18" t="s">
        <v>647</v>
      </c>
      <c r="AL4" s="18" t="s">
        <v>648</v>
      </c>
      <c r="AM4" s="18" t="s">
        <v>637</v>
      </c>
      <c r="AN4" s="18" t="s">
        <v>638</v>
      </c>
      <c r="AO4" s="18" t="s">
        <v>639</v>
      </c>
      <c r="AP4" s="18" t="s">
        <v>640</v>
      </c>
      <c r="AQ4" s="18" t="s">
        <v>641</v>
      </c>
      <c r="AR4" s="18" t="s">
        <v>642</v>
      </c>
      <c r="AS4" s="18" t="s">
        <v>643</v>
      </c>
      <c r="AT4" s="18" t="s">
        <v>644</v>
      </c>
      <c r="AU4" s="18" t="s">
        <v>645</v>
      </c>
      <c r="AV4" s="18" t="s">
        <v>646</v>
      </c>
      <c r="AW4" s="18" t="s">
        <v>647</v>
      </c>
      <c r="AX4" s="18" t="s">
        <v>648</v>
      </c>
      <c r="AY4" s="18" t="s">
        <v>637</v>
      </c>
      <c r="AZ4" s="18" t="s">
        <v>638</v>
      </c>
      <c r="BA4" s="18" t="s">
        <v>639</v>
      </c>
      <c r="BB4" s="18" t="s">
        <v>640</v>
      </c>
      <c r="BC4" s="18" t="s">
        <v>641</v>
      </c>
      <c r="BD4" s="18" t="s">
        <v>642</v>
      </c>
      <c r="BE4" s="18" t="s">
        <v>643</v>
      </c>
      <c r="BF4" s="18" t="s">
        <v>644</v>
      </c>
      <c r="BG4" s="18" t="s">
        <v>645</v>
      </c>
      <c r="BH4" s="18" t="s">
        <v>646</v>
      </c>
      <c r="BI4" s="18" t="s">
        <v>647</v>
      </c>
      <c r="BJ4" s="18" t="s">
        <v>648</v>
      </c>
      <c r="BK4" s="18" t="s">
        <v>637</v>
      </c>
      <c r="BL4" s="18" t="s">
        <v>638</v>
      </c>
      <c r="BM4" s="18" t="s">
        <v>639</v>
      </c>
      <c r="BN4" s="18" t="s">
        <v>640</v>
      </c>
      <c r="BO4" s="18" t="s">
        <v>641</v>
      </c>
      <c r="BP4" s="18" t="s">
        <v>642</v>
      </c>
      <c r="BQ4" s="18" t="s">
        <v>643</v>
      </c>
      <c r="BR4" s="18" t="s">
        <v>644</v>
      </c>
      <c r="BS4" s="18" t="s">
        <v>645</v>
      </c>
      <c r="BT4" s="18" t="s">
        <v>646</v>
      </c>
      <c r="BU4" s="18" t="s">
        <v>647</v>
      </c>
      <c r="BV4" s="18" t="s">
        <v>648</v>
      </c>
    </row>
    <row r="5" spans="1:74" ht="11.1" customHeight="1" x14ac:dyDescent="0.2">
      <c r="A5" s="57"/>
      <c r="B5" s="59" t="s">
        <v>1012</v>
      </c>
      <c r="C5" s="58"/>
      <c r="D5" s="58"/>
      <c r="E5" s="58"/>
      <c r="F5" s="58"/>
      <c r="G5" s="58"/>
      <c r="H5" s="58"/>
      <c r="I5" s="58"/>
      <c r="J5" s="58"/>
      <c r="K5" s="58"/>
      <c r="L5" s="58"/>
      <c r="M5" s="58"/>
      <c r="N5" s="58"/>
      <c r="O5" s="58"/>
      <c r="P5" s="58"/>
      <c r="Q5" s="58"/>
      <c r="R5" s="58"/>
      <c r="S5" s="58"/>
      <c r="T5" s="58"/>
      <c r="U5" s="58"/>
      <c r="V5" s="58"/>
      <c r="W5" s="58"/>
      <c r="X5" s="58"/>
      <c r="Y5" s="58"/>
      <c r="Z5" s="58"/>
      <c r="AA5" s="58"/>
      <c r="AB5" s="58"/>
      <c r="AC5" s="58"/>
      <c r="AD5" s="58"/>
      <c r="AE5" s="58"/>
      <c r="AF5" s="58"/>
      <c r="AG5" s="58"/>
      <c r="AH5" s="58"/>
      <c r="AI5" s="58"/>
      <c r="AJ5" s="58"/>
      <c r="AK5" s="58"/>
      <c r="AL5" s="58"/>
      <c r="AM5" s="58"/>
      <c r="AN5" s="58"/>
      <c r="AO5" s="58"/>
      <c r="AP5" s="58"/>
      <c r="AQ5" s="58"/>
      <c r="AR5" s="58"/>
      <c r="AS5" s="58"/>
      <c r="AT5" s="58"/>
      <c r="AU5" s="58"/>
      <c r="AV5" s="58"/>
      <c r="AW5" s="58"/>
      <c r="AX5" s="58"/>
      <c r="AY5" s="429"/>
      <c r="AZ5" s="429"/>
      <c r="BA5" s="429"/>
      <c r="BB5" s="429"/>
      <c r="BC5" s="429"/>
      <c r="BD5" s="429"/>
      <c r="BE5" s="429"/>
      <c r="BF5" s="58"/>
      <c r="BG5" s="429"/>
      <c r="BH5" s="429"/>
      <c r="BI5" s="429"/>
      <c r="BJ5" s="429"/>
      <c r="BK5" s="429"/>
      <c r="BL5" s="429"/>
      <c r="BM5" s="429"/>
      <c r="BN5" s="429"/>
      <c r="BO5" s="429"/>
      <c r="BP5" s="429"/>
      <c r="BQ5" s="429"/>
      <c r="BR5" s="429"/>
      <c r="BS5" s="429"/>
      <c r="BT5" s="429"/>
      <c r="BU5" s="429"/>
      <c r="BV5" s="429"/>
    </row>
    <row r="6" spans="1:74" ht="11.1" customHeight="1" x14ac:dyDescent="0.2">
      <c r="A6" s="57"/>
      <c r="B6" s="44" t="s">
        <v>978</v>
      </c>
      <c r="C6" s="60"/>
      <c r="D6" s="60"/>
      <c r="E6" s="60"/>
      <c r="F6" s="60"/>
      <c r="G6" s="60"/>
      <c r="H6" s="60"/>
      <c r="I6" s="60"/>
      <c r="J6" s="60"/>
      <c r="K6" s="60"/>
      <c r="L6" s="60"/>
      <c r="M6" s="60"/>
      <c r="N6" s="60"/>
      <c r="O6" s="60"/>
      <c r="P6" s="60"/>
      <c r="Q6" s="60"/>
      <c r="R6" s="60"/>
      <c r="S6" s="60"/>
      <c r="T6" s="60"/>
      <c r="U6" s="60"/>
      <c r="V6" s="60"/>
      <c r="W6" s="60"/>
      <c r="X6" s="60"/>
      <c r="Y6" s="60"/>
      <c r="Z6" s="60"/>
      <c r="AA6" s="60"/>
      <c r="AB6" s="60"/>
      <c r="AC6" s="60"/>
      <c r="AD6" s="60"/>
      <c r="AE6" s="60"/>
      <c r="AF6" s="60"/>
      <c r="AG6" s="60"/>
      <c r="AH6" s="60"/>
      <c r="AI6" s="60"/>
      <c r="AJ6" s="60"/>
      <c r="AK6" s="60"/>
      <c r="AL6" s="60"/>
      <c r="AM6" s="60"/>
      <c r="AN6" s="60"/>
      <c r="AO6" s="60"/>
      <c r="AP6" s="60"/>
      <c r="AQ6" s="60"/>
      <c r="AR6" s="60"/>
      <c r="AS6" s="60"/>
      <c r="AT6" s="60"/>
      <c r="AU6" s="60"/>
      <c r="AV6" s="60"/>
      <c r="AW6" s="60"/>
      <c r="AX6" s="60"/>
      <c r="AY6" s="430"/>
      <c r="AZ6" s="430"/>
      <c r="BA6" s="430"/>
      <c r="BB6" s="430"/>
      <c r="BC6" s="430"/>
      <c r="BD6" s="430"/>
      <c r="BE6" s="430"/>
      <c r="BF6" s="60"/>
      <c r="BG6" s="430"/>
      <c r="BH6" s="430"/>
      <c r="BI6" s="430"/>
      <c r="BJ6" s="430"/>
      <c r="BK6" s="430"/>
      <c r="BL6" s="430"/>
      <c r="BM6" s="430"/>
      <c r="BN6" s="430"/>
      <c r="BO6" s="430"/>
      <c r="BP6" s="430"/>
      <c r="BQ6" s="430"/>
      <c r="BR6" s="430"/>
      <c r="BS6" s="430"/>
      <c r="BT6" s="430"/>
      <c r="BU6" s="430"/>
      <c r="BV6" s="430"/>
    </row>
    <row r="7" spans="1:74" ht="11.1" customHeight="1" x14ac:dyDescent="0.2">
      <c r="A7" s="61" t="s">
        <v>666</v>
      </c>
      <c r="B7" s="175" t="s">
        <v>130</v>
      </c>
      <c r="C7" s="217">
        <v>5.4858130000000003</v>
      </c>
      <c r="D7" s="217">
        <v>5.3899590000000002</v>
      </c>
      <c r="E7" s="217">
        <v>5.6009770000000003</v>
      </c>
      <c r="F7" s="217">
        <v>5.5449890000000002</v>
      </c>
      <c r="G7" s="217">
        <v>5.6047250000000002</v>
      </c>
      <c r="H7" s="217">
        <v>5.5690179999999998</v>
      </c>
      <c r="I7" s="217">
        <v>5.4192489999999998</v>
      </c>
      <c r="J7" s="217">
        <v>5.634925</v>
      </c>
      <c r="K7" s="217">
        <v>5.561636</v>
      </c>
      <c r="L7" s="217">
        <v>5.8545999999999996</v>
      </c>
      <c r="M7" s="217">
        <v>5.9699679999999997</v>
      </c>
      <c r="N7" s="217">
        <v>5.9907149999999998</v>
      </c>
      <c r="O7" s="217">
        <v>6.1405750000000001</v>
      </c>
      <c r="P7" s="217">
        <v>6.2403269999999997</v>
      </c>
      <c r="Q7" s="217">
        <v>6.2235259999999997</v>
      </c>
      <c r="R7" s="217">
        <v>6.2447299999999997</v>
      </c>
      <c r="S7" s="217">
        <v>6.3013300000000001</v>
      </c>
      <c r="T7" s="217">
        <v>6.2594440000000002</v>
      </c>
      <c r="U7" s="217">
        <v>6.4178990000000002</v>
      </c>
      <c r="V7" s="217">
        <v>6.2871579999999998</v>
      </c>
      <c r="W7" s="217">
        <v>6.5561100000000003</v>
      </c>
      <c r="X7" s="217">
        <v>6.9317130000000002</v>
      </c>
      <c r="Y7" s="217">
        <v>7.0175200000000002</v>
      </c>
      <c r="Z7" s="217">
        <v>7.0787719999999998</v>
      </c>
      <c r="AA7" s="217">
        <v>7.0778720000000002</v>
      </c>
      <c r="AB7" s="217">
        <v>7.0951599999999999</v>
      </c>
      <c r="AC7" s="217">
        <v>7.1608409999999996</v>
      </c>
      <c r="AD7" s="217">
        <v>7.375343</v>
      </c>
      <c r="AE7" s="217">
        <v>7.3011109999999997</v>
      </c>
      <c r="AF7" s="217">
        <v>7.2636019999999997</v>
      </c>
      <c r="AG7" s="217">
        <v>7.4533899999999997</v>
      </c>
      <c r="AH7" s="217">
        <v>7.5024449999999998</v>
      </c>
      <c r="AI7" s="217">
        <v>7.7274209999999997</v>
      </c>
      <c r="AJ7" s="217">
        <v>7.7021959999999998</v>
      </c>
      <c r="AK7" s="217">
        <v>7.8972740000000003</v>
      </c>
      <c r="AL7" s="217">
        <v>7.8733700000000004</v>
      </c>
      <c r="AM7" s="217">
        <v>8.0309190000000008</v>
      </c>
      <c r="AN7" s="217">
        <v>8.1447690000000001</v>
      </c>
      <c r="AO7" s="217">
        <v>8.2728619999999999</v>
      </c>
      <c r="AP7" s="217">
        <v>8.5509039999999992</v>
      </c>
      <c r="AQ7" s="217">
        <v>8.6177119999999992</v>
      </c>
      <c r="AR7" s="217">
        <v>8.6764980000000005</v>
      </c>
      <c r="AS7" s="217">
        <v>8.7491470000000007</v>
      </c>
      <c r="AT7" s="217">
        <v>8.8367540000000009</v>
      </c>
      <c r="AU7" s="217">
        <v>8.9604189999999999</v>
      </c>
      <c r="AV7" s="217">
        <v>9.1286679999999993</v>
      </c>
      <c r="AW7" s="217">
        <v>9.2030069999999995</v>
      </c>
      <c r="AX7" s="217">
        <v>9.4221430000000002</v>
      </c>
      <c r="AY7" s="217">
        <v>9.2701320000000003</v>
      </c>
      <c r="AZ7" s="217">
        <v>9.3509989999999998</v>
      </c>
      <c r="BA7" s="217">
        <v>9.5672859999999993</v>
      </c>
      <c r="BB7" s="217">
        <v>9.6124310000000008</v>
      </c>
      <c r="BC7" s="217">
        <v>9.3998500000000007</v>
      </c>
      <c r="BD7" s="217">
        <v>9.2964540000000007</v>
      </c>
      <c r="BE7" s="217">
        <v>9.2383658270000009</v>
      </c>
      <c r="BF7" s="217">
        <v>9.1029300800000001</v>
      </c>
      <c r="BG7" s="328">
        <v>8.9714700000000001</v>
      </c>
      <c r="BH7" s="328">
        <v>8.9864680000000003</v>
      </c>
      <c r="BI7" s="328">
        <v>8.9653039999999997</v>
      </c>
      <c r="BJ7" s="328">
        <v>8.9305439999999994</v>
      </c>
      <c r="BK7" s="328">
        <v>8.8716969999999993</v>
      </c>
      <c r="BL7" s="328">
        <v>8.8208029999999997</v>
      </c>
      <c r="BM7" s="328">
        <v>8.8237100000000002</v>
      </c>
      <c r="BN7" s="328">
        <v>8.8215129999999995</v>
      </c>
      <c r="BO7" s="328">
        <v>8.7703539999999993</v>
      </c>
      <c r="BP7" s="328">
        <v>8.7583389999999994</v>
      </c>
      <c r="BQ7" s="328">
        <v>8.7612009999999998</v>
      </c>
      <c r="BR7" s="328">
        <v>8.6317400000000006</v>
      </c>
      <c r="BS7" s="328">
        <v>8.6424389999999995</v>
      </c>
      <c r="BT7" s="328">
        <v>8.8382299999999994</v>
      </c>
      <c r="BU7" s="328">
        <v>9.005293</v>
      </c>
      <c r="BV7" s="328">
        <v>9.0923300000000005</v>
      </c>
    </row>
    <row r="8" spans="1:74" ht="11.1" customHeight="1" x14ac:dyDescent="0.2">
      <c r="A8" s="61" t="s">
        <v>667</v>
      </c>
      <c r="B8" s="175" t="s">
        <v>556</v>
      </c>
      <c r="C8" s="217">
        <v>0.46382000000000001</v>
      </c>
      <c r="D8" s="217">
        <v>0.61119999999999997</v>
      </c>
      <c r="E8" s="217">
        <v>0.61097000000000001</v>
      </c>
      <c r="F8" s="217">
        <v>0.60611000000000004</v>
      </c>
      <c r="G8" s="217">
        <v>0.58204</v>
      </c>
      <c r="H8" s="217">
        <v>0.55342000000000002</v>
      </c>
      <c r="I8" s="217">
        <v>0.45278000000000002</v>
      </c>
      <c r="J8" s="217">
        <v>0.52612999999999999</v>
      </c>
      <c r="K8" s="217">
        <v>0.58479999999999999</v>
      </c>
      <c r="L8" s="217">
        <v>0.56577</v>
      </c>
      <c r="M8" s="217">
        <v>0.59311999999999998</v>
      </c>
      <c r="N8" s="217">
        <v>0.59177000000000002</v>
      </c>
      <c r="O8" s="217">
        <v>0.59272000000000002</v>
      </c>
      <c r="P8" s="217">
        <v>0.58223000000000003</v>
      </c>
      <c r="Q8" s="217">
        <v>0.56747999999999998</v>
      </c>
      <c r="R8" s="217">
        <v>0.55237999999999998</v>
      </c>
      <c r="S8" s="217">
        <v>0.54600000000000004</v>
      </c>
      <c r="T8" s="217">
        <v>0.49299999999999999</v>
      </c>
      <c r="U8" s="217">
        <v>0.41521999999999998</v>
      </c>
      <c r="V8" s="217">
        <v>0.40448000000000001</v>
      </c>
      <c r="W8" s="217">
        <v>0.50207000000000002</v>
      </c>
      <c r="X8" s="217">
        <v>0.54666000000000003</v>
      </c>
      <c r="Y8" s="217">
        <v>0.55318999999999996</v>
      </c>
      <c r="Z8" s="217">
        <v>0.55532000000000004</v>
      </c>
      <c r="AA8" s="217">
        <v>0.54876999999999998</v>
      </c>
      <c r="AB8" s="217">
        <v>0.54095000000000004</v>
      </c>
      <c r="AC8" s="217">
        <v>0.53312000000000004</v>
      </c>
      <c r="AD8" s="217">
        <v>0.52253000000000005</v>
      </c>
      <c r="AE8" s="217">
        <v>0.51537999999999995</v>
      </c>
      <c r="AF8" s="217">
        <v>0.48557</v>
      </c>
      <c r="AG8" s="217">
        <v>0.49297000000000002</v>
      </c>
      <c r="AH8" s="217">
        <v>0.42824000000000001</v>
      </c>
      <c r="AI8" s="217">
        <v>0.51127</v>
      </c>
      <c r="AJ8" s="217">
        <v>0.52078000000000002</v>
      </c>
      <c r="AK8" s="217">
        <v>0.53593000000000002</v>
      </c>
      <c r="AL8" s="217">
        <v>0.54617000000000004</v>
      </c>
      <c r="AM8" s="217">
        <v>0.54190000000000005</v>
      </c>
      <c r="AN8" s="217">
        <v>0.51554</v>
      </c>
      <c r="AO8" s="217">
        <v>0.53017999999999998</v>
      </c>
      <c r="AP8" s="217">
        <v>0.53681000000000001</v>
      </c>
      <c r="AQ8" s="217">
        <v>0.52417000000000002</v>
      </c>
      <c r="AR8" s="217">
        <v>0.48465000000000003</v>
      </c>
      <c r="AS8" s="217">
        <v>0.42248000000000002</v>
      </c>
      <c r="AT8" s="217">
        <v>0.39802999999999999</v>
      </c>
      <c r="AU8" s="217">
        <v>0.47761999999999999</v>
      </c>
      <c r="AV8" s="217">
        <v>0.50019999999999998</v>
      </c>
      <c r="AW8" s="217">
        <v>0.51622000000000001</v>
      </c>
      <c r="AX8" s="217">
        <v>0.51951000000000003</v>
      </c>
      <c r="AY8" s="217">
        <v>0.50488</v>
      </c>
      <c r="AZ8" s="217">
        <v>0.49358999999999997</v>
      </c>
      <c r="BA8" s="217">
        <v>0.51093999999999995</v>
      </c>
      <c r="BB8" s="217">
        <v>0.50990999999999997</v>
      </c>
      <c r="BC8" s="217">
        <v>0.47260000000000002</v>
      </c>
      <c r="BD8" s="217">
        <v>0.48119000000000001</v>
      </c>
      <c r="BE8" s="217">
        <v>0.43309519099999999</v>
      </c>
      <c r="BF8" s="217">
        <v>0.37798425400000002</v>
      </c>
      <c r="BG8" s="328">
        <v>0.45597663999999999</v>
      </c>
      <c r="BH8" s="328">
        <v>0.47953070199999998</v>
      </c>
      <c r="BI8" s="328">
        <v>0.49496923399999998</v>
      </c>
      <c r="BJ8" s="328">
        <v>0.50050185800000002</v>
      </c>
      <c r="BK8" s="328">
        <v>0.48443051500000001</v>
      </c>
      <c r="BL8" s="328">
        <v>0.46808789099999998</v>
      </c>
      <c r="BM8" s="328">
        <v>0.49695100399999997</v>
      </c>
      <c r="BN8" s="328">
        <v>0.50336610999999998</v>
      </c>
      <c r="BO8" s="328">
        <v>0.457392994</v>
      </c>
      <c r="BP8" s="328">
        <v>0.47804391600000001</v>
      </c>
      <c r="BQ8" s="328">
        <v>0.44061494899999998</v>
      </c>
      <c r="BR8" s="328">
        <v>0.36707627900000001</v>
      </c>
      <c r="BS8" s="328">
        <v>0.44025125300000001</v>
      </c>
      <c r="BT8" s="328">
        <v>0.459615039</v>
      </c>
      <c r="BU8" s="328">
        <v>0.47660310700000003</v>
      </c>
      <c r="BV8" s="328">
        <v>0.48346619499999999</v>
      </c>
    </row>
    <row r="9" spans="1:74" ht="11.1" customHeight="1" x14ac:dyDescent="0.2">
      <c r="A9" s="61" t="s">
        <v>668</v>
      </c>
      <c r="B9" s="175" t="s">
        <v>252</v>
      </c>
      <c r="C9" s="217">
        <v>1.561631</v>
      </c>
      <c r="D9" s="217">
        <v>1.4114469999999999</v>
      </c>
      <c r="E9" s="217">
        <v>1.3893009999999999</v>
      </c>
      <c r="F9" s="217">
        <v>1.346349</v>
      </c>
      <c r="G9" s="217">
        <v>1.3731310000000001</v>
      </c>
      <c r="H9" s="217">
        <v>1.324956</v>
      </c>
      <c r="I9" s="217">
        <v>1.2110430000000001</v>
      </c>
      <c r="J9" s="217">
        <v>1.2719659999999999</v>
      </c>
      <c r="K9" s="217">
        <v>1.089788</v>
      </c>
      <c r="L9" s="217">
        <v>1.290513</v>
      </c>
      <c r="M9" s="217">
        <v>1.278003</v>
      </c>
      <c r="N9" s="217">
        <v>1.2574860000000001</v>
      </c>
      <c r="O9" s="217">
        <v>1.3073429999999999</v>
      </c>
      <c r="P9" s="217">
        <v>1.3257350000000001</v>
      </c>
      <c r="Q9" s="217">
        <v>1.3750020000000001</v>
      </c>
      <c r="R9" s="217">
        <v>1.2651520000000001</v>
      </c>
      <c r="S9" s="217">
        <v>1.1945669999999999</v>
      </c>
      <c r="T9" s="217">
        <v>1.113799</v>
      </c>
      <c r="U9" s="217">
        <v>1.2517229999999999</v>
      </c>
      <c r="V9" s="217">
        <v>1.1039509999999999</v>
      </c>
      <c r="W9" s="217">
        <v>1.1763220000000001</v>
      </c>
      <c r="X9" s="217">
        <v>1.3279810000000001</v>
      </c>
      <c r="Y9" s="217">
        <v>1.373451</v>
      </c>
      <c r="Z9" s="217">
        <v>1.3788</v>
      </c>
      <c r="AA9" s="217">
        <v>1.3320190000000001</v>
      </c>
      <c r="AB9" s="217">
        <v>1.315231</v>
      </c>
      <c r="AC9" s="217">
        <v>1.2520009999999999</v>
      </c>
      <c r="AD9" s="217">
        <v>1.3355809999999999</v>
      </c>
      <c r="AE9" s="217">
        <v>1.2003760000000001</v>
      </c>
      <c r="AF9" s="217">
        <v>1.121834</v>
      </c>
      <c r="AG9" s="217">
        <v>1.237743</v>
      </c>
      <c r="AH9" s="217">
        <v>1.184779</v>
      </c>
      <c r="AI9" s="217">
        <v>1.3188759999999999</v>
      </c>
      <c r="AJ9" s="217">
        <v>1.1751780000000001</v>
      </c>
      <c r="AK9" s="217">
        <v>1.3026059999999999</v>
      </c>
      <c r="AL9" s="217">
        <v>1.2850299999999999</v>
      </c>
      <c r="AM9" s="217">
        <v>1.3030649999999999</v>
      </c>
      <c r="AN9" s="217">
        <v>1.330579</v>
      </c>
      <c r="AO9" s="217">
        <v>1.3233109999999999</v>
      </c>
      <c r="AP9" s="217">
        <v>1.42489</v>
      </c>
      <c r="AQ9" s="217">
        <v>1.412558</v>
      </c>
      <c r="AR9" s="217">
        <v>1.411619</v>
      </c>
      <c r="AS9" s="217">
        <v>1.427076</v>
      </c>
      <c r="AT9" s="217">
        <v>1.435297</v>
      </c>
      <c r="AU9" s="217">
        <v>1.42266</v>
      </c>
      <c r="AV9" s="217">
        <v>1.4281919999999999</v>
      </c>
      <c r="AW9" s="217">
        <v>1.387543</v>
      </c>
      <c r="AX9" s="217">
        <v>1.4518819999999999</v>
      </c>
      <c r="AY9" s="217">
        <v>1.497282</v>
      </c>
      <c r="AZ9" s="217">
        <v>1.482364</v>
      </c>
      <c r="BA9" s="217">
        <v>1.414258</v>
      </c>
      <c r="BB9" s="217">
        <v>1.5349109999999999</v>
      </c>
      <c r="BC9" s="217">
        <v>1.4388570000000001</v>
      </c>
      <c r="BD9" s="217">
        <v>1.445152</v>
      </c>
      <c r="BE9" s="217">
        <v>1.523585175</v>
      </c>
      <c r="BF9" s="217">
        <v>1.534260366</v>
      </c>
      <c r="BG9" s="328">
        <v>1.421307943</v>
      </c>
      <c r="BH9" s="328">
        <v>1.510625847</v>
      </c>
      <c r="BI9" s="328">
        <v>1.5665831130000001</v>
      </c>
      <c r="BJ9" s="328">
        <v>1.604791318</v>
      </c>
      <c r="BK9" s="328">
        <v>1.611097832</v>
      </c>
      <c r="BL9" s="328">
        <v>1.611796233</v>
      </c>
      <c r="BM9" s="328">
        <v>1.613839639</v>
      </c>
      <c r="BN9" s="328">
        <v>1.6266118220000001</v>
      </c>
      <c r="BO9" s="328">
        <v>1.63780558</v>
      </c>
      <c r="BP9" s="328">
        <v>1.610939911</v>
      </c>
      <c r="BQ9" s="328">
        <v>1.622630947</v>
      </c>
      <c r="BR9" s="328">
        <v>1.5299085079999999</v>
      </c>
      <c r="BS9" s="328">
        <v>1.420083749</v>
      </c>
      <c r="BT9" s="328">
        <v>1.5549606170000001</v>
      </c>
      <c r="BU9" s="328">
        <v>1.656127769</v>
      </c>
      <c r="BV9" s="328">
        <v>1.6809832039999999</v>
      </c>
    </row>
    <row r="10" spans="1:74" ht="11.1" customHeight="1" x14ac:dyDescent="0.2">
      <c r="A10" s="61" t="s">
        <v>669</v>
      </c>
      <c r="B10" s="175" t="s">
        <v>129</v>
      </c>
      <c r="C10" s="217">
        <v>3.4603619999999999</v>
      </c>
      <c r="D10" s="217">
        <v>3.3673120000000001</v>
      </c>
      <c r="E10" s="217">
        <v>3.6007060000000002</v>
      </c>
      <c r="F10" s="217">
        <v>3.59253</v>
      </c>
      <c r="G10" s="217">
        <v>3.6495540000000002</v>
      </c>
      <c r="H10" s="217">
        <v>3.690642</v>
      </c>
      <c r="I10" s="217">
        <v>3.7554259999999999</v>
      </c>
      <c r="J10" s="217">
        <v>3.8368289999999998</v>
      </c>
      <c r="K10" s="217">
        <v>3.8870480000000001</v>
      </c>
      <c r="L10" s="217">
        <v>3.9983170000000001</v>
      </c>
      <c r="M10" s="217">
        <v>4.0988449999999998</v>
      </c>
      <c r="N10" s="217">
        <v>4.1414590000000002</v>
      </c>
      <c r="O10" s="217">
        <v>4.2405119999999998</v>
      </c>
      <c r="P10" s="217">
        <v>4.3323619999999998</v>
      </c>
      <c r="Q10" s="217">
        <v>4.2810439999999996</v>
      </c>
      <c r="R10" s="217">
        <v>4.4271979999999997</v>
      </c>
      <c r="S10" s="217">
        <v>4.5607629999999997</v>
      </c>
      <c r="T10" s="217">
        <v>4.6526449999999997</v>
      </c>
      <c r="U10" s="217">
        <v>4.7509560000000004</v>
      </c>
      <c r="V10" s="217">
        <v>4.7787269999999999</v>
      </c>
      <c r="W10" s="217">
        <v>4.8777179999999998</v>
      </c>
      <c r="X10" s="217">
        <v>5.0570719999999998</v>
      </c>
      <c r="Y10" s="217">
        <v>5.0908790000000002</v>
      </c>
      <c r="Z10" s="217">
        <v>5.1446519999999998</v>
      </c>
      <c r="AA10" s="217">
        <v>5.1970830000000001</v>
      </c>
      <c r="AB10" s="217">
        <v>5.2389789999999996</v>
      </c>
      <c r="AC10" s="217">
        <v>5.3757200000000003</v>
      </c>
      <c r="AD10" s="217">
        <v>5.5172319999999999</v>
      </c>
      <c r="AE10" s="217">
        <v>5.5853549999999998</v>
      </c>
      <c r="AF10" s="217">
        <v>5.6561979999999998</v>
      </c>
      <c r="AG10" s="217">
        <v>5.722677</v>
      </c>
      <c r="AH10" s="217">
        <v>5.8894260000000003</v>
      </c>
      <c r="AI10" s="217">
        <v>5.8972749999999996</v>
      </c>
      <c r="AJ10" s="217">
        <v>6.0062379999999997</v>
      </c>
      <c r="AK10" s="217">
        <v>6.058738</v>
      </c>
      <c r="AL10" s="217">
        <v>6.0421699999999996</v>
      </c>
      <c r="AM10" s="217">
        <v>6.1859539999999997</v>
      </c>
      <c r="AN10" s="217">
        <v>6.2986500000000003</v>
      </c>
      <c r="AO10" s="217">
        <v>6.4193709999999999</v>
      </c>
      <c r="AP10" s="217">
        <v>6.5892039999999996</v>
      </c>
      <c r="AQ10" s="217">
        <v>6.6809839999999996</v>
      </c>
      <c r="AR10" s="217">
        <v>6.7802290000000003</v>
      </c>
      <c r="AS10" s="217">
        <v>6.899591</v>
      </c>
      <c r="AT10" s="217">
        <v>7.0034270000000003</v>
      </c>
      <c r="AU10" s="217">
        <v>7.0601390000000004</v>
      </c>
      <c r="AV10" s="217">
        <v>7.2002759999999997</v>
      </c>
      <c r="AW10" s="217">
        <v>7.2992439999999998</v>
      </c>
      <c r="AX10" s="217">
        <v>7.4507510000000003</v>
      </c>
      <c r="AY10" s="217">
        <v>7.26797</v>
      </c>
      <c r="AZ10" s="217">
        <v>7.3750450000000001</v>
      </c>
      <c r="BA10" s="217">
        <v>7.6420880000000002</v>
      </c>
      <c r="BB10" s="217">
        <v>7.5676100000000002</v>
      </c>
      <c r="BC10" s="217">
        <v>7.4883930000000003</v>
      </c>
      <c r="BD10" s="217">
        <v>7.3701119999999998</v>
      </c>
      <c r="BE10" s="217">
        <v>7.2816854600000003</v>
      </c>
      <c r="BF10" s="217">
        <v>7.1906854600000001</v>
      </c>
      <c r="BG10" s="328">
        <v>7.0941854600000003</v>
      </c>
      <c r="BH10" s="328">
        <v>6.996311382</v>
      </c>
      <c r="BI10" s="328">
        <v>6.9037519139999999</v>
      </c>
      <c r="BJ10" s="328">
        <v>6.8252511279999997</v>
      </c>
      <c r="BK10" s="328">
        <v>6.7761685920000003</v>
      </c>
      <c r="BL10" s="328">
        <v>6.7409193109999999</v>
      </c>
      <c r="BM10" s="328">
        <v>6.7129193110000003</v>
      </c>
      <c r="BN10" s="328">
        <v>6.691535311</v>
      </c>
      <c r="BO10" s="328">
        <v>6.6751553110000001</v>
      </c>
      <c r="BP10" s="328">
        <v>6.6693553110000003</v>
      </c>
      <c r="BQ10" s="328">
        <v>6.6979553110000003</v>
      </c>
      <c r="BR10" s="328">
        <v>6.7347554279999997</v>
      </c>
      <c r="BS10" s="328">
        <v>6.7821044969999997</v>
      </c>
      <c r="BT10" s="328">
        <v>6.8236542089999999</v>
      </c>
      <c r="BU10" s="328">
        <v>6.8725622929999997</v>
      </c>
      <c r="BV10" s="328">
        <v>6.9278809419999998</v>
      </c>
    </row>
    <row r="11" spans="1:74" ht="11.1" customHeight="1" x14ac:dyDescent="0.2">
      <c r="A11" s="61" t="s">
        <v>975</v>
      </c>
      <c r="B11" s="175" t="s">
        <v>131</v>
      </c>
      <c r="C11" s="217">
        <v>9.1113040000000005</v>
      </c>
      <c r="D11" s="217">
        <v>8.1533379999999998</v>
      </c>
      <c r="E11" s="217">
        <v>9.1468030000000002</v>
      </c>
      <c r="F11" s="217">
        <v>8.797993</v>
      </c>
      <c r="G11" s="217">
        <v>9.0223309999999994</v>
      </c>
      <c r="H11" s="217">
        <v>9.1994559999999996</v>
      </c>
      <c r="I11" s="217">
        <v>9.2032150000000001</v>
      </c>
      <c r="J11" s="217">
        <v>8.9019150000000007</v>
      </c>
      <c r="K11" s="217">
        <v>8.8781770000000009</v>
      </c>
      <c r="L11" s="217">
        <v>8.8566850000000006</v>
      </c>
      <c r="M11" s="217">
        <v>8.6600239999999999</v>
      </c>
      <c r="N11" s="217">
        <v>8.6577889999999993</v>
      </c>
      <c r="O11" s="217">
        <v>8.4491130000000005</v>
      </c>
      <c r="P11" s="217">
        <v>8.4886009999999992</v>
      </c>
      <c r="Q11" s="217">
        <v>8.6997260000000001</v>
      </c>
      <c r="R11" s="217">
        <v>8.5949639999999992</v>
      </c>
      <c r="S11" s="217">
        <v>8.9080209999999997</v>
      </c>
      <c r="T11" s="217">
        <v>9.1469649999999998</v>
      </c>
      <c r="U11" s="217">
        <v>8.6346150000000002</v>
      </c>
      <c r="V11" s="217">
        <v>8.6043129999999994</v>
      </c>
      <c r="W11" s="217">
        <v>8.3130900000000008</v>
      </c>
      <c r="X11" s="217">
        <v>8.0406139999999997</v>
      </c>
      <c r="Y11" s="217">
        <v>8.1095179999999996</v>
      </c>
      <c r="Z11" s="217">
        <v>7.53315</v>
      </c>
      <c r="AA11" s="217">
        <v>7.8466019999999999</v>
      </c>
      <c r="AB11" s="217">
        <v>7.1602059999999996</v>
      </c>
      <c r="AC11" s="217">
        <v>7.3899460000000001</v>
      </c>
      <c r="AD11" s="217">
        <v>7.6218690000000002</v>
      </c>
      <c r="AE11" s="217">
        <v>7.6108450000000003</v>
      </c>
      <c r="AF11" s="217">
        <v>7.6068939999999996</v>
      </c>
      <c r="AG11" s="217">
        <v>7.9539140000000002</v>
      </c>
      <c r="AH11" s="217">
        <v>8.0286000000000008</v>
      </c>
      <c r="AI11" s="217">
        <v>7.8179160000000003</v>
      </c>
      <c r="AJ11" s="217">
        <v>7.3594629999999999</v>
      </c>
      <c r="AK11" s="217">
        <v>7.1556509999999998</v>
      </c>
      <c r="AL11" s="217">
        <v>7.5511439999999999</v>
      </c>
      <c r="AM11" s="217">
        <v>7.3410010000000003</v>
      </c>
      <c r="AN11" s="217">
        <v>6.952318</v>
      </c>
      <c r="AO11" s="217">
        <v>7.0223620000000002</v>
      </c>
      <c r="AP11" s="217">
        <v>7.2730370000000004</v>
      </c>
      <c r="AQ11" s="217">
        <v>6.8583850000000002</v>
      </c>
      <c r="AR11" s="217">
        <v>6.6730520000000002</v>
      </c>
      <c r="AS11" s="217">
        <v>7.2093360000000004</v>
      </c>
      <c r="AT11" s="217">
        <v>7.0810719999999998</v>
      </c>
      <c r="AU11" s="217">
        <v>7.1457249999999997</v>
      </c>
      <c r="AV11" s="217">
        <v>6.7724690000000001</v>
      </c>
      <c r="AW11" s="217">
        <v>6.7741899999999999</v>
      </c>
      <c r="AX11" s="217">
        <v>6.8040180000000001</v>
      </c>
      <c r="AY11" s="217">
        <v>6.6583699999999997</v>
      </c>
      <c r="AZ11" s="217">
        <v>6.6810989999999997</v>
      </c>
      <c r="BA11" s="217">
        <v>7.1571170000000004</v>
      </c>
      <c r="BB11" s="217">
        <v>6.6212619999999998</v>
      </c>
      <c r="BC11" s="217">
        <v>6.7143069999999998</v>
      </c>
      <c r="BD11" s="217">
        <v>6.8736750000000004</v>
      </c>
      <c r="BE11" s="217">
        <v>6.9227096770000003</v>
      </c>
      <c r="BF11" s="217">
        <v>7.1368076130000002</v>
      </c>
      <c r="BG11" s="328">
        <v>7.105289</v>
      </c>
      <c r="BH11" s="328">
        <v>6.5610790000000003</v>
      </c>
      <c r="BI11" s="328">
        <v>6.6666410000000003</v>
      </c>
      <c r="BJ11" s="328">
        <v>6.6169929999999999</v>
      </c>
      <c r="BK11" s="328">
        <v>6.6864710000000001</v>
      </c>
      <c r="BL11" s="328">
        <v>6.477951</v>
      </c>
      <c r="BM11" s="328">
        <v>6.9191219999999998</v>
      </c>
      <c r="BN11" s="328">
        <v>7.2537909999999997</v>
      </c>
      <c r="BO11" s="328">
        <v>7.3826910000000003</v>
      </c>
      <c r="BP11" s="328">
        <v>7.2227579999999998</v>
      </c>
      <c r="BQ11" s="328">
        <v>7.5255400000000003</v>
      </c>
      <c r="BR11" s="328">
        <v>7.7095940000000001</v>
      </c>
      <c r="BS11" s="328">
        <v>7.4968260000000004</v>
      </c>
      <c r="BT11" s="328">
        <v>6.8575850000000003</v>
      </c>
      <c r="BU11" s="328">
        <v>6.7739419999999999</v>
      </c>
      <c r="BV11" s="328">
        <v>6.566999</v>
      </c>
    </row>
    <row r="12" spans="1:74" ht="11.1" customHeight="1" x14ac:dyDescent="0.2">
      <c r="A12" s="61" t="s">
        <v>977</v>
      </c>
      <c r="B12" s="175" t="s">
        <v>135</v>
      </c>
      <c r="C12" s="217">
        <v>6.4499999999999996E-5</v>
      </c>
      <c r="D12" s="217">
        <v>3.57E-5</v>
      </c>
      <c r="E12" s="217">
        <v>0</v>
      </c>
      <c r="F12" s="217">
        <v>0</v>
      </c>
      <c r="G12" s="217">
        <v>0</v>
      </c>
      <c r="H12" s="217">
        <v>3.6666699999999999E-4</v>
      </c>
      <c r="I12" s="217">
        <v>0.26825806499999999</v>
      </c>
      <c r="J12" s="217">
        <v>0.70190322599999999</v>
      </c>
      <c r="K12" s="217">
        <v>1.6833332999999999E-2</v>
      </c>
      <c r="L12" s="217">
        <v>0</v>
      </c>
      <c r="M12" s="217">
        <v>0</v>
      </c>
      <c r="N12" s="217">
        <v>0</v>
      </c>
      <c r="O12" s="217">
        <v>0</v>
      </c>
      <c r="P12" s="217">
        <v>0</v>
      </c>
      <c r="Q12" s="217">
        <v>0</v>
      </c>
      <c r="R12" s="217">
        <v>0</v>
      </c>
      <c r="S12" s="217">
        <v>0</v>
      </c>
      <c r="T12" s="217">
        <v>0</v>
      </c>
      <c r="U12" s="217">
        <v>3.2299999999999999E-5</v>
      </c>
      <c r="V12" s="217">
        <v>0</v>
      </c>
      <c r="W12" s="217">
        <v>3.3266667E-2</v>
      </c>
      <c r="X12" s="217">
        <v>0</v>
      </c>
      <c r="Y12" s="217">
        <v>0</v>
      </c>
      <c r="Z12" s="217">
        <v>-1.0193548E-2</v>
      </c>
      <c r="AA12" s="217">
        <v>-1.7322581E-2</v>
      </c>
      <c r="AB12" s="217">
        <v>-5.8571430000000004E-3</v>
      </c>
      <c r="AC12" s="217">
        <v>0</v>
      </c>
      <c r="AD12" s="217">
        <v>0</v>
      </c>
      <c r="AE12" s="217">
        <v>0</v>
      </c>
      <c r="AF12" s="217">
        <v>0</v>
      </c>
      <c r="AG12" s="217">
        <v>0</v>
      </c>
      <c r="AH12" s="217">
        <v>0</v>
      </c>
      <c r="AI12" s="217">
        <v>0</v>
      </c>
      <c r="AJ12" s="217">
        <v>0</v>
      </c>
      <c r="AK12" s="217">
        <v>0</v>
      </c>
      <c r="AL12" s="217">
        <v>0</v>
      </c>
      <c r="AM12" s="217">
        <v>0</v>
      </c>
      <c r="AN12" s="217">
        <v>0</v>
      </c>
      <c r="AO12" s="217">
        <v>1.2903229999999999E-3</v>
      </c>
      <c r="AP12" s="217">
        <v>8.7133332999999993E-2</v>
      </c>
      <c r="AQ12" s="217">
        <v>7.5580645000000002E-2</v>
      </c>
      <c r="AR12" s="217">
        <v>0</v>
      </c>
      <c r="AS12" s="217">
        <v>0</v>
      </c>
      <c r="AT12" s="217">
        <v>0</v>
      </c>
      <c r="AU12" s="217">
        <v>1E-4</v>
      </c>
      <c r="AV12" s="217">
        <v>9.6799999999999995E-5</v>
      </c>
      <c r="AW12" s="217">
        <v>1E-4</v>
      </c>
      <c r="AX12" s="217">
        <v>1.2903200000000001E-4</v>
      </c>
      <c r="AY12" s="217">
        <v>9.6799999999999995E-5</v>
      </c>
      <c r="AZ12" s="217">
        <v>1.07143E-4</v>
      </c>
      <c r="BA12" s="217">
        <v>9.6799999999999995E-5</v>
      </c>
      <c r="BB12" s="217">
        <v>1E-4</v>
      </c>
      <c r="BC12" s="217">
        <v>-4.5096773999999999E-2</v>
      </c>
      <c r="BD12" s="217">
        <v>-5.1533333000000001E-2</v>
      </c>
      <c r="BE12" s="217">
        <v>-4.0096774000000002E-2</v>
      </c>
      <c r="BF12" s="217">
        <v>3.2299999999999999E-5</v>
      </c>
      <c r="BG12" s="328">
        <v>0</v>
      </c>
      <c r="BH12" s="328">
        <v>0</v>
      </c>
      <c r="BI12" s="328">
        <v>0</v>
      </c>
      <c r="BJ12" s="328">
        <v>0</v>
      </c>
      <c r="BK12" s="328">
        <v>0</v>
      </c>
      <c r="BL12" s="328">
        <v>0</v>
      </c>
      <c r="BM12" s="328">
        <v>0</v>
      </c>
      <c r="BN12" s="328">
        <v>0</v>
      </c>
      <c r="BO12" s="328">
        <v>0</v>
      </c>
      <c r="BP12" s="328">
        <v>0</v>
      </c>
      <c r="BQ12" s="328">
        <v>0</v>
      </c>
      <c r="BR12" s="328">
        <v>0</v>
      </c>
      <c r="BS12" s="328">
        <v>0</v>
      </c>
      <c r="BT12" s="328">
        <v>0</v>
      </c>
      <c r="BU12" s="328">
        <v>0</v>
      </c>
      <c r="BV12" s="328">
        <v>0</v>
      </c>
    </row>
    <row r="13" spans="1:74" ht="11.1" customHeight="1" x14ac:dyDescent="0.2">
      <c r="A13" s="61" t="s">
        <v>976</v>
      </c>
      <c r="B13" s="175" t="s">
        <v>557</v>
      </c>
      <c r="C13" s="217">
        <v>-0.37467741900000001</v>
      </c>
      <c r="D13" s="217">
        <v>-0.12221428600000001</v>
      </c>
      <c r="E13" s="217">
        <v>-0.37890322599999998</v>
      </c>
      <c r="F13" s="217">
        <v>-0.210933333</v>
      </c>
      <c r="G13" s="217">
        <v>-5.8322580999999998E-2</v>
      </c>
      <c r="H13" s="217">
        <v>0.41953333300000001</v>
      </c>
      <c r="I13" s="217">
        <v>0.30396774199999999</v>
      </c>
      <c r="J13" s="217">
        <v>-1.3580645000000001E-2</v>
      </c>
      <c r="K13" s="217">
        <v>0.55246666700000002</v>
      </c>
      <c r="L13" s="217">
        <v>-0.21896774199999999</v>
      </c>
      <c r="M13" s="217">
        <v>3.3999999999999998E-3</v>
      </c>
      <c r="N13" s="217">
        <v>0.199806452</v>
      </c>
      <c r="O13" s="217">
        <v>-0.412709677</v>
      </c>
      <c r="P13" s="217">
        <v>-0.172758621</v>
      </c>
      <c r="Q13" s="217">
        <v>-0.79719354799999997</v>
      </c>
      <c r="R13" s="217">
        <v>-0.32206666699999997</v>
      </c>
      <c r="S13" s="217">
        <v>-0.16377419400000001</v>
      </c>
      <c r="T13" s="217">
        <v>-1.533333E-3</v>
      </c>
      <c r="U13" s="217">
        <v>0.49409677400000002</v>
      </c>
      <c r="V13" s="217">
        <v>0.330322581</v>
      </c>
      <c r="W13" s="217">
        <v>-0.25119999999999998</v>
      </c>
      <c r="X13" s="217">
        <v>-0.204806452</v>
      </c>
      <c r="Y13" s="217">
        <v>-0.1033</v>
      </c>
      <c r="Z13" s="217">
        <v>0.44877419400000002</v>
      </c>
      <c r="AA13" s="217">
        <v>-0.38451612899999998</v>
      </c>
      <c r="AB13" s="217">
        <v>-0.27835714299999997</v>
      </c>
      <c r="AC13" s="217">
        <v>-0.25545161300000002</v>
      </c>
      <c r="AD13" s="217">
        <v>-0.11006666700000001</v>
      </c>
      <c r="AE13" s="217">
        <v>0.141677419</v>
      </c>
      <c r="AF13" s="217">
        <v>0.48676666699999999</v>
      </c>
      <c r="AG13" s="217">
        <v>0.30816128999999998</v>
      </c>
      <c r="AH13" s="217">
        <v>6.9451612999999995E-2</v>
      </c>
      <c r="AI13" s="217">
        <v>-0.242933333</v>
      </c>
      <c r="AJ13" s="217">
        <v>-0.27883870999999999</v>
      </c>
      <c r="AK13" s="217">
        <v>0.26790000000000003</v>
      </c>
      <c r="AL13" s="217">
        <v>0.53425806499999995</v>
      </c>
      <c r="AM13" s="217">
        <v>-0.33322580600000001</v>
      </c>
      <c r="AN13" s="217">
        <v>-0.33035714300000002</v>
      </c>
      <c r="AO13" s="217">
        <v>-0.32300000000000001</v>
      </c>
      <c r="AP13" s="217">
        <v>-0.3488</v>
      </c>
      <c r="AQ13" s="217">
        <v>2.8387099999999999E-3</v>
      </c>
      <c r="AR13" s="217">
        <v>0.36736666699999998</v>
      </c>
      <c r="AS13" s="217">
        <v>0.501</v>
      </c>
      <c r="AT13" s="217">
        <v>0.25654838699999999</v>
      </c>
      <c r="AU13" s="217">
        <v>-2.6599999999999999E-2</v>
      </c>
      <c r="AV13" s="217">
        <v>-0.63425806500000004</v>
      </c>
      <c r="AW13" s="217">
        <v>-0.20206666700000001</v>
      </c>
      <c r="AX13" s="217">
        <v>-0.138451613</v>
      </c>
      <c r="AY13" s="217">
        <v>-0.90745161299999999</v>
      </c>
      <c r="AZ13" s="217">
        <v>-0.94882142899999999</v>
      </c>
      <c r="BA13" s="217">
        <v>-0.86374193499999996</v>
      </c>
      <c r="BB13" s="217">
        <v>-0.28546666700000001</v>
      </c>
      <c r="BC13" s="217">
        <v>0.13045161299999999</v>
      </c>
      <c r="BD13" s="217">
        <v>0.32653333299999998</v>
      </c>
      <c r="BE13" s="217">
        <v>0.46788018399999998</v>
      </c>
      <c r="BF13" s="217">
        <v>1.1770921E-2</v>
      </c>
      <c r="BG13" s="328">
        <v>-7.6460700000000006E-2</v>
      </c>
      <c r="BH13" s="328">
        <v>-0.16089719999999999</v>
      </c>
      <c r="BI13" s="328">
        <v>8.1449599999999997E-2</v>
      </c>
      <c r="BJ13" s="328">
        <v>0.52176789999999995</v>
      </c>
      <c r="BK13" s="328">
        <v>-0.30847550000000001</v>
      </c>
      <c r="BL13" s="328">
        <v>-0.1720042</v>
      </c>
      <c r="BM13" s="328">
        <v>-0.33203650000000001</v>
      </c>
      <c r="BN13" s="328">
        <v>-0.14871809999999999</v>
      </c>
      <c r="BO13" s="328">
        <v>7.0449899999999996E-2</v>
      </c>
      <c r="BP13" s="328">
        <v>0.3878973</v>
      </c>
      <c r="BQ13" s="328">
        <v>0.37183949999999999</v>
      </c>
      <c r="BR13" s="328">
        <v>0.1279652</v>
      </c>
      <c r="BS13" s="328">
        <v>-5.1001900000000003E-2</v>
      </c>
      <c r="BT13" s="328">
        <v>-0.15580289999999999</v>
      </c>
      <c r="BU13" s="328">
        <v>7.1123400000000003E-2</v>
      </c>
      <c r="BV13" s="328">
        <v>0.4988377</v>
      </c>
    </row>
    <row r="14" spans="1:74" ht="11.1" customHeight="1" x14ac:dyDescent="0.2">
      <c r="A14" s="61" t="s">
        <v>671</v>
      </c>
      <c r="B14" s="175" t="s">
        <v>132</v>
      </c>
      <c r="C14" s="217">
        <v>0.200301903</v>
      </c>
      <c r="D14" s="217">
        <v>0.25491657099999998</v>
      </c>
      <c r="E14" s="217">
        <v>8.2348225999999997E-2</v>
      </c>
      <c r="F14" s="217">
        <v>9.8517332999999999E-2</v>
      </c>
      <c r="G14" s="217">
        <v>0.14907258100000001</v>
      </c>
      <c r="H14" s="217">
        <v>0.105792</v>
      </c>
      <c r="I14" s="217">
        <v>0.39469719399999997</v>
      </c>
      <c r="J14" s="217">
        <v>0.33093341900000001</v>
      </c>
      <c r="K14" s="217">
        <v>0.26582</v>
      </c>
      <c r="L14" s="217">
        <v>7.7327742000000005E-2</v>
      </c>
      <c r="M14" s="217">
        <v>0.32667400000000002</v>
      </c>
      <c r="N14" s="217">
        <v>-6.0524519999999998E-3</v>
      </c>
      <c r="O14" s="217">
        <v>0.19708567699999999</v>
      </c>
      <c r="P14" s="217">
        <v>5.9209620999999997E-2</v>
      </c>
      <c r="Q14" s="217">
        <v>0.350231548</v>
      </c>
      <c r="R14" s="217">
        <v>9.1805666999999994E-2</v>
      </c>
      <c r="S14" s="217">
        <v>5.1100194000000002E-2</v>
      </c>
      <c r="T14" s="217">
        <v>0.23165733299999999</v>
      </c>
      <c r="U14" s="217">
        <v>0.11864696800000001</v>
      </c>
      <c r="V14" s="217">
        <v>0.102786419</v>
      </c>
      <c r="W14" s="217">
        <v>0.258866333</v>
      </c>
      <c r="X14" s="217">
        <v>7.5930451999999996E-2</v>
      </c>
      <c r="Y14" s="217">
        <v>6.1561999999999999E-2</v>
      </c>
      <c r="Z14" s="217">
        <v>0.27972235499999998</v>
      </c>
      <c r="AA14" s="217">
        <v>4.4589709999999998E-2</v>
      </c>
      <c r="AB14" s="217">
        <v>0.25920528599999998</v>
      </c>
      <c r="AC14" s="217">
        <v>0.40727661300000001</v>
      </c>
      <c r="AD14" s="217">
        <v>-2.2712333000000001E-2</v>
      </c>
      <c r="AE14" s="217">
        <v>0.25120458099999998</v>
      </c>
      <c r="AF14" s="217">
        <v>0.47577033299999999</v>
      </c>
      <c r="AG14" s="217">
        <v>0.32621170999999999</v>
      </c>
      <c r="AH14" s="217">
        <v>0.192696387</v>
      </c>
      <c r="AI14" s="217">
        <v>0.33339633299999999</v>
      </c>
      <c r="AJ14" s="217">
        <v>0.20830871000000001</v>
      </c>
      <c r="AK14" s="217">
        <v>0.312141</v>
      </c>
      <c r="AL14" s="217">
        <v>0.110517935</v>
      </c>
      <c r="AM14" s="217">
        <v>0.27236980599999999</v>
      </c>
      <c r="AN14" s="217">
        <v>0.36084114299999998</v>
      </c>
      <c r="AO14" s="217">
        <v>0.142226677</v>
      </c>
      <c r="AP14" s="217">
        <v>0.30185866700000002</v>
      </c>
      <c r="AQ14" s="217">
        <v>0.39103164499999998</v>
      </c>
      <c r="AR14" s="217">
        <v>0.10038333300000001</v>
      </c>
      <c r="AS14" s="217">
        <v>7.4968000000000007E-2</v>
      </c>
      <c r="AT14" s="217">
        <v>0.28597961300000002</v>
      </c>
      <c r="AU14" s="217">
        <v>-6.1440000000000002E-3</v>
      </c>
      <c r="AV14" s="217">
        <v>9.4056290000000001E-2</v>
      </c>
      <c r="AW14" s="217">
        <v>0.26820266700000001</v>
      </c>
      <c r="AX14" s="217">
        <v>0.381193581</v>
      </c>
      <c r="AY14" s="217">
        <v>0.471658839</v>
      </c>
      <c r="AZ14" s="217">
        <v>0.33104428600000002</v>
      </c>
      <c r="BA14" s="217">
        <v>-0.20327483900000001</v>
      </c>
      <c r="BB14" s="217">
        <v>0.35057366699999998</v>
      </c>
      <c r="BC14" s="217">
        <v>0.23593916100000001</v>
      </c>
      <c r="BD14" s="217">
        <v>0.24960399999999999</v>
      </c>
      <c r="BE14" s="217">
        <v>0.28033463400000003</v>
      </c>
      <c r="BF14" s="217">
        <v>0.444064289</v>
      </c>
      <c r="BG14" s="328">
        <v>0.21405370000000001</v>
      </c>
      <c r="BH14" s="328">
        <v>0.1280019</v>
      </c>
      <c r="BI14" s="328">
        <v>0.14845630000000001</v>
      </c>
      <c r="BJ14" s="328">
        <v>0.1610231</v>
      </c>
      <c r="BK14" s="328">
        <v>0.20782120000000001</v>
      </c>
      <c r="BL14" s="328">
        <v>0.16917380000000001</v>
      </c>
      <c r="BM14" s="328">
        <v>0.19451199999999999</v>
      </c>
      <c r="BN14" s="328">
        <v>0.1207553</v>
      </c>
      <c r="BO14" s="328">
        <v>0.18702949999999999</v>
      </c>
      <c r="BP14" s="328">
        <v>0.24837329999999999</v>
      </c>
      <c r="BQ14" s="328">
        <v>0.22597410000000001</v>
      </c>
      <c r="BR14" s="328">
        <v>0.1963104</v>
      </c>
      <c r="BS14" s="328">
        <v>0.21405370000000001</v>
      </c>
      <c r="BT14" s="328">
        <v>0.14800189999999999</v>
      </c>
      <c r="BU14" s="328">
        <v>0.14845630000000001</v>
      </c>
      <c r="BV14" s="328">
        <v>0.1610231</v>
      </c>
    </row>
    <row r="15" spans="1:74" ht="11.1" customHeight="1" x14ac:dyDescent="0.2">
      <c r="A15" s="61" t="s">
        <v>672</v>
      </c>
      <c r="B15" s="175" t="s">
        <v>182</v>
      </c>
      <c r="C15" s="217">
        <v>14.422806</v>
      </c>
      <c r="D15" s="217">
        <v>13.676035000000001</v>
      </c>
      <c r="E15" s="217">
        <v>14.451225000000001</v>
      </c>
      <c r="F15" s="217">
        <v>14.230566</v>
      </c>
      <c r="G15" s="217">
        <v>14.717806</v>
      </c>
      <c r="H15" s="217">
        <v>15.294166000000001</v>
      </c>
      <c r="I15" s="217">
        <v>15.589387</v>
      </c>
      <c r="J15" s="217">
        <v>15.556096</v>
      </c>
      <c r="K15" s="217">
        <v>15.274933000000001</v>
      </c>
      <c r="L15" s="217">
        <v>14.569645</v>
      </c>
      <c r="M15" s="217">
        <v>14.960065999999999</v>
      </c>
      <c r="N15" s="217">
        <v>14.842257999999999</v>
      </c>
      <c r="O15" s="217">
        <v>14.374064000000001</v>
      </c>
      <c r="P15" s="217">
        <v>14.615379000000001</v>
      </c>
      <c r="Q15" s="217">
        <v>14.476290000000001</v>
      </c>
      <c r="R15" s="217">
        <v>14.609432999999999</v>
      </c>
      <c r="S15" s="217">
        <v>15.096677</v>
      </c>
      <c r="T15" s="217">
        <v>15.636533</v>
      </c>
      <c r="U15" s="217">
        <v>15.665290000000001</v>
      </c>
      <c r="V15" s="217">
        <v>15.324579999999999</v>
      </c>
      <c r="W15" s="217">
        <v>14.910133</v>
      </c>
      <c r="X15" s="217">
        <v>14.843451</v>
      </c>
      <c r="Y15" s="217">
        <v>15.0853</v>
      </c>
      <c r="Z15" s="217">
        <v>15.330225</v>
      </c>
      <c r="AA15" s="217">
        <v>14.567225000000001</v>
      </c>
      <c r="AB15" s="217">
        <v>14.230357</v>
      </c>
      <c r="AC15" s="217">
        <v>14.702612</v>
      </c>
      <c r="AD15" s="217">
        <v>14.864433</v>
      </c>
      <c r="AE15" s="217">
        <v>15.304838</v>
      </c>
      <c r="AF15" s="217">
        <v>15.833033</v>
      </c>
      <c r="AG15" s="217">
        <v>16.041677</v>
      </c>
      <c r="AH15" s="217">
        <v>15.793193</v>
      </c>
      <c r="AI15" s="217">
        <v>15.6358</v>
      </c>
      <c r="AJ15" s="217">
        <v>14.991129000000001</v>
      </c>
      <c r="AK15" s="217">
        <v>15.632966</v>
      </c>
      <c r="AL15" s="217">
        <v>16.069289999999999</v>
      </c>
      <c r="AM15" s="217">
        <v>15.311064</v>
      </c>
      <c r="AN15" s="217">
        <v>15.127571</v>
      </c>
      <c r="AO15" s="217">
        <v>15.115741</v>
      </c>
      <c r="AP15" s="217">
        <v>15.864133000000001</v>
      </c>
      <c r="AQ15" s="217">
        <v>15.945548</v>
      </c>
      <c r="AR15" s="217">
        <v>15.817299999999999</v>
      </c>
      <c r="AS15" s="217">
        <v>16.534451000000001</v>
      </c>
      <c r="AT15" s="217">
        <v>16.460353999999999</v>
      </c>
      <c r="AU15" s="217">
        <v>16.073499999999999</v>
      </c>
      <c r="AV15" s="217">
        <v>15.361032</v>
      </c>
      <c r="AW15" s="217">
        <v>16.043433</v>
      </c>
      <c r="AX15" s="217">
        <v>16.469031999999999</v>
      </c>
      <c r="AY15" s="217">
        <v>15.492806</v>
      </c>
      <c r="AZ15" s="217">
        <v>15.414427999999999</v>
      </c>
      <c r="BA15" s="217">
        <v>15.657482999999999</v>
      </c>
      <c r="BB15" s="217">
        <v>16.2989</v>
      </c>
      <c r="BC15" s="217">
        <v>16.435451</v>
      </c>
      <c r="BD15" s="217">
        <v>16.694732999999999</v>
      </c>
      <c r="BE15" s="217">
        <v>16.869193549999999</v>
      </c>
      <c r="BF15" s="217">
        <v>16.69560516</v>
      </c>
      <c r="BG15" s="328">
        <v>16.21435</v>
      </c>
      <c r="BH15" s="328">
        <v>15.51465</v>
      </c>
      <c r="BI15" s="328">
        <v>15.86185</v>
      </c>
      <c r="BJ15" s="328">
        <v>16.230329999999999</v>
      </c>
      <c r="BK15" s="328">
        <v>15.457509999999999</v>
      </c>
      <c r="BL15" s="328">
        <v>15.295920000000001</v>
      </c>
      <c r="BM15" s="328">
        <v>15.605309999999999</v>
      </c>
      <c r="BN15" s="328">
        <v>16.047339999999998</v>
      </c>
      <c r="BO15" s="328">
        <v>16.410520000000002</v>
      </c>
      <c r="BP15" s="328">
        <v>16.617370000000001</v>
      </c>
      <c r="BQ15" s="328">
        <v>16.884550000000001</v>
      </c>
      <c r="BR15" s="328">
        <v>16.665610000000001</v>
      </c>
      <c r="BS15" s="328">
        <v>16.302320000000002</v>
      </c>
      <c r="BT15" s="328">
        <v>15.68801</v>
      </c>
      <c r="BU15" s="328">
        <v>15.998810000000001</v>
      </c>
      <c r="BV15" s="328">
        <v>16.319189999999999</v>
      </c>
    </row>
    <row r="16" spans="1:74" ht="11.1" customHeight="1" x14ac:dyDescent="0.2">
      <c r="A16" s="57"/>
      <c r="B16" s="44" t="s">
        <v>979</v>
      </c>
      <c r="C16" s="63"/>
      <c r="D16" s="63"/>
      <c r="E16" s="63"/>
      <c r="F16" s="63"/>
      <c r="G16" s="63"/>
      <c r="H16" s="63"/>
      <c r="I16" s="63"/>
      <c r="J16" s="63"/>
      <c r="K16" s="63"/>
      <c r="L16" s="63"/>
      <c r="M16" s="63"/>
      <c r="N16" s="63"/>
      <c r="O16" s="63"/>
      <c r="P16" s="63"/>
      <c r="Q16" s="63"/>
      <c r="R16" s="63"/>
      <c r="S16" s="63"/>
      <c r="T16" s="63"/>
      <c r="U16" s="63"/>
      <c r="V16" s="63"/>
      <c r="W16" s="63"/>
      <c r="X16" s="63"/>
      <c r="Y16" s="63"/>
      <c r="Z16" s="63"/>
      <c r="AA16" s="63"/>
      <c r="AB16" s="63"/>
      <c r="AC16" s="63"/>
      <c r="AD16" s="63"/>
      <c r="AE16" s="63"/>
      <c r="AF16" s="63"/>
      <c r="AG16" s="63"/>
      <c r="AH16" s="63"/>
      <c r="AI16" s="63"/>
      <c r="AJ16" s="63"/>
      <c r="AK16" s="63"/>
      <c r="AL16" s="63"/>
      <c r="AM16" s="63"/>
      <c r="AN16" s="63"/>
      <c r="AO16" s="63"/>
      <c r="AP16" s="63"/>
      <c r="AQ16" s="63"/>
      <c r="AR16" s="63"/>
      <c r="AS16" s="63"/>
      <c r="AT16" s="63"/>
      <c r="AU16" s="63"/>
      <c r="AV16" s="63"/>
      <c r="AW16" s="63"/>
      <c r="AX16" s="63"/>
      <c r="AY16" s="63"/>
      <c r="AZ16" s="63"/>
      <c r="BA16" s="63"/>
      <c r="BB16" s="63"/>
      <c r="BC16" s="63"/>
      <c r="BD16" s="63"/>
      <c r="BE16" s="63"/>
      <c r="BF16" s="63"/>
      <c r="BG16" s="408"/>
      <c r="BH16" s="408"/>
      <c r="BI16" s="408"/>
      <c r="BJ16" s="408"/>
      <c r="BK16" s="408"/>
      <c r="BL16" s="408"/>
      <c r="BM16" s="408"/>
      <c r="BN16" s="408"/>
      <c r="BO16" s="408"/>
      <c r="BP16" s="408"/>
      <c r="BQ16" s="408"/>
      <c r="BR16" s="408"/>
      <c r="BS16" s="408"/>
      <c r="BT16" s="408"/>
      <c r="BU16" s="408"/>
      <c r="BV16" s="408"/>
    </row>
    <row r="17" spans="1:74" ht="11.1" customHeight="1" x14ac:dyDescent="0.2">
      <c r="A17" s="61" t="s">
        <v>674</v>
      </c>
      <c r="B17" s="175" t="s">
        <v>558</v>
      </c>
      <c r="C17" s="217">
        <v>1.019223</v>
      </c>
      <c r="D17" s="217">
        <v>0.95410099999999998</v>
      </c>
      <c r="E17" s="217">
        <v>1.019449</v>
      </c>
      <c r="F17" s="217">
        <v>1.0132969999999999</v>
      </c>
      <c r="G17" s="217">
        <v>1.084803</v>
      </c>
      <c r="H17" s="217">
        <v>1.1059969999999999</v>
      </c>
      <c r="I17" s="217">
        <v>1.122384</v>
      </c>
      <c r="J17" s="217">
        <v>1.133157</v>
      </c>
      <c r="K17" s="217">
        <v>1.1228940000000001</v>
      </c>
      <c r="L17" s="217">
        <v>1.0838650000000001</v>
      </c>
      <c r="M17" s="217">
        <v>1.1130660000000001</v>
      </c>
      <c r="N17" s="217">
        <v>1.134091</v>
      </c>
      <c r="O17" s="217">
        <v>1.0534479999999999</v>
      </c>
      <c r="P17" s="217">
        <v>1.064238</v>
      </c>
      <c r="Q17" s="217">
        <v>1.07419</v>
      </c>
      <c r="R17" s="217">
        <v>1.026632</v>
      </c>
      <c r="S17" s="217">
        <v>1.0893820000000001</v>
      </c>
      <c r="T17" s="217">
        <v>1.099629</v>
      </c>
      <c r="U17" s="217">
        <v>1.06548</v>
      </c>
      <c r="V17" s="217">
        <v>1.0451900000000001</v>
      </c>
      <c r="W17" s="217">
        <v>1.001064</v>
      </c>
      <c r="X17" s="217">
        <v>1.005898</v>
      </c>
      <c r="Y17" s="217">
        <v>1.0320640000000001</v>
      </c>
      <c r="Z17" s="217">
        <v>1.1524779999999999</v>
      </c>
      <c r="AA17" s="217">
        <v>1.0608029999999999</v>
      </c>
      <c r="AB17" s="217">
        <v>0.966283</v>
      </c>
      <c r="AC17" s="217">
        <v>1.0118339999999999</v>
      </c>
      <c r="AD17" s="217">
        <v>1.0929009999999999</v>
      </c>
      <c r="AE17" s="217">
        <v>1.03948</v>
      </c>
      <c r="AF17" s="217">
        <v>1.0871310000000001</v>
      </c>
      <c r="AG17" s="217">
        <v>1.131902</v>
      </c>
      <c r="AH17" s="217">
        <v>1.114933</v>
      </c>
      <c r="AI17" s="217">
        <v>1.135928</v>
      </c>
      <c r="AJ17" s="217">
        <v>1.0848340000000001</v>
      </c>
      <c r="AK17" s="217">
        <v>1.126263</v>
      </c>
      <c r="AL17" s="217">
        <v>1.1790929999999999</v>
      </c>
      <c r="AM17" s="217">
        <v>1.107288</v>
      </c>
      <c r="AN17" s="217">
        <v>1.064354</v>
      </c>
      <c r="AO17" s="217">
        <v>0.99148099999999995</v>
      </c>
      <c r="AP17" s="217">
        <v>1.0779650000000001</v>
      </c>
      <c r="AQ17" s="217">
        <v>1.0128980000000001</v>
      </c>
      <c r="AR17" s="217">
        <v>1.121499</v>
      </c>
      <c r="AS17" s="217">
        <v>1.1071880000000001</v>
      </c>
      <c r="AT17" s="217">
        <v>1.1626719999999999</v>
      </c>
      <c r="AU17" s="217">
        <v>1.0154289999999999</v>
      </c>
      <c r="AV17" s="217">
        <v>1.028383</v>
      </c>
      <c r="AW17" s="217">
        <v>1.1776960000000001</v>
      </c>
      <c r="AX17" s="217">
        <v>1.0999989999999999</v>
      </c>
      <c r="AY17" s="217">
        <v>1.023028</v>
      </c>
      <c r="AZ17" s="217">
        <v>0.95488899999999999</v>
      </c>
      <c r="BA17" s="217">
        <v>0.99851199999999996</v>
      </c>
      <c r="BB17" s="217">
        <v>1.0420640000000001</v>
      </c>
      <c r="BC17" s="217">
        <v>1.0412539999999999</v>
      </c>
      <c r="BD17" s="217">
        <v>0.98986499999999999</v>
      </c>
      <c r="BE17" s="217">
        <v>1.1016570000000001</v>
      </c>
      <c r="BF17" s="217">
        <v>1.1065769999999999</v>
      </c>
      <c r="BG17" s="328">
        <v>1.074702</v>
      </c>
      <c r="BH17" s="328">
        <v>1.037053</v>
      </c>
      <c r="BI17" s="328">
        <v>1.086711</v>
      </c>
      <c r="BJ17" s="328">
        <v>1.1265970000000001</v>
      </c>
      <c r="BK17" s="328">
        <v>1.0560750000000001</v>
      </c>
      <c r="BL17" s="328">
        <v>1.042894</v>
      </c>
      <c r="BM17" s="328">
        <v>1.0559890000000001</v>
      </c>
      <c r="BN17" s="328">
        <v>1.066835</v>
      </c>
      <c r="BO17" s="328">
        <v>1.085431</v>
      </c>
      <c r="BP17" s="328">
        <v>1.0967720000000001</v>
      </c>
      <c r="BQ17" s="328">
        <v>1.1165510000000001</v>
      </c>
      <c r="BR17" s="328">
        <v>1.113226</v>
      </c>
      <c r="BS17" s="328">
        <v>1.0875809999999999</v>
      </c>
      <c r="BT17" s="328">
        <v>1.053261</v>
      </c>
      <c r="BU17" s="328">
        <v>1.0883370000000001</v>
      </c>
      <c r="BV17" s="328">
        <v>1.130755</v>
      </c>
    </row>
    <row r="18" spans="1:74" ht="11.1" customHeight="1" x14ac:dyDescent="0.2">
      <c r="A18" s="61" t="s">
        <v>673</v>
      </c>
      <c r="B18" s="175" t="s">
        <v>1182</v>
      </c>
      <c r="C18" s="217">
        <v>2.1144829999999999</v>
      </c>
      <c r="D18" s="217">
        <v>2.0085709999999999</v>
      </c>
      <c r="E18" s="217">
        <v>2.1945800000000002</v>
      </c>
      <c r="F18" s="217">
        <v>2.1864659999999998</v>
      </c>
      <c r="G18" s="217">
        <v>2.2336450000000001</v>
      </c>
      <c r="H18" s="217">
        <v>2.1879330000000001</v>
      </c>
      <c r="I18" s="217">
        <v>2.2062580000000001</v>
      </c>
      <c r="J18" s="217">
        <v>2.227322</v>
      </c>
      <c r="K18" s="217">
        <v>2.170566</v>
      </c>
      <c r="L18" s="217">
        <v>2.3130959999999998</v>
      </c>
      <c r="M18" s="217">
        <v>2.3730660000000001</v>
      </c>
      <c r="N18" s="217">
        <v>2.3584830000000001</v>
      </c>
      <c r="O18" s="217">
        <v>2.3840319999999999</v>
      </c>
      <c r="P18" s="217">
        <v>2.4006889999999999</v>
      </c>
      <c r="Q18" s="217">
        <v>2.3848699999999998</v>
      </c>
      <c r="R18" s="217">
        <v>2.3788320000000001</v>
      </c>
      <c r="S18" s="217">
        <v>2.393386</v>
      </c>
      <c r="T18" s="217">
        <v>2.3380990000000001</v>
      </c>
      <c r="U18" s="217">
        <v>2.3265799999999999</v>
      </c>
      <c r="V18" s="217">
        <v>2.3709669999999998</v>
      </c>
      <c r="W18" s="217">
        <v>2.4619330000000001</v>
      </c>
      <c r="X18" s="217">
        <v>2.5067729999999999</v>
      </c>
      <c r="Y18" s="217">
        <v>2.535933</v>
      </c>
      <c r="Z18" s="217">
        <v>2.4153859999999998</v>
      </c>
      <c r="AA18" s="217">
        <v>2.3787410000000002</v>
      </c>
      <c r="AB18" s="217">
        <v>2.4896769999999999</v>
      </c>
      <c r="AC18" s="217">
        <v>2.4845480000000002</v>
      </c>
      <c r="AD18" s="217">
        <v>2.5131990000000002</v>
      </c>
      <c r="AE18" s="217">
        <v>2.5563539999999998</v>
      </c>
      <c r="AF18" s="217">
        <v>2.541566</v>
      </c>
      <c r="AG18" s="217">
        <v>2.6183860000000001</v>
      </c>
      <c r="AH18" s="217">
        <v>2.715096</v>
      </c>
      <c r="AI18" s="217">
        <v>2.791166</v>
      </c>
      <c r="AJ18" s="217">
        <v>2.766451</v>
      </c>
      <c r="AK18" s="217">
        <v>2.746899</v>
      </c>
      <c r="AL18" s="217">
        <v>2.6598060000000001</v>
      </c>
      <c r="AM18" s="217">
        <v>2.6954829999999999</v>
      </c>
      <c r="AN18" s="217">
        <v>2.710178</v>
      </c>
      <c r="AO18" s="217">
        <v>2.829418</v>
      </c>
      <c r="AP18" s="217">
        <v>2.9502000000000002</v>
      </c>
      <c r="AQ18" s="217">
        <v>2.9555479999999998</v>
      </c>
      <c r="AR18" s="217">
        <v>3.094033</v>
      </c>
      <c r="AS18" s="217">
        <v>3.114805</v>
      </c>
      <c r="AT18" s="217">
        <v>3.1418379999999999</v>
      </c>
      <c r="AU18" s="217">
        <v>3.194766</v>
      </c>
      <c r="AV18" s="217">
        <v>3.1963219999999999</v>
      </c>
      <c r="AW18" s="217">
        <v>3.1153330000000001</v>
      </c>
      <c r="AX18" s="217">
        <v>3.1563539999999999</v>
      </c>
      <c r="AY18" s="217">
        <v>2.9803220000000001</v>
      </c>
      <c r="AZ18" s="217">
        <v>3.0996060000000001</v>
      </c>
      <c r="BA18" s="217">
        <v>3.181289</v>
      </c>
      <c r="BB18" s="217">
        <v>3.3134329999999999</v>
      </c>
      <c r="BC18" s="217">
        <v>3.2485789999999999</v>
      </c>
      <c r="BD18" s="217">
        <v>3.259366</v>
      </c>
      <c r="BE18" s="217">
        <v>3.3248852449999999</v>
      </c>
      <c r="BF18" s="217">
        <v>3.3662184470000001</v>
      </c>
      <c r="BG18" s="328">
        <v>3.3722699999999999</v>
      </c>
      <c r="BH18" s="328">
        <v>3.3696660000000001</v>
      </c>
      <c r="BI18" s="328">
        <v>3.3350740000000001</v>
      </c>
      <c r="BJ18" s="328">
        <v>3.3504429999999998</v>
      </c>
      <c r="BK18" s="328">
        <v>3.3191670000000002</v>
      </c>
      <c r="BL18" s="328">
        <v>3.3583120000000002</v>
      </c>
      <c r="BM18" s="328">
        <v>3.4047339999999999</v>
      </c>
      <c r="BN18" s="328">
        <v>3.4615369999999999</v>
      </c>
      <c r="BO18" s="328">
        <v>3.5162460000000002</v>
      </c>
      <c r="BP18" s="328">
        <v>3.5001730000000002</v>
      </c>
      <c r="BQ18" s="328">
        <v>3.5092089999999998</v>
      </c>
      <c r="BR18" s="328">
        <v>3.608358</v>
      </c>
      <c r="BS18" s="328">
        <v>3.6119810000000001</v>
      </c>
      <c r="BT18" s="328">
        <v>3.6632889999999998</v>
      </c>
      <c r="BU18" s="328">
        <v>3.6912669999999999</v>
      </c>
      <c r="BV18" s="328">
        <v>3.7229580000000002</v>
      </c>
    </row>
    <row r="19" spans="1:74" ht="11.1" customHeight="1" x14ac:dyDescent="0.2">
      <c r="A19" s="61" t="s">
        <v>1148</v>
      </c>
      <c r="B19" s="175" t="s">
        <v>1149</v>
      </c>
      <c r="C19" s="217">
        <v>0.98183100000000001</v>
      </c>
      <c r="D19" s="217">
        <v>0.97165999999999997</v>
      </c>
      <c r="E19" s="217">
        <v>1.0007349999999999</v>
      </c>
      <c r="F19" s="217">
        <v>0.99442299999999995</v>
      </c>
      <c r="G19" s="217">
        <v>0.991483</v>
      </c>
      <c r="H19" s="217">
        <v>1.0140290000000001</v>
      </c>
      <c r="I19" s="217">
        <v>1.0030589999999999</v>
      </c>
      <c r="J19" s="217">
        <v>1.026885</v>
      </c>
      <c r="K19" s="217">
        <v>1.01081</v>
      </c>
      <c r="L19" s="217">
        <v>1.0227459999999999</v>
      </c>
      <c r="M19" s="217">
        <v>1.0761989999999999</v>
      </c>
      <c r="N19" s="217">
        <v>1.0851519999999999</v>
      </c>
      <c r="O19" s="217">
        <v>1.021808</v>
      </c>
      <c r="P19" s="217">
        <v>1.0131570000000001</v>
      </c>
      <c r="Q19" s="217">
        <v>0.99024400000000001</v>
      </c>
      <c r="R19" s="217">
        <v>1.0012920000000001</v>
      </c>
      <c r="S19" s="217">
        <v>1.0154449999999999</v>
      </c>
      <c r="T19" s="217">
        <v>1.0018050000000001</v>
      </c>
      <c r="U19" s="217">
        <v>0.92734099999999997</v>
      </c>
      <c r="V19" s="217">
        <v>0.95339600000000002</v>
      </c>
      <c r="W19" s="217">
        <v>0.919095</v>
      </c>
      <c r="X19" s="217">
        <v>0.90036799999999995</v>
      </c>
      <c r="Y19" s="217">
        <v>0.91288599999999998</v>
      </c>
      <c r="Z19" s="217">
        <v>0.90369299999999997</v>
      </c>
      <c r="AA19" s="217">
        <v>0.89124400000000004</v>
      </c>
      <c r="AB19" s="217">
        <v>0.90458000000000005</v>
      </c>
      <c r="AC19" s="217">
        <v>0.94930599999999998</v>
      </c>
      <c r="AD19" s="217">
        <v>0.97013400000000005</v>
      </c>
      <c r="AE19" s="217">
        <v>1.009749</v>
      </c>
      <c r="AF19" s="217">
        <v>1.031541</v>
      </c>
      <c r="AG19" s="217">
        <v>1.0189029999999999</v>
      </c>
      <c r="AH19" s="217">
        <v>1.0019400000000001</v>
      </c>
      <c r="AI19" s="217">
        <v>0.99647799999999997</v>
      </c>
      <c r="AJ19" s="217">
        <v>1.050038</v>
      </c>
      <c r="AK19" s="217">
        <v>1.0820510000000001</v>
      </c>
      <c r="AL19" s="217">
        <v>1.1012470000000001</v>
      </c>
      <c r="AM19" s="217">
        <v>1.0002610000000001</v>
      </c>
      <c r="AN19" s="217">
        <v>0.99921499999999996</v>
      </c>
      <c r="AO19" s="217">
        <v>1.024624</v>
      </c>
      <c r="AP19" s="217">
        <v>1.038589</v>
      </c>
      <c r="AQ19" s="217">
        <v>1.055396</v>
      </c>
      <c r="AR19" s="217">
        <v>1.0887180000000001</v>
      </c>
      <c r="AS19" s="217">
        <v>1.085769</v>
      </c>
      <c r="AT19" s="217">
        <v>1.048373</v>
      </c>
      <c r="AU19" s="217">
        <v>1.0567059999999999</v>
      </c>
      <c r="AV19" s="217">
        <v>1.0411379999999999</v>
      </c>
      <c r="AW19" s="217">
        <v>1.0571809999999999</v>
      </c>
      <c r="AX19" s="217">
        <v>1.1324650000000001</v>
      </c>
      <c r="AY19" s="217">
        <v>1.0527420000000001</v>
      </c>
      <c r="AZ19" s="217">
        <v>1.0445279999999999</v>
      </c>
      <c r="BA19" s="217">
        <v>1.049733</v>
      </c>
      <c r="BB19" s="217">
        <v>1.062322</v>
      </c>
      <c r="BC19" s="217">
        <v>1.1028089999999999</v>
      </c>
      <c r="BD19" s="217">
        <v>1.1436120000000001</v>
      </c>
      <c r="BE19" s="217">
        <v>1.100822703</v>
      </c>
      <c r="BF19" s="217">
        <v>1.0906050679999999</v>
      </c>
      <c r="BG19" s="328">
        <v>1.078776</v>
      </c>
      <c r="BH19" s="328">
        <v>1.0752630000000001</v>
      </c>
      <c r="BI19" s="328">
        <v>1.087847</v>
      </c>
      <c r="BJ19" s="328">
        <v>1.098282</v>
      </c>
      <c r="BK19" s="328">
        <v>1.1091599999999999</v>
      </c>
      <c r="BL19" s="328">
        <v>1.067472</v>
      </c>
      <c r="BM19" s="328">
        <v>1.09169</v>
      </c>
      <c r="BN19" s="328">
        <v>1.068282</v>
      </c>
      <c r="BO19" s="328">
        <v>1.0867230000000001</v>
      </c>
      <c r="BP19" s="328">
        <v>1.0758239999999999</v>
      </c>
      <c r="BQ19" s="328">
        <v>1.0995870000000001</v>
      </c>
      <c r="BR19" s="328">
        <v>1.092257</v>
      </c>
      <c r="BS19" s="328">
        <v>1.0689139999999999</v>
      </c>
      <c r="BT19" s="328">
        <v>1.062494</v>
      </c>
      <c r="BU19" s="328">
        <v>1.0766830000000001</v>
      </c>
      <c r="BV19" s="328">
        <v>1.0853820000000001</v>
      </c>
    </row>
    <row r="20" spans="1:74" ht="11.1" customHeight="1" x14ac:dyDescent="0.2">
      <c r="A20" s="61" t="s">
        <v>1032</v>
      </c>
      <c r="B20" s="175" t="s">
        <v>121</v>
      </c>
      <c r="C20" s="217">
        <v>0.91829000000000005</v>
      </c>
      <c r="D20" s="217">
        <v>0.90357100000000001</v>
      </c>
      <c r="E20" s="217">
        <v>0.90896699999999997</v>
      </c>
      <c r="F20" s="217">
        <v>0.88460000000000005</v>
      </c>
      <c r="G20" s="217">
        <v>0.89419300000000002</v>
      </c>
      <c r="H20" s="217">
        <v>0.90746599999999999</v>
      </c>
      <c r="I20" s="217">
        <v>0.88841899999999996</v>
      </c>
      <c r="J20" s="217">
        <v>0.902451</v>
      </c>
      <c r="K20" s="217">
        <v>0.886266</v>
      </c>
      <c r="L20" s="217">
        <v>0.90364500000000003</v>
      </c>
      <c r="M20" s="217">
        <v>0.94610000000000005</v>
      </c>
      <c r="N20" s="217">
        <v>0.95864499999999997</v>
      </c>
      <c r="O20" s="217">
        <v>0.93670900000000001</v>
      </c>
      <c r="P20" s="217">
        <v>0.91886199999999996</v>
      </c>
      <c r="Q20" s="217">
        <v>0.88864500000000002</v>
      </c>
      <c r="R20" s="217">
        <v>0.87819999999999998</v>
      </c>
      <c r="S20" s="217">
        <v>0.89083800000000002</v>
      </c>
      <c r="T20" s="217">
        <v>0.88376600000000005</v>
      </c>
      <c r="U20" s="217">
        <v>0.81406400000000001</v>
      </c>
      <c r="V20" s="217">
        <v>0.84167700000000001</v>
      </c>
      <c r="W20" s="217">
        <v>0.81253299999999995</v>
      </c>
      <c r="X20" s="217">
        <v>0.80567699999999998</v>
      </c>
      <c r="Y20" s="217">
        <v>0.82479999999999998</v>
      </c>
      <c r="Z20" s="217">
        <v>0.82522499999999999</v>
      </c>
      <c r="AA20" s="217">
        <v>0.79928999999999994</v>
      </c>
      <c r="AB20" s="217">
        <v>0.80335699999999999</v>
      </c>
      <c r="AC20" s="217">
        <v>0.82645100000000005</v>
      </c>
      <c r="AD20" s="217">
        <v>0.85336599999999996</v>
      </c>
      <c r="AE20" s="217">
        <v>0.87732200000000005</v>
      </c>
      <c r="AF20" s="217">
        <v>0.890733</v>
      </c>
      <c r="AG20" s="217">
        <v>0.868483</v>
      </c>
      <c r="AH20" s="217">
        <v>0.84770900000000005</v>
      </c>
      <c r="AI20" s="217">
        <v>0.85213300000000003</v>
      </c>
      <c r="AJ20" s="217">
        <v>0.90306399999999998</v>
      </c>
      <c r="AK20" s="217">
        <v>0.93049999999999999</v>
      </c>
      <c r="AL20" s="217">
        <v>0.94854799999999995</v>
      </c>
      <c r="AM20" s="217">
        <v>0.90948300000000004</v>
      </c>
      <c r="AN20" s="217">
        <v>0.90246400000000004</v>
      </c>
      <c r="AO20" s="217">
        <v>0.90709600000000001</v>
      </c>
      <c r="AP20" s="217">
        <v>0.92443299999999995</v>
      </c>
      <c r="AQ20" s="217">
        <v>0.931871</v>
      </c>
      <c r="AR20" s="217">
        <v>0.95430000000000004</v>
      </c>
      <c r="AS20" s="217">
        <v>0.94880600000000004</v>
      </c>
      <c r="AT20" s="217">
        <v>0.92467699999999997</v>
      </c>
      <c r="AU20" s="217">
        <v>0.92689999999999995</v>
      </c>
      <c r="AV20" s="217">
        <v>0.92400000000000004</v>
      </c>
      <c r="AW20" s="217">
        <v>0.95293300000000003</v>
      </c>
      <c r="AX20" s="217">
        <v>0.99454799999999999</v>
      </c>
      <c r="AY20" s="217">
        <v>0.95983799999999997</v>
      </c>
      <c r="AZ20" s="217">
        <v>0.95671399999999995</v>
      </c>
      <c r="BA20" s="217">
        <v>0.95125800000000005</v>
      </c>
      <c r="BB20" s="217">
        <v>0.93033299999999997</v>
      </c>
      <c r="BC20" s="217">
        <v>0.95696700000000001</v>
      </c>
      <c r="BD20" s="217">
        <v>0.98946599999999996</v>
      </c>
      <c r="BE20" s="217">
        <v>0.97161290300000003</v>
      </c>
      <c r="BF20" s="217">
        <v>0.95333536799999996</v>
      </c>
      <c r="BG20" s="328">
        <v>0.93927190000000005</v>
      </c>
      <c r="BH20" s="328">
        <v>0.93529370000000001</v>
      </c>
      <c r="BI20" s="328">
        <v>0.94553900000000002</v>
      </c>
      <c r="BJ20" s="328">
        <v>0.96262619999999999</v>
      </c>
      <c r="BK20" s="328">
        <v>0.9875273</v>
      </c>
      <c r="BL20" s="328">
        <v>0.94612439999999998</v>
      </c>
      <c r="BM20" s="328">
        <v>0.96730090000000002</v>
      </c>
      <c r="BN20" s="328">
        <v>0.94338299999999997</v>
      </c>
      <c r="BO20" s="328">
        <v>0.95830870000000001</v>
      </c>
      <c r="BP20" s="328">
        <v>0.94475290000000001</v>
      </c>
      <c r="BQ20" s="328">
        <v>0.96656609999999998</v>
      </c>
      <c r="BR20" s="328">
        <v>0.9602541</v>
      </c>
      <c r="BS20" s="328">
        <v>0.93400019999999995</v>
      </c>
      <c r="BT20" s="328">
        <v>0.92981670000000005</v>
      </c>
      <c r="BU20" s="328">
        <v>0.94186029999999998</v>
      </c>
      <c r="BV20" s="328">
        <v>0.95670630000000001</v>
      </c>
    </row>
    <row r="21" spans="1:74" ht="11.1" customHeight="1" x14ac:dyDescent="0.2">
      <c r="A21" s="61" t="s">
        <v>1150</v>
      </c>
      <c r="B21" s="175" t="s">
        <v>1151</v>
      </c>
      <c r="C21" s="217">
        <v>0.17852829000000001</v>
      </c>
      <c r="D21" s="217">
        <v>0.15738614300000001</v>
      </c>
      <c r="E21" s="217">
        <v>0.17455229</v>
      </c>
      <c r="F21" s="217">
        <v>0.18160100000000001</v>
      </c>
      <c r="G21" s="217">
        <v>0.168536097</v>
      </c>
      <c r="H21" s="217">
        <v>0.16813866699999999</v>
      </c>
      <c r="I21" s="217">
        <v>0.15872087100000001</v>
      </c>
      <c r="J21" s="217">
        <v>0.193044516</v>
      </c>
      <c r="K21" s="217">
        <v>0.17269833300000001</v>
      </c>
      <c r="L21" s="217">
        <v>0.17618087099999999</v>
      </c>
      <c r="M21" s="217">
        <v>0.185260333</v>
      </c>
      <c r="N21" s="217">
        <v>0.197211161</v>
      </c>
      <c r="O21" s="217">
        <v>0.192355161</v>
      </c>
      <c r="P21" s="217">
        <v>0.19121813800000001</v>
      </c>
      <c r="Q21" s="217">
        <v>0.17023148399999999</v>
      </c>
      <c r="R21" s="217">
        <v>0.162038667</v>
      </c>
      <c r="S21" s="217">
        <v>0.19426754800000001</v>
      </c>
      <c r="T21" s="217">
        <v>0.196424667</v>
      </c>
      <c r="U21" s="217">
        <v>0.19408145199999999</v>
      </c>
      <c r="V21" s="217">
        <v>0.1971</v>
      </c>
      <c r="W21" s="217">
        <v>0.21461333299999999</v>
      </c>
      <c r="X21" s="217">
        <v>0.18804716099999999</v>
      </c>
      <c r="Y21" s="217">
        <v>0.201849</v>
      </c>
      <c r="Z21" s="217">
        <v>0.19750409699999999</v>
      </c>
      <c r="AA21" s="217">
        <v>0.187063387</v>
      </c>
      <c r="AB21" s="217">
        <v>0.18373371399999999</v>
      </c>
      <c r="AC21" s="217">
        <v>0.18606909699999999</v>
      </c>
      <c r="AD21" s="217">
        <v>0.213820333</v>
      </c>
      <c r="AE21" s="217">
        <v>0.209623226</v>
      </c>
      <c r="AF21" s="217">
        <v>0.190071667</v>
      </c>
      <c r="AG21" s="217">
        <v>0.22227080599999999</v>
      </c>
      <c r="AH21" s="217">
        <v>0.23579154799999999</v>
      </c>
      <c r="AI21" s="217">
        <v>0.21546799999999999</v>
      </c>
      <c r="AJ21" s="217">
        <v>0.21167612899999999</v>
      </c>
      <c r="AK21" s="217">
        <v>0.219617333</v>
      </c>
      <c r="AL21" s="217">
        <v>0.21815451599999999</v>
      </c>
      <c r="AM21" s="217">
        <v>0.20629612899999999</v>
      </c>
      <c r="AN21" s="217">
        <v>0.193325143</v>
      </c>
      <c r="AO21" s="217">
        <v>0.20402351599999999</v>
      </c>
      <c r="AP21" s="217">
        <v>0.22350400000000001</v>
      </c>
      <c r="AQ21" s="217">
        <v>0.21994054800000001</v>
      </c>
      <c r="AR21" s="217">
        <v>0.23743</v>
      </c>
      <c r="AS21" s="217">
        <v>0.22543238700000001</v>
      </c>
      <c r="AT21" s="217">
        <v>0.21519503200000001</v>
      </c>
      <c r="AU21" s="217">
        <v>0.21179999999999999</v>
      </c>
      <c r="AV21" s="217">
        <v>0.226204774</v>
      </c>
      <c r="AW21" s="217">
        <v>0.24238933300000001</v>
      </c>
      <c r="AX21" s="217">
        <v>0.241406226</v>
      </c>
      <c r="AY21" s="217">
        <v>0.19209916099999999</v>
      </c>
      <c r="AZ21" s="217">
        <v>0.198712571</v>
      </c>
      <c r="BA21" s="217">
        <v>0.197960677</v>
      </c>
      <c r="BB21" s="217">
        <v>0.192576</v>
      </c>
      <c r="BC21" s="217">
        <v>0.21970500000000001</v>
      </c>
      <c r="BD21" s="217">
        <v>0.211323333</v>
      </c>
      <c r="BE21" s="217">
        <v>0.2195677</v>
      </c>
      <c r="BF21" s="217">
        <v>0.2169403</v>
      </c>
      <c r="BG21" s="328">
        <v>0.21508730000000001</v>
      </c>
      <c r="BH21" s="328">
        <v>0.2132251</v>
      </c>
      <c r="BI21" s="328">
        <v>0.223912</v>
      </c>
      <c r="BJ21" s="328">
        <v>0.22824990000000001</v>
      </c>
      <c r="BK21" s="328">
        <v>0.21465680000000001</v>
      </c>
      <c r="BL21" s="328">
        <v>0.20920620000000001</v>
      </c>
      <c r="BM21" s="328">
        <v>0.21380950000000001</v>
      </c>
      <c r="BN21" s="328">
        <v>0.22287609999999999</v>
      </c>
      <c r="BO21" s="328">
        <v>0.2251795</v>
      </c>
      <c r="BP21" s="328">
        <v>0.2284156</v>
      </c>
      <c r="BQ21" s="328">
        <v>0.230902</v>
      </c>
      <c r="BR21" s="328">
        <v>0.22813410000000001</v>
      </c>
      <c r="BS21" s="328">
        <v>0.2260453</v>
      </c>
      <c r="BT21" s="328">
        <v>0.2244602</v>
      </c>
      <c r="BU21" s="328">
        <v>0.23506289999999999</v>
      </c>
      <c r="BV21" s="328">
        <v>0.23905319999999999</v>
      </c>
    </row>
    <row r="22" spans="1:74" ht="11.1" customHeight="1" x14ac:dyDescent="0.2">
      <c r="A22" s="61" t="s">
        <v>675</v>
      </c>
      <c r="B22" s="175" t="s">
        <v>133</v>
      </c>
      <c r="C22" s="217">
        <v>0.30344500000000002</v>
      </c>
      <c r="D22" s="217">
        <v>-0.114218</v>
      </c>
      <c r="E22" s="217">
        <v>-0.124524</v>
      </c>
      <c r="F22" s="217">
        <v>-0.12367499999999999</v>
      </c>
      <c r="G22" s="217">
        <v>4.9168999999999997E-2</v>
      </c>
      <c r="H22" s="217">
        <v>-0.109627</v>
      </c>
      <c r="I22" s="217">
        <v>-0.57151799999999997</v>
      </c>
      <c r="J22" s="217">
        <v>-0.74335600000000002</v>
      </c>
      <c r="K22" s="217">
        <v>-0.82670500000000002</v>
      </c>
      <c r="L22" s="217">
        <v>-0.95881499999999997</v>
      </c>
      <c r="M22" s="217">
        <v>-0.66247800000000001</v>
      </c>
      <c r="N22" s="217">
        <v>-1.342449</v>
      </c>
      <c r="O22" s="217">
        <v>-0.408555</v>
      </c>
      <c r="P22" s="217">
        <v>-0.99287099999999995</v>
      </c>
      <c r="Q22" s="217">
        <v>-1.2104870000000001</v>
      </c>
      <c r="R22" s="217">
        <v>-1.256235</v>
      </c>
      <c r="S22" s="217">
        <v>-0.99805299999999997</v>
      </c>
      <c r="T22" s="217">
        <v>-0.93848699999999996</v>
      </c>
      <c r="U22" s="217">
        <v>-1.0784050000000001</v>
      </c>
      <c r="V22" s="217">
        <v>-0.80618800000000002</v>
      </c>
      <c r="W22" s="217">
        <v>-1.0015890000000001</v>
      </c>
      <c r="X22" s="217">
        <v>-1.2480169999999999</v>
      </c>
      <c r="Y22" s="217">
        <v>-1.332238</v>
      </c>
      <c r="Z22" s="217">
        <v>-1.525299</v>
      </c>
      <c r="AA22" s="217">
        <v>-0.63896500000000001</v>
      </c>
      <c r="AB22" s="217">
        <v>-1.1536850000000001</v>
      </c>
      <c r="AC22" s="217">
        <v>-0.96693399999999996</v>
      </c>
      <c r="AD22" s="217">
        <v>-0.68905700000000003</v>
      </c>
      <c r="AE22" s="217">
        <v>-0.90831799999999996</v>
      </c>
      <c r="AF22" s="217">
        <v>-1.3188489999999999</v>
      </c>
      <c r="AG22" s="217">
        <v>-1.504672</v>
      </c>
      <c r="AH22" s="217">
        <v>-1.5043150000000001</v>
      </c>
      <c r="AI22" s="217">
        <v>-1.413176</v>
      </c>
      <c r="AJ22" s="217">
        <v>-1.8247930000000001</v>
      </c>
      <c r="AK22" s="217">
        <v>-1.7368779999999999</v>
      </c>
      <c r="AL22" s="217">
        <v>-2.6133929999999999</v>
      </c>
      <c r="AM22" s="217">
        <v>-1.9472389999999999</v>
      </c>
      <c r="AN22" s="217">
        <v>-1.455044</v>
      </c>
      <c r="AO22" s="217">
        <v>-1.759333</v>
      </c>
      <c r="AP22" s="217">
        <v>-1.647138</v>
      </c>
      <c r="AQ22" s="217">
        <v>-1.5838890000000001</v>
      </c>
      <c r="AR22" s="217">
        <v>-1.991042</v>
      </c>
      <c r="AS22" s="217">
        <v>-2.177689</v>
      </c>
      <c r="AT22" s="217">
        <v>-2.2196639999999999</v>
      </c>
      <c r="AU22" s="217">
        <v>-1.9115580000000001</v>
      </c>
      <c r="AV22" s="217">
        <v>-1.9820059999999999</v>
      </c>
      <c r="AW22" s="217">
        <v>-2.1183360000000002</v>
      </c>
      <c r="AX22" s="217">
        <v>-2.2939229999999999</v>
      </c>
      <c r="AY22" s="217">
        <v>-1.8331500000000001</v>
      </c>
      <c r="AZ22" s="217">
        <v>-2.1366710000000002</v>
      </c>
      <c r="BA22" s="217">
        <v>-1.725231</v>
      </c>
      <c r="BB22" s="217">
        <v>-2.257126</v>
      </c>
      <c r="BC22" s="217">
        <v>-2.1181990000000002</v>
      </c>
      <c r="BD22" s="217">
        <v>-1.9898119999999999</v>
      </c>
      <c r="BE22" s="217">
        <v>-2.5092569550000001</v>
      </c>
      <c r="BF22" s="217">
        <v>-2.3990956969999999</v>
      </c>
      <c r="BG22" s="328">
        <v>-2.366079</v>
      </c>
      <c r="BH22" s="328">
        <v>-2.152396</v>
      </c>
      <c r="BI22" s="328">
        <v>-2.4958469999999999</v>
      </c>
      <c r="BJ22" s="328">
        <v>-2.6618360000000001</v>
      </c>
      <c r="BK22" s="328">
        <v>-1.791204</v>
      </c>
      <c r="BL22" s="328">
        <v>-2.355823</v>
      </c>
      <c r="BM22" s="328">
        <v>-2.3937300000000001</v>
      </c>
      <c r="BN22" s="328">
        <v>-2.3789709999999999</v>
      </c>
      <c r="BO22" s="328">
        <v>-2.371308</v>
      </c>
      <c r="BP22" s="328">
        <v>-2.4868030000000001</v>
      </c>
      <c r="BQ22" s="328">
        <v>-2.5933190000000002</v>
      </c>
      <c r="BR22" s="328">
        <v>-2.5576780000000001</v>
      </c>
      <c r="BS22" s="328">
        <v>-2.726928</v>
      </c>
      <c r="BT22" s="328">
        <v>-2.5022890000000002</v>
      </c>
      <c r="BU22" s="328">
        <v>-2.9015900000000001</v>
      </c>
      <c r="BV22" s="328">
        <v>-3.1320420000000002</v>
      </c>
    </row>
    <row r="23" spans="1:74" ht="11.1" customHeight="1" x14ac:dyDescent="0.2">
      <c r="A23" s="641" t="s">
        <v>1271</v>
      </c>
      <c r="B23" s="66" t="s">
        <v>1272</v>
      </c>
      <c r="C23" s="217">
        <v>6.0670000000000003E-3</v>
      </c>
      <c r="D23" s="217">
        <v>6.1872000000000003E-2</v>
      </c>
      <c r="E23" s="217">
        <v>-6.6473000000000004E-2</v>
      </c>
      <c r="F23" s="217">
        <v>-0.158999</v>
      </c>
      <c r="G23" s="217">
        <v>-0.14344299999999999</v>
      </c>
      <c r="H23" s="217">
        <v>-9.6970000000000001E-2</v>
      </c>
      <c r="I23" s="217">
        <v>-0.12773799999999999</v>
      </c>
      <c r="J23" s="217">
        <v>-0.103393</v>
      </c>
      <c r="K23" s="217">
        <v>-9.6206E-2</v>
      </c>
      <c r="L23" s="217">
        <v>-2.9798000000000002E-2</v>
      </c>
      <c r="M23" s="217">
        <v>-4.2729000000000003E-2</v>
      </c>
      <c r="N23" s="217">
        <v>1.3101E-2</v>
      </c>
      <c r="O23" s="217">
        <v>-4.4449000000000002E-2</v>
      </c>
      <c r="P23" s="217">
        <v>-0.13186400000000001</v>
      </c>
      <c r="Q23" s="217">
        <v>-0.132658</v>
      </c>
      <c r="R23" s="217">
        <v>-0.15335099999999999</v>
      </c>
      <c r="S23" s="217">
        <v>-0.107935</v>
      </c>
      <c r="T23" s="217">
        <v>-0.174482</v>
      </c>
      <c r="U23" s="217">
        <v>-0.15926999999999999</v>
      </c>
      <c r="V23" s="217">
        <v>-0.145229</v>
      </c>
      <c r="W23" s="217">
        <v>-0.17070099999999999</v>
      </c>
      <c r="X23" s="217">
        <v>-0.191107</v>
      </c>
      <c r="Y23" s="217">
        <v>-0.199965</v>
      </c>
      <c r="Z23" s="217">
        <v>-0.12525500000000001</v>
      </c>
      <c r="AA23" s="217">
        <v>-3.2476999999999999E-2</v>
      </c>
      <c r="AB23" s="217">
        <v>-0.16773099999999999</v>
      </c>
      <c r="AC23" s="217">
        <v>-0.22839200000000001</v>
      </c>
      <c r="AD23" s="217">
        <v>-0.239231</v>
      </c>
      <c r="AE23" s="217">
        <v>-0.301201</v>
      </c>
      <c r="AF23" s="217">
        <v>-0.193636</v>
      </c>
      <c r="AG23" s="217">
        <v>-0.39596700000000001</v>
      </c>
      <c r="AH23" s="217">
        <v>-0.38475500000000001</v>
      </c>
      <c r="AI23" s="217">
        <v>-0.29233199999999998</v>
      </c>
      <c r="AJ23" s="217">
        <v>-0.45204699999999998</v>
      </c>
      <c r="AK23" s="217">
        <v>-0.28495599999999999</v>
      </c>
      <c r="AL23" s="217">
        <v>-0.451934</v>
      </c>
      <c r="AM23" s="217">
        <v>-0.38011600000000001</v>
      </c>
      <c r="AN23" s="217">
        <v>-0.27188800000000002</v>
      </c>
      <c r="AO23" s="217">
        <v>-0.42430299999999999</v>
      </c>
      <c r="AP23" s="217">
        <v>-0.53062200000000004</v>
      </c>
      <c r="AQ23" s="217">
        <v>-0.62198200000000003</v>
      </c>
      <c r="AR23" s="217">
        <v>-0.554948</v>
      </c>
      <c r="AS23" s="217">
        <v>-0.68006100000000003</v>
      </c>
      <c r="AT23" s="217">
        <v>-0.65225</v>
      </c>
      <c r="AU23" s="217">
        <v>-0.66003599999999996</v>
      </c>
      <c r="AV23" s="217">
        <v>-0.688222</v>
      </c>
      <c r="AW23" s="217">
        <v>-0.58038699999999999</v>
      </c>
      <c r="AX23" s="217">
        <v>-0.65510000000000002</v>
      </c>
      <c r="AY23" s="217">
        <v>-0.62770199999999998</v>
      </c>
      <c r="AZ23" s="217">
        <v>-0.83815899999999999</v>
      </c>
      <c r="BA23" s="217">
        <v>-0.59570100000000004</v>
      </c>
      <c r="BB23" s="217">
        <v>-0.76178000000000001</v>
      </c>
      <c r="BC23" s="217">
        <v>-0.83547199999999999</v>
      </c>
      <c r="BD23" s="217">
        <v>-0.80732999999999999</v>
      </c>
      <c r="BE23" s="217">
        <v>-0.93361782599999998</v>
      </c>
      <c r="BF23" s="217">
        <v>-0.91899704800000004</v>
      </c>
      <c r="BG23" s="328">
        <v>-0.9295426</v>
      </c>
      <c r="BH23" s="328">
        <v>-0.9813286</v>
      </c>
      <c r="BI23" s="328">
        <v>-0.97119500000000003</v>
      </c>
      <c r="BJ23" s="328">
        <v>-1.027013</v>
      </c>
      <c r="BK23" s="328">
        <v>-0.89294810000000002</v>
      </c>
      <c r="BL23" s="328">
        <v>-0.96059930000000004</v>
      </c>
      <c r="BM23" s="328">
        <v>-1.0338959999999999</v>
      </c>
      <c r="BN23" s="328">
        <v>-1.034411</v>
      </c>
      <c r="BO23" s="328">
        <v>-1.0841400000000001</v>
      </c>
      <c r="BP23" s="328">
        <v>-1.0721909999999999</v>
      </c>
      <c r="BQ23" s="328">
        <v>-1.1233439999999999</v>
      </c>
      <c r="BR23" s="328">
        <v>-1.152377</v>
      </c>
      <c r="BS23" s="328">
        <v>-1.1639679999999999</v>
      </c>
      <c r="BT23" s="328">
        <v>-1.2239310000000001</v>
      </c>
      <c r="BU23" s="328">
        <v>-1.255647</v>
      </c>
      <c r="BV23" s="328">
        <v>-1.379724</v>
      </c>
    </row>
    <row r="24" spans="1:74" ht="11.1" customHeight="1" x14ac:dyDescent="0.2">
      <c r="A24" s="61" t="s">
        <v>191</v>
      </c>
      <c r="B24" s="175" t="s">
        <v>192</v>
      </c>
      <c r="C24" s="217">
        <v>0.80496699999999999</v>
      </c>
      <c r="D24" s="217">
        <v>0.60614199999999996</v>
      </c>
      <c r="E24" s="217">
        <v>0.69667699999999999</v>
      </c>
      <c r="F24" s="217">
        <v>0.74643300000000001</v>
      </c>
      <c r="G24" s="217">
        <v>0.68287100000000001</v>
      </c>
      <c r="H24" s="217">
        <v>0.65486599999999995</v>
      </c>
      <c r="I24" s="217">
        <v>0.67964500000000005</v>
      </c>
      <c r="J24" s="217">
        <v>0.66764500000000004</v>
      </c>
      <c r="K24" s="217">
        <v>0.734066</v>
      </c>
      <c r="L24" s="217">
        <v>0.65170899999999998</v>
      </c>
      <c r="M24" s="217">
        <v>0.66866599999999998</v>
      </c>
      <c r="N24" s="217">
        <v>0.643903</v>
      </c>
      <c r="O24" s="217">
        <v>0.60425799999999996</v>
      </c>
      <c r="P24" s="217">
        <v>0.49751699999999999</v>
      </c>
      <c r="Q24" s="217">
        <v>0.46809600000000001</v>
      </c>
      <c r="R24" s="217">
        <v>0.49996600000000002</v>
      </c>
      <c r="S24" s="217">
        <v>0.64167700000000005</v>
      </c>
      <c r="T24" s="217">
        <v>0.66966599999999998</v>
      </c>
      <c r="U24" s="217">
        <v>0.57516100000000003</v>
      </c>
      <c r="V24" s="217">
        <v>0.52290300000000001</v>
      </c>
      <c r="W24" s="217">
        <v>0.74493299999999996</v>
      </c>
      <c r="X24" s="217">
        <v>0.64319300000000001</v>
      </c>
      <c r="Y24" s="217">
        <v>0.60176600000000002</v>
      </c>
      <c r="Z24" s="217">
        <v>0.70096700000000001</v>
      </c>
      <c r="AA24" s="217">
        <v>0.52669100000000002</v>
      </c>
      <c r="AB24" s="217">
        <v>0.51451499999999994</v>
      </c>
      <c r="AC24" s="217">
        <v>0.51188299999999998</v>
      </c>
      <c r="AD24" s="217">
        <v>0.54574100000000003</v>
      </c>
      <c r="AE24" s="217">
        <v>0.69306599999999996</v>
      </c>
      <c r="AF24" s="217">
        <v>0.55001</v>
      </c>
      <c r="AG24" s="217">
        <v>0.664273</v>
      </c>
      <c r="AH24" s="217">
        <v>0.61207199999999995</v>
      </c>
      <c r="AI24" s="217">
        <v>0.65302499999999997</v>
      </c>
      <c r="AJ24" s="217">
        <v>0.61153199999999996</v>
      </c>
      <c r="AK24" s="217">
        <v>0.43548999999999999</v>
      </c>
      <c r="AL24" s="217">
        <v>0.219476</v>
      </c>
      <c r="AM24" s="217">
        <v>0.224659</v>
      </c>
      <c r="AN24" s="217">
        <v>0.33029999999999998</v>
      </c>
      <c r="AO24" s="217">
        <v>0.469165</v>
      </c>
      <c r="AP24" s="217">
        <v>0.47146700000000002</v>
      </c>
      <c r="AQ24" s="217">
        <v>0.468694</v>
      </c>
      <c r="AR24" s="217">
        <v>0.35019600000000001</v>
      </c>
      <c r="AS24" s="217">
        <v>0.33010200000000001</v>
      </c>
      <c r="AT24" s="217">
        <v>0.30165999999999998</v>
      </c>
      <c r="AU24" s="217">
        <v>0.38891300000000001</v>
      </c>
      <c r="AV24" s="217">
        <v>0.32802799999999999</v>
      </c>
      <c r="AW24" s="217">
        <v>0.35515200000000002</v>
      </c>
      <c r="AX24" s="217">
        <v>0.41354800000000003</v>
      </c>
      <c r="AY24" s="217">
        <v>0.33221200000000001</v>
      </c>
      <c r="AZ24" s="217">
        <v>0.24082999999999999</v>
      </c>
      <c r="BA24" s="217">
        <v>0.202677</v>
      </c>
      <c r="BB24" s="217">
        <v>0.27420099999999997</v>
      </c>
      <c r="BC24" s="217">
        <v>0.28925699999999999</v>
      </c>
      <c r="BD24" s="217">
        <v>0.27730399999999999</v>
      </c>
      <c r="BE24" s="217">
        <v>0.43838100000000002</v>
      </c>
      <c r="BF24" s="217">
        <v>0.32607910000000001</v>
      </c>
      <c r="BG24" s="328">
        <v>0.36248399999999997</v>
      </c>
      <c r="BH24" s="328">
        <v>0.33525460000000001</v>
      </c>
      <c r="BI24" s="328">
        <v>0.41306349999999997</v>
      </c>
      <c r="BJ24" s="328">
        <v>0.36155140000000002</v>
      </c>
      <c r="BK24" s="328">
        <v>0.34014909999999998</v>
      </c>
      <c r="BL24" s="328">
        <v>0.34997889999999998</v>
      </c>
      <c r="BM24" s="328">
        <v>0.44956740000000001</v>
      </c>
      <c r="BN24" s="328">
        <v>0.38203500000000001</v>
      </c>
      <c r="BO24" s="328">
        <v>0.45677440000000002</v>
      </c>
      <c r="BP24" s="328">
        <v>0.46608149999999998</v>
      </c>
      <c r="BQ24" s="328">
        <v>0.43592130000000001</v>
      </c>
      <c r="BR24" s="328">
        <v>0.43979010000000002</v>
      </c>
      <c r="BS24" s="328">
        <v>0.44667760000000001</v>
      </c>
      <c r="BT24" s="328">
        <v>0.38122349999999999</v>
      </c>
      <c r="BU24" s="328">
        <v>0.40090599999999998</v>
      </c>
      <c r="BV24" s="328">
        <v>0.36460490000000001</v>
      </c>
    </row>
    <row r="25" spans="1:74" ht="11.1" customHeight="1" x14ac:dyDescent="0.2">
      <c r="A25" s="61" t="s">
        <v>196</v>
      </c>
      <c r="B25" s="175" t="s">
        <v>195</v>
      </c>
      <c r="C25" s="217">
        <v>-9.8972000000000004E-2</v>
      </c>
      <c r="D25" s="217">
        <v>-8.6777000000000007E-2</v>
      </c>
      <c r="E25" s="217">
        <v>-0.139706</v>
      </c>
      <c r="F25" s="217">
        <v>-0.15822700000000001</v>
      </c>
      <c r="G25" s="217">
        <v>-9.8767999999999995E-2</v>
      </c>
      <c r="H25" s="217">
        <v>-0.103546</v>
      </c>
      <c r="I25" s="217">
        <v>-0.132357</v>
      </c>
      <c r="J25" s="217">
        <v>-0.101035</v>
      </c>
      <c r="K25" s="217">
        <v>-0.103645</v>
      </c>
      <c r="L25" s="217">
        <v>-0.13942099999999999</v>
      </c>
      <c r="M25" s="217">
        <v>-0.14419699999999999</v>
      </c>
      <c r="N25" s="217">
        <v>-0.14945800000000001</v>
      </c>
      <c r="O25" s="217">
        <v>-0.127303</v>
      </c>
      <c r="P25" s="217">
        <v>-0.11440400000000001</v>
      </c>
      <c r="Q25" s="217">
        <v>-0.100693</v>
      </c>
      <c r="R25" s="217">
        <v>-9.7717999999999999E-2</v>
      </c>
      <c r="S25" s="217">
        <v>-0.11278199999999999</v>
      </c>
      <c r="T25" s="217">
        <v>-8.2954E-2</v>
      </c>
      <c r="U25" s="217">
        <v>-8.5912000000000002E-2</v>
      </c>
      <c r="V25" s="217">
        <v>-5.0445999999999998E-2</v>
      </c>
      <c r="W25" s="217">
        <v>-5.3696000000000001E-2</v>
      </c>
      <c r="X25" s="217">
        <v>-2.7373000000000001E-2</v>
      </c>
      <c r="Y25" s="217">
        <v>-2.4428999999999999E-2</v>
      </c>
      <c r="Z25" s="217">
        <v>-3.7005999999999997E-2</v>
      </c>
      <c r="AA25" s="217">
        <v>-5.0924999999999998E-2</v>
      </c>
      <c r="AB25" s="217">
        <v>-8.9623999999999995E-2</v>
      </c>
      <c r="AC25" s="217">
        <v>-4.4921000000000003E-2</v>
      </c>
      <c r="AD25" s="217">
        <v>-6.2981999999999996E-2</v>
      </c>
      <c r="AE25" s="217">
        <v>-7.5198000000000001E-2</v>
      </c>
      <c r="AF25" s="217">
        <v>-3.1283999999999999E-2</v>
      </c>
      <c r="AG25" s="217">
        <v>-3.7841E-2</v>
      </c>
      <c r="AH25" s="217">
        <v>-3.5020000000000003E-2</v>
      </c>
      <c r="AI25" s="217">
        <v>-3.7310999999999997E-2</v>
      </c>
      <c r="AJ25" s="217">
        <v>-4.7928999999999999E-2</v>
      </c>
      <c r="AK25" s="217">
        <v>-4.0979000000000002E-2</v>
      </c>
      <c r="AL25" s="217">
        <v>-5.0810000000000001E-2</v>
      </c>
      <c r="AM25" s="217">
        <v>-0.10092</v>
      </c>
      <c r="AN25" s="217">
        <v>-7.2291999999999995E-2</v>
      </c>
      <c r="AO25" s="217">
        <v>-9.8128999999999994E-2</v>
      </c>
      <c r="AP25" s="217">
        <v>-0.101425</v>
      </c>
      <c r="AQ25" s="217">
        <v>-6.3158000000000006E-2</v>
      </c>
      <c r="AR25" s="217">
        <v>-0.109459</v>
      </c>
      <c r="AS25" s="217">
        <v>-8.2584000000000005E-2</v>
      </c>
      <c r="AT25" s="217">
        <v>-8.7225999999999998E-2</v>
      </c>
      <c r="AU25" s="217">
        <v>-6.8756999999999999E-2</v>
      </c>
      <c r="AV25" s="217">
        <v>-0.100949</v>
      </c>
      <c r="AW25" s="217">
        <v>-9.4254000000000004E-2</v>
      </c>
      <c r="AX25" s="217">
        <v>-7.7868000000000007E-2</v>
      </c>
      <c r="AY25" s="217">
        <v>-8.5303000000000004E-2</v>
      </c>
      <c r="AZ25" s="217">
        <v>-7.0656999999999998E-2</v>
      </c>
      <c r="BA25" s="217">
        <v>-7.3358999999999994E-2</v>
      </c>
      <c r="BB25" s="217">
        <v>-8.9731000000000005E-2</v>
      </c>
      <c r="BC25" s="217">
        <v>-0.101156</v>
      </c>
      <c r="BD25" s="217">
        <v>-8.6071999999999996E-2</v>
      </c>
      <c r="BE25" s="217">
        <v>-6.7379452000000006E-2</v>
      </c>
      <c r="BF25" s="217">
        <v>-5.4042134999999998E-2</v>
      </c>
      <c r="BG25" s="328">
        <v>-7.5347700000000004E-2</v>
      </c>
      <c r="BH25" s="328">
        <v>-5.6650699999999998E-2</v>
      </c>
      <c r="BI25" s="328">
        <v>-5.8978799999999998E-2</v>
      </c>
      <c r="BJ25" s="328">
        <v>-5.90964E-2</v>
      </c>
      <c r="BK25" s="328">
        <v>-9.5819199999999993E-2</v>
      </c>
      <c r="BL25" s="328">
        <v>-8.6034399999999997E-2</v>
      </c>
      <c r="BM25" s="328">
        <v>-8.2432199999999997E-2</v>
      </c>
      <c r="BN25" s="328">
        <v>-7.6317700000000002E-2</v>
      </c>
      <c r="BO25" s="328">
        <v>-7.1581699999999998E-2</v>
      </c>
      <c r="BP25" s="328">
        <v>-5.5026199999999997E-2</v>
      </c>
      <c r="BQ25" s="328">
        <v>-5.5469299999999999E-2</v>
      </c>
      <c r="BR25" s="328">
        <v>-4.3079899999999997E-2</v>
      </c>
      <c r="BS25" s="328">
        <v>-4.4355699999999998E-2</v>
      </c>
      <c r="BT25" s="328">
        <v>-4.2766699999999998E-2</v>
      </c>
      <c r="BU25" s="328">
        <v>-4.3958200000000003E-2</v>
      </c>
      <c r="BV25" s="328">
        <v>-4.4782799999999998E-2</v>
      </c>
    </row>
    <row r="26" spans="1:74" ht="11.1" customHeight="1" x14ac:dyDescent="0.2">
      <c r="A26" s="61" t="s">
        <v>187</v>
      </c>
      <c r="B26" s="175" t="s">
        <v>914</v>
      </c>
      <c r="C26" s="217">
        <v>0.71601300000000001</v>
      </c>
      <c r="D26" s="217">
        <v>0.60864200000000002</v>
      </c>
      <c r="E26" s="217">
        <v>0.58671200000000001</v>
      </c>
      <c r="F26" s="217">
        <v>0.81617899999999999</v>
      </c>
      <c r="G26" s="217">
        <v>0.96300600000000003</v>
      </c>
      <c r="H26" s="217">
        <v>0.79031300000000004</v>
      </c>
      <c r="I26" s="217">
        <v>0.66098699999999999</v>
      </c>
      <c r="J26" s="217">
        <v>0.59791099999999997</v>
      </c>
      <c r="K26" s="217">
        <v>0.55117400000000005</v>
      </c>
      <c r="L26" s="217">
        <v>0.50549599999999995</v>
      </c>
      <c r="M26" s="217">
        <v>0.68462400000000001</v>
      </c>
      <c r="N26" s="217">
        <v>0.56967100000000004</v>
      </c>
      <c r="O26" s="217">
        <v>0.67927599999999999</v>
      </c>
      <c r="P26" s="217">
        <v>0.52331700000000003</v>
      </c>
      <c r="Q26" s="217">
        <v>0.477572</v>
      </c>
      <c r="R26" s="217">
        <v>0.58134799999999998</v>
      </c>
      <c r="S26" s="217">
        <v>0.59395900000000001</v>
      </c>
      <c r="T26" s="217">
        <v>0.61932100000000001</v>
      </c>
      <c r="U26" s="217">
        <v>0.58769199999999999</v>
      </c>
      <c r="V26" s="217">
        <v>0.67286199999999996</v>
      </c>
      <c r="W26" s="217">
        <v>0.40636100000000003</v>
      </c>
      <c r="X26" s="217">
        <v>0.40954800000000002</v>
      </c>
      <c r="Y26" s="217">
        <v>0.37692199999999998</v>
      </c>
      <c r="Z26" s="217">
        <v>0.32000400000000001</v>
      </c>
      <c r="AA26" s="217">
        <v>0.413443</v>
      </c>
      <c r="AB26" s="217">
        <v>0.37568800000000002</v>
      </c>
      <c r="AC26" s="217">
        <v>0.42304900000000001</v>
      </c>
      <c r="AD26" s="217">
        <v>0.60692999999999997</v>
      </c>
      <c r="AE26" s="217">
        <v>0.71012399999999998</v>
      </c>
      <c r="AF26" s="217">
        <v>0.55662400000000001</v>
      </c>
      <c r="AG26" s="217">
        <v>0.510768</v>
      </c>
      <c r="AH26" s="217">
        <v>0.48885000000000001</v>
      </c>
      <c r="AI26" s="217">
        <v>0.38449299999999997</v>
      </c>
      <c r="AJ26" s="217">
        <v>0.37327900000000003</v>
      </c>
      <c r="AK26" s="217">
        <v>0.37920999999999999</v>
      </c>
      <c r="AL26" s="217">
        <v>0.325872</v>
      </c>
      <c r="AM26" s="217">
        <v>0.26157399999999997</v>
      </c>
      <c r="AN26" s="217">
        <v>0.27193600000000001</v>
      </c>
      <c r="AO26" s="217">
        <v>0.374917</v>
      </c>
      <c r="AP26" s="217">
        <v>0.52061100000000005</v>
      </c>
      <c r="AQ26" s="217">
        <v>0.72877599999999998</v>
      </c>
      <c r="AR26" s="217">
        <v>0.49560999999999999</v>
      </c>
      <c r="AS26" s="217">
        <v>0.51767099999999999</v>
      </c>
      <c r="AT26" s="217">
        <v>0.57500200000000001</v>
      </c>
      <c r="AU26" s="217">
        <v>0.28424300000000002</v>
      </c>
      <c r="AV26" s="217">
        <v>0.385185</v>
      </c>
      <c r="AW26" s="217">
        <v>0.32465100000000002</v>
      </c>
      <c r="AX26" s="217">
        <v>0.465082</v>
      </c>
      <c r="AY26" s="217">
        <v>0.39002799999999999</v>
      </c>
      <c r="AZ26" s="217">
        <v>0.40281699999999998</v>
      </c>
      <c r="BA26" s="217">
        <v>0.42563800000000002</v>
      </c>
      <c r="BB26" s="217">
        <v>0.45557599999999998</v>
      </c>
      <c r="BC26" s="217">
        <v>0.49769200000000002</v>
      </c>
      <c r="BD26" s="217">
        <v>0.605985</v>
      </c>
      <c r="BE26" s="217">
        <v>0.44347797100000003</v>
      </c>
      <c r="BF26" s="217">
        <v>0.54744591799999998</v>
      </c>
      <c r="BG26" s="328">
        <v>0.36138940000000003</v>
      </c>
      <c r="BH26" s="328">
        <v>0.3916116</v>
      </c>
      <c r="BI26" s="328">
        <v>0.46811390000000003</v>
      </c>
      <c r="BJ26" s="328">
        <v>0.43173489999999998</v>
      </c>
      <c r="BK26" s="328">
        <v>0.5187522</v>
      </c>
      <c r="BL26" s="328">
        <v>0.36792920000000001</v>
      </c>
      <c r="BM26" s="328">
        <v>0.38112600000000002</v>
      </c>
      <c r="BN26" s="328">
        <v>0.54455549999999997</v>
      </c>
      <c r="BO26" s="328">
        <v>0.67202680000000004</v>
      </c>
      <c r="BP26" s="328">
        <v>0.60971580000000003</v>
      </c>
      <c r="BQ26" s="328">
        <v>0.54776360000000002</v>
      </c>
      <c r="BR26" s="328">
        <v>0.48320730000000001</v>
      </c>
      <c r="BS26" s="328">
        <v>0.2699124</v>
      </c>
      <c r="BT26" s="328">
        <v>0.34587119999999999</v>
      </c>
      <c r="BU26" s="328">
        <v>0.41885440000000002</v>
      </c>
      <c r="BV26" s="328">
        <v>0.42378379999999999</v>
      </c>
    </row>
    <row r="27" spans="1:74" ht="11.1" customHeight="1" x14ac:dyDescent="0.2">
      <c r="A27" s="61" t="s">
        <v>186</v>
      </c>
      <c r="B27" s="175" t="s">
        <v>567</v>
      </c>
      <c r="C27" s="217">
        <v>-0.31205300000000002</v>
      </c>
      <c r="D27" s="217">
        <v>-0.28723700000000002</v>
      </c>
      <c r="E27" s="217">
        <v>-0.300564</v>
      </c>
      <c r="F27" s="217">
        <v>-0.34049600000000002</v>
      </c>
      <c r="G27" s="217">
        <v>-0.31043399999999999</v>
      </c>
      <c r="H27" s="217">
        <v>-0.26453399999999999</v>
      </c>
      <c r="I27" s="217">
        <v>-0.243424</v>
      </c>
      <c r="J27" s="217">
        <v>-0.42980400000000002</v>
      </c>
      <c r="K27" s="217">
        <v>-0.42966599999999999</v>
      </c>
      <c r="L27" s="217">
        <v>-0.45738400000000001</v>
      </c>
      <c r="M27" s="217">
        <v>-0.55205400000000004</v>
      </c>
      <c r="N27" s="217">
        <v>-0.55582600000000004</v>
      </c>
      <c r="O27" s="217">
        <v>-0.28425800000000001</v>
      </c>
      <c r="P27" s="217">
        <v>-0.31931300000000001</v>
      </c>
      <c r="Q27" s="217">
        <v>-0.36479600000000001</v>
      </c>
      <c r="R27" s="217">
        <v>-0.34349800000000003</v>
      </c>
      <c r="S27" s="217">
        <v>-0.27178099999999999</v>
      </c>
      <c r="T27" s="217">
        <v>-0.30591699999999999</v>
      </c>
      <c r="U27" s="217">
        <v>-0.35006599999999999</v>
      </c>
      <c r="V27" s="217">
        <v>-0.34638799999999997</v>
      </c>
      <c r="W27" s="217">
        <v>-0.37446200000000002</v>
      </c>
      <c r="X27" s="217">
        <v>-0.43584499999999998</v>
      </c>
      <c r="Y27" s="217">
        <v>-0.45229900000000001</v>
      </c>
      <c r="Z27" s="217">
        <v>-0.52637400000000001</v>
      </c>
      <c r="AA27" s="217">
        <v>-0.38731199999999999</v>
      </c>
      <c r="AB27" s="217">
        <v>-0.46967599999999998</v>
      </c>
      <c r="AC27" s="217">
        <v>-0.25974999999999998</v>
      </c>
      <c r="AD27" s="217">
        <v>-0.226794</v>
      </c>
      <c r="AE27" s="217">
        <v>-0.21154999999999999</v>
      </c>
      <c r="AF27" s="217">
        <v>-0.21889800000000001</v>
      </c>
      <c r="AG27" s="217">
        <v>-0.27580399999999999</v>
      </c>
      <c r="AH27" s="217">
        <v>-0.30967299999999998</v>
      </c>
      <c r="AI27" s="217">
        <v>-0.27995700000000001</v>
      </c>
      <c r="AJ27" s="217">
        <v>-0.34545199999999998</v>
      </c>
      <c r="AK27" s="217">
        <v>-0.38817099999999999</v>
      </c>
      <c r="AL27" s="217">
        <v>-0.56983399999999995</v>
      </c>
      <c r="AM27" s="217">
        <v>-0.43252099999999999</v>
      </c>
      <c r="AN27" s="217">
        <v>-0.41231200000000001</v>
      </c>
      <c r="AO27" s="217">
        <v>-0.36490400000000001</v>
      </c>
      <c r="AP27" s="217">
        <v>-0.33772799999999997</v>
      </c>
      <c r="AQ27" s="217">
        <v>-0.44778600000000002</v>
      </c>
      <c r="AR27" s="217">
        <v>-0.31682700000000003</v>
      </c>
      <c r="AS27" s="217">
        <v>-0.38149899999999998</v>
      </c>
      <c r="AT27" s="217">
        <v>-0.34684900000000002</v>
      </c>
      <c r="AU27" s="217">
        <v>-0.257685</v>
      </c>
      <c r="AV27" s="217">
        <v>-0.31814900000000002</v>
      </c>
      <c r="AW27" s="217">
        <v>-0.45615899999999998</v>
      </c>
      <c r="AX27" s="217">
        <v>-0.63222100000000003</v>
      </c>
      <c r="AY27" s="217">
        <v>-0.47261700000000001</v>
      </c>
      <c r="AZ27" s="217">
        <v>-0.49583100000000002</v>
      </c>
      <c r="BA27" s="217">
        <v>-0.365066</v>
      </c>
      <c r="BB27" s="217">
        <v>-0.29134700000000002</v>
      </c>
      <c r="BC27" s="217">
        <v>-0.33452900000000002</v>
      </c>
      <c r="BD27" s="217">
        <v>-0.31866299999999997</v>
      </c>
      <c r="BE27" s="217">
        <v>-0.34276497700000003</v>
      </c>
      <c r="BF27" s="217">
        <v>-0.39101909800000001</v>
      </c>
      <c r="BG27" s="328">
        <v>-0.30534909999999998</v>
      </c>
      <c r="BH27" s="328">
        <v>-0.30892900000000001</v>
      </c>
      <c r="BI27" s="328">
        <v>-0.51138629999999996</v>
      </c>
      <c r="BJ27" s="328">
        <v>-0.52854000000000001</v>
      </c>
      <c r="BK27" s="328">
        <v>-0.25820660000000001</v>
      </c>
      <c r="BL27" s="328">
        <v>-0.40750649999999999</v>
      </c>
      <c r="BM27" s="328">
        <v>-0.43403180000000002</v>
      </c>
      <c r="BN27" s="328">
        <v>-0.49513400000000002</v>
      </c>
      <c r="BO27" s="328">
        <v>-0.47465170000000001</v>
      </c>
      <c r="BP27" s="328">
        <v>-0.4746165</v>
      </c>
      <c r="BQ27" s="328">
        <v>-0.49527110000000002</v>
      </c>
      <c r="BR27" s="328">
        <v>-0.3002087</v>
      </c>
      <c r="BS27" s="328">
        <v>-0.34783150000000002</v>
      </c>
      <c r="BT27" s="328">
        <v>-0.32159769999999999</v>
      </c>
      <c r="BU27" s="328">
        <v>-0.53136229999999995</v>
      </c>
      <c r="BV27" s="328">
        <v>-0.50300860000000003</v>
      </c>
    </row>
    <row r="28" spans="1:74" ht="11.1" customHeight="1" x14ac:dyDescent="0.2">
      <c r="A28" s="61" t="s">
        <v>188</v>
      </c>
      <c r="B28" s="175" t="s">
        <v>184</v>
      </c>
      <c r="C28" s="217">
        <v>-6.1379999999999997E-2</v>
      </c>
      <c r="D28" s="217">
        <v>-3.1514E-2</v>
      </c>
      <c r="E28" s="217">
        <v>-2.2963000000000001E-2</v>
      </c>
      <c r="F28" s="217">
        <v>-2.2304000000000001E-2</v>
      </c>
      <c r="G28" s="217">
        <v>3.5456000000000001E-2</v>
      </c>
      <c r="H28" s="217">
        <v>8.4169999999999991E-3</v>
      </c>
      <c r="I28" s="217">
        <v>-1.4186000000000001E-2</v>
      </c>
      <c r="J28" s="217">
        <v>-2.4826000000000001E-2</v>
      </c>
      <c r="K28" s="217">
        <v>-4.5360999999999999E-2</v>
      </c>
      <c r="L28" s="217">
        <v>-1.7226999999999999E-2</v>
      </c>
      <c r="M28" s="217">
        <v>-3.3678E-2</v>
      </c>
      <c r="N28" s="217">
        <v>-0.108608</v>
      </c>
      <c r="O28" s="217">
        <v>-0.108415</v>
      </c>
      <c r="P28" s="217">
        <v>-8.5020999999999999E-2</v>
      </c>
      <c r="Q28" s="217">
        <v>-9.5011999999999999E-2</v>
      </c>
      <c r="R28" s="217">
        <v>-4.4839999999999998E-2</v>
      </c>
      <c r="S28" s="217">
        <v>-7.5244000000000005E-2</v>
      </c>
      <c r="T28" s="217">
        <v>-0.109642</v>
      </c>
      <c r="U28" s="217">
        <v>-9.4004000000000004E-2</v>
      </c>
      <c r="V28" s="217">
        <v>1.4028000000000001E-2</v>
      </c>
      <c r="W28" s="217">
        <v>-4.7139E-2</v>
      </c>
      <c r="X28" s="217">
        <v>-4.3652999999999997E-2</v>
      </c>
      <c r="Y28" s="217">
        <v>-0.114346</v>
      </c>
      <c r="Z28" s="217">
        <v>-0.13062299999999999</v>
      </c>
      <c r="AA28" s="217">
        <v>-0.102562</v>
      </c>
      <c r="AB28" s="217">
        <v>-2.7722E-2</v>
      </c>
      <c r="AC28" s="217">
        <v>-8.8000999999999996E-2</v>
      </c>
      <c r="AD28" s="217">
        <v>-3.2916000000000001E-2</v>
      </c>
      <c r="AE28" s="217">
        <v>-6.96E-3</v>
      </c>
      <c r="AF28" s="217">
        <v>-8.0756999999999995E-2</v>
      </c>
      <c r="AG28" s="217">
        <v>-5.5384999999999997E-2</v>
      </c>
      <c r="AH28" s="217">
        <v>-7.1044999999999997E-2</v>
      </c>
      <c r="AI28" s="217">
        <v>-7.2501999999999997E-2</v>
      </c>
      <c r="AJ28" s="217">
        <v>-3.9684999999999998E-2</v>
      </c>
      <c r="AK28" s="217">
        <v>-0.127744</v>
      </c>
      <c r="AL28" s="217">
        <v>-0.15129200000000001</v>
      </c>
      <c r="AM28" s="217">
        <v>-9.3799999999999994E-2</v>
      </c>
      <c r="AN28" s="217">
        <v>-5.2289000000000002E-2</v>
      </c>
      <c r="AO28" s="217">
        <v>-5.0636E-2</v>
      </c>
      <c r="AP28" s="217">
        <v>3.0120999999999998E-2</v>
      </c>
      <c r="AQ28" s="217">
        <v>-5.4271E-2</v>
      </c>
      <c r="AR28" s="217">
        <v>-4.3323E-2</v>
      </c>
      <c r="AS28" s="217">
        <v>-0.120987</v>
      </c>
      <c r="AT28" s="217">
        <v>-0.14932500000000001</v>
      </c>
      <c r="AU28" s="217">
        <v>-5.0099999999999997E-3</v>
      </c>
      <c r="AV28" s="217">
        <v>-0.11280999999999999</v>
      </c>
      <c r="AW28" s="217">
        <v>-0.109302</v>
      </c>
      <c r="AX28" s="217">
        <v>-5.3518999999999997E-2</v>
      </c>
      <c r="AY28" s="217">
        <v>-0.10667600000000001</v>
      </c>
      <c r="AZ28" s="217">
        <v>-7.1457000000000007E-2</v>
      </c>
      <c r="BA28" s="217">
        <v>2.7079999999999999E-3</v>
      </c>
      <c r="BB28" s="217">
        <v>-6.3018000000000005E-2</v>
      </c>
      <c r="BC28" s="217">
        <v>3.6721999999999998E-2</v>
      </c>
      <c r="BD28" s="217">
        <v>4.7322999999999997E-2</v>
      </c>
      <c r="BE28" s="217">
        <v>-6.8207373000000002E-2</v>
      </c>
      <c r="BF28" s="217">
        <v>-1.6289890000000001E-2</v>
      </c>
      <c r="BG28" s="328">
        <v>1.5904600000000001E-2</v>
      </c>
      <c r="BH28" s="328">
        <v>8.9818999999999993E-3</v>
      </c>
      <c r="BI28" s="328">
        <v>-5.67591E-2</v>
      </c>
      <c r="BJ28" s="328">
        <v>-4.97919E-2</v>
      </c>
      <c r="BK28" s="328">
        <v>-3.6064100000000002E-2</v>
      </c>
      <c r="BL28" s="328">
        <v>-5.4635700000000002E-2</v>
      </c>
      <c r="BM28" s="328">
        <v>-4.7181399999999998E-2</v>
      </c>
      <c r="BN28" s="328">
        <v>-4.4321899999999997E-2</v>
      </c>
      <c r="BO28" s="328">
        <v>-6.3343200000000002E-2</v>
      </c>
      <c r="BP28" s="328">
        <v>-6.4613100000000007E-2</v>
      </c>
      <c r="BQ28" s="328">
        <v>-3.2231000000000003E-2</v>
      </c>
      <c r="BR28" s="328">
        <v>-2.4358299999999999E-2</v>
      </c>
      <c r="BS28" s="328">
        <v>1.7989399999999999E-2</v>
      </c>
      <c r="BT28" s="328">
        <v>4.11481E-3</v>
      </c>
      <c r="BU28" s="328">
        <v>-5.9766800000000002E-2</v>
      </c>
      <c r="BV28" s="328">
        <v>-5.8421300000000002E-2</v>
      </c>
    </row>
    <row r="29" spans="1:74" ht="11.1" customHeight="1" x14ac:dyDescent="0.2">
      <c r="A29" s="61" t="s">
        <v>189</v>
      </c>
      <c r="B29" s="175" t="s">
        <v>183</v>
      </c>
      <c r="C29" s="217">
        <v>-0.39789000000000002</v>
      </c>
      <c r="D29" s="217">
        <v>-0.46049299999999999</v>
      </c>
      <c r="E29" s="217">
        <v>-0.461206</v>
      </c>
      <c r="F29" s="217">
        <v>-0.68250100000000002</v>
      </c>
      <c r="G29" s="217">
        <v>-0.55823800000000001</v>
      </c>
      <c r="H29" s="217">
        <v>-0.598576</v>
      </c>
      <c r="I29" s="217">
        <v>-0.79346000000000005</v>
      </c>
      <c r="J29" s="217">
        <v>-0.68726699999999996</v>
      </c>
      <c r="K29" s="217">
        <v>-0.75165400000000004</v>
      </c>
      <c r="L29" s="217">
        <v>-0.93863200000000002</v>
      </c>
      <c r="M29" s="217">
        <v>-0.80469299999999999</v>
      </c>
      <c r="N29" s="217">
        <v>-0.95350400000000002</v>
      </c>
      <c r="O29" s="217">
        <v>-0.71566099999999999</v>
      </c>
      <c r="P29" s="217">
        <v>-0.78459599999999996</v>
      </c>
      <c r="Q29" s="217">
        <v>-0.77438300000000004</v>
      </c>
      <c r="R29" s="217">
        <v>-0.98029900000000003</v>
      </c>
      <c r="S29" s="217">
        <v>-0.93951799999999996</v>
      </c>
      <c r="T29" s="217">
        <v>-0.99919899999999995</v>
      </c>
      <c r="U29" s="217">
        <v>-0.92926900000000001</v>
      </c>
      <c r="V29" s="217">
        <v>-0.86750899999999997</v>
      </c>
      <c r="W29" s="217">
        <v>-0.91755799999999998</v>
      </c>
      <c r="X29" s="217">
        <v>-0.95965299999999998</v>
      </c>
      <c r="Y29" s="217">
        <v>-0.87261299999999997</v>
      </c>
      <c r="Z29" s="217">
        <v>-0.83368900000000001</v>
      </c>
      <c r="AA29" s="217">
        <v>-0.56065600000000004</v>
      </c>
      <c r="AB29" s="217">
        <v>-0.65943200000000002</v>
      </c>
      <c r="AC29" s="217">
        <v>-0.66182700000000005</v>
      </c>
      <c r="AD29" s="217">
        <v>-0.60541599999999995</v>
      </c>
      <c r="AE29" s="217">
        <v>-0.95522200000000002</v>
      </c>
      <c r="AF29" s="217">
        <v>-1.1718059999999999</v>
      </c>
      <c r="AG29" s="217">
        <v>-1.243611</v>
      </c>
      <c r="AH29" s="217">
        <v>-1.185028</v>
      </c>
      <c r="AI29" s="217">
        <v>-1.2194039999999999</v>
      </c>
      <c r="AJ29" s="217">
        <v>-1.2250749999999999</v>
      </c>
      <c r="AK29" s="217">
        <v>-1.123059</v>
      </c>
      <c r="AL29" s="217">
        <v>-1.115955</v>
      </c>
      <c r="AM29" s="217">
        <v>-0.78434400000000004</v>
      </c>
      <c r="AN29" s="217">
        <v>-0.51559999999999995</v>
      </c>
      <c r="AO29" s="217">
        <v>-0.68960900000000003</v>
      </c>
      <c r="AP29" s="217">
        <v>-0.98100299999999996</v>
      </c>
      <c r="AQ29" s="217">
        <v>-0.96360199999999996</v>
      </c>
      <c r="AR29" s="217">
        <v>-1.049671</v>
      </c>
      <c r="AS29" s="217">
        <v>-1.0783370000000001</v>
      </c>
      <c r="AT29" s="217">
        <v>-1.1483110000000001</v>
      </c>
      <c r="AU29" s="217">
        <v>-0.97137099999999998</v>
      </c>
      <c r="AV29" s="217">
        <v>-0.80890499999999999</v>
      </c>
      <c r="AW29" s="217">
        <v>-0.964592</v>
      </c>
      <c r="AX29" s="217">
        <v>-0.89429099999999995</v>
      </c>
      <c r="AY29" s="217">
        <v>-0.73487999999999998</v>
      </c>
      <c r="AZ29" s="217">
        <v>-0.566164</v>
      </c>
      <c r="BA29" s="217">
        <v>-0.69766600000000001</v>
      </c>
      <c r="BB29" s="217">
        <v>-1.0004280000000001</v>
      </c>
      <c r="BC29" s="217">
        <v>-1.0831710000000001</v>
      </c>
      <c r="BD29" s="217">
        <v>-1.068746</v>
      </c>
      <c r="BE29" s="217">
        <v>-1.139857143</v>
      </c>
      <c r="BF29" s="217">
        <v>-1.1180211229999999</v>
      </c>
      <c r="BG29" s="328">
        <v>-1.0168410000000001</v>
      </c>
      <c r="BH29" s="328">
        <v>-0.86718779999999995</v>
      </c>
      <c r="BI29" s="328">
        <v>-1.0500480000000001</v>
      </c>
      <c r="BJ29" s="328">
        <v>-0.9552041</v>
      </c>
      <c r="BK29" s="328">
        <v>-0.6766529</v>
      </c>
      <c r="BL29" s="328">
        <v>-0.73573860000000002</v>
      </c>
      <c r="BM29" s="328">
        <v>-0.79074599999999995</v>
      </c>
      <c r="BN29" s="328">
        <v>-0.89992760000000005</v>
      </c>
      <c r="BO29" s="328">
        <v>-0.98165809999999998</v>
      </c>
      <c r="BP29" s="328">
        <v>-1.013828</v>
      </c>
      <c r="BQ29" s="328">
        <v>-1.0211749999999999</v>
      </c>
      <c r="BR29" s="328">
        <v>-1.108803</v>
      </c>
      <c r="BS29" s="328">
        <v>-1.1136029999999999</v>
      </c>
      <c r="BT29" s="328">
        <v>-0.94040009999999996</v>
      </c>
      <c r="BU29" s="328">
        <v>-1.096784</v>
      </c>
      <c r="BV29" s="328">
        <v>-1.0767169999999999</v>
      </c>
    </row>
    <row r="30" spans="1:74" ht="11.1" customHeight="1" x14ac:dyDescent="0.2">
      <c r="A30" s="61" t="s">
        <v>190</v>
      </c>
      <c r="B30" s="175" t="s">
        <v>185</v>
      </c>
      <c r="C30" s="217">
        <v>-3.2057000000000002E-2</v>
      </c>
      <c r="D30" s="217">
        <v>-0.10942</v>
      </c>
      <c r="E30" s="217">
        <v>1.3594999999999999E-2</v>
      </c>
      <c r="F30" s="217">
        <v>1.5344E-2</v>
      </c>
      <c r="G30" s="217">
        <v>-0.14602699999999999</v>
      </c>
      <c r="H30" s="217">
        <v>-6.3514000000000001E-2</v>
      </c>
      <c r="I30" s="217">
        <v>-0.22540299999999999</v>
      </c>
      <c r="J30" s="217">
        <v>-0.22833700000000001</v>
      </c>
      <c r="K30" s="217">
        <v>-0.16969500000000001</v>
      </c>
      <c r="L30" s="217">
        <v>-5.3350000000000002E-2</v>
      </c>
      <c r="M30" s="217">
        <v>-1.7441999999999999E-2</v>
      </c>
      <c r="N30" s="217">
        <v>-0.13197999999999999</v>
      </c>
      <c r="O30" s="217">
        <v>-5.5254999999999999E-2</v>
      </c>
      <c r="P30" s="217">
        <v>-8.4528000000000006E-2</v>
      </c>
      <c r="Q30" s="217">
        <v>-0.14416799999999999</v>
      </c>
      <c r="R30" s="217">
        <v>-0.16911699999999999</v>
      </c>
      <c r="S30" s="217">
        <v>-0.24274200000000001</v>
      </c>
      <c r="T30" s="217">
        <v>-4.3923999999999998E-2</v>
      </c>
      <c r="U30" s="217">
        <v>-6.1351000000000003E-2</v>
      </c>
      <c r="V30" s="217">
        <v>-0.15021100000000001</v>
      </c>
      <c r="W30" s="217">
        <v>-8.6296999999999999E-2</v>
      </c>
      <c r="X30" s="217">
        <v>-0.108128</v>
      </c>
      <c r="Y30" s="217">
        <v>-0.14735699999999999</v>
      </c>
      <c r="Z30" s="217">
        <v>-0.29115099999999999</v>
      </c>
      <c r="AA30" s="217">
        <v>-3.6120000000000002E-3</v>
      </c>
      <c r="AB30" s="217">
        <v>-0.119379</v>
      </c>
      <c r="AC30" s="217">
        <v>-0.161467</v>
      </c>
      <c r="AD30" s="217">
        <v>-0.12524099999999999</v>
      </c>
      <c r="AE30" s="217">
        <v>-0.28809499999999999</v>
      </c>
      <c r="AF30" s="217">
        <v>-0.22936300000000001</v>
      </c>
      <c r="AG30" s="217">
        <v>-0.110277</v>
      </c>
      <c r="AH30" s="217">
        <v>-9.0209999999999999E-2</v>
      </c>
      <c r="AI30" s="217">
        <v>-5.2153999999999999E-2</v>
      </c>
      <c r="AJ30" s="217">
        <v>-0.12917999999999999</v>
      </c>
      <c r="AK30" s="217">
        <v>-0.125223</v>
      </c>
      <c r="AL30" s="217">
        <v>-0.20674699999999999</v>
      </c>
      <c r="AM30" s="217">
        <v>-0.19278999999999999</v>
      </c>
      <c r="AN30" s="217">
        <v>-0.20802899999999999</v>
      </c>
      <c r="AO30" s="217">
        <v>-0.290441</v>
      </c>
      <c r="AP30" s="217">
        <v>-0.143928</v>
      </c>
      <c r="AQ30" s="217">
        <v>-0.153003</v>
      </c>
      <c r="AR30" s="217">
        <v>-0.25602000000000003</v>
      </c>
      <c r="AS30" s="217">
        <v>-0.179674</v>
      </c>
      <c r="AT30" s="217">
        <v>-0.162523</v>
      </c>
      <c r="AU30" s="217">
        <v>-0.162272</v>
      </c>
      <c r="AV30" s="217">
        <v>-0.16389999999999999</v>
      </c>
      <c r="AW30" s="217">
        <v>-0.13819000000000001</v>
      </c>
      <c r="AX30" s="217">
        <v>-0.234016</v>
      </c>
      <c r="AY30" s="217">
        <v>-8.5154999999999995E-2</v>
      </c>
      <c r="AZ30" s="217">
        <v>-0.13925199999999999</v>
      </c>
      <c r="BA30" s="217">
        <v>-0.16972599999999999</v>
      </c>
      <c r="BB30" s="217">
        <v>-0.28658899999999998</v>
      </c>
      <c r="BC30" s="217">
        <v>-0.140901</v>
      </c>
      <c r="BD30" s="217">
        <v>-0.214531</v>
      </c>
      <c r="BE30" s="217">
        <v>-0.27741935499999998</v>
      </c>
      <c r="BF30" s="217">
        <v>-0.17404842100000001</v>
      </c>
      <c r="BG30" s="328">
        <v>-0.23425099999999999</v>
      </c>
      <c r="BH30" s="328">
        <v>-0.20257069999999999</v>
      </c>
      <c r="BI30" s="328">
        <v>-0.20238059999999999</v>
      </c>
      <c r="BJ30" s="328">
        <v>-0.2421005</v>
      </c>
      <c r="BK30" s="328">
        <v>-0.1945665</v>
      </c>
      <c r="BL30" s="328">
        <v>-0.25804359999999998</v>
      </c>
      <c r="BM30" s="328">
        <v>-0.25588169999999999</v>
      </c>
      <c r="BN30" s="328">
        <v>-0.2147675</v>
      </c>
      <c r="BO30" s="328">
        <v>-0.2938868</v>
      </c>
      <c r="BP30" s="328">
        <v>-0.27130159999999998</v>
      </c>
      <c r="BQ30" s="328">
        <v>-0.28080870000000002</v>
      </c>
      <c r="BR30" s="328">
        <v>-0.26921479999999998</v>
      </c>
      <c r="BS30" s="328">
        <v>-0.23996419999999999</v>
      </c>
      <c r="BT30" s="328">
        <v>-0.19642499999999999</v>
      </c>
      <c r="BU30" s="328">
        <v>-0.20818</v>
      </c>
      <c r="BV30" s="328">
        <v>-0.25132660000000001</v>
      </c>
    </row>
    <row r="31" spans="1:74" ht="11.1" customHeight="1" x14ac:dyDescent="0.2">
      <c r="A31" s="61" t="s">
        <v>197</v>
      </c>
      <c r="B31" s="647" t="s">
        <v>1270</v>
      </c>
      <c r="C31" s="217">
        <v>-0.32124999999999998</v>
      </c>
      <c r="D31" s="217">
        <v>-0.415433</v>
      </c>
      <c r="E31" s="217">
        <v>-0.43059599999999998</v>
      </c>
      <c r="F31" s="217">
        <v>-0.33910400000000002</v>
      </c>
      <c r="G31" s="217">
        <v>-0.37525399999999998</v>
      </c>
      <c r="H31" s="217">
        <v>-0.436083</v>
      </c>
      <c r="I31" s="217">
        <v>-0.37558200000000003</v>
      </c>
      <c r="J31" s="217">
        <v>-0.43425000000000002</v>
      </c>
      <c r="K31" s="217">
        <v>-0.51571800000000001</v>
      </c>
      <c r="L31" s="217">
        <v>-0.48020800000000002</v>
      </c>
      <c r="M31" s="217">
        <v>-0.42097499999999999</v>
      </c>
      <c r="N31" s="217">
        <v>-0.66974800000000001</v>
      </c>
      <c r="O31" s="217">
        <v>-0.35674800000000001</v>
      </c>
      <c r="P31" s="217">
        <v>-0.493979</v>
      </c>
      <c r="Q31" s="217">
        <v>-0.54444499999999996</v>
      </c>
      <c r="R31" s="217">
        <v>-0.54872600000000005</v>
      </c>
      <c r="S31" s="217">
        <v>-0.48368699999999998</v>
      </c>
      <c r="T31" s="217">
        <v>-0.51135600000000003</v>
      </c>
      <c r="U31" s="217">
        <v>-0.56138600000000005</v>
      </c>
      <c r="V31" s="217">
        <v>-0.45619799999999999</v>
      </c>
      <c r="W31" s="217">
        <v>-0.50302999999999998</v>
      </c>
      <c r="X31" s="217">
        <v>-0.534999</v>
      </c>
      <c r="Y31" s="217">
        <v>-0.499917</v>
      </c>
      <c r="Z31" s="217">
        <v>-0.60217200000000004</v>
      </c>
      <c r="AA31" s="217">
        <v>-0.44155499999999998</v>
      </c>
      <c r="AB31" s="217">
        <v>-0.510324</v>
      </c>
      <c r="AC31" s="217">
        <v>-0.45750800000000003</v>
      </c>
      <c r="AD31" s="217">
        <v>-0.54914799999999997</v>
      </c>
      <c r="AE31" s="217">
        <v>-0.47328199999999998</v>
      </c>
      <c r="AF31" s="217">
        <v>-0.49973899999999999</v>
      </c>
      <c r="AG31" s="217">
        <v>-0.56082799999999999</v>
      </c>
      <c r="AH31" s="217">
        <v>-0.52950600000000003</v>
      </c>
      <c r="AI31" s="217">
        <v>-0.49703399999999998</v>
      </c>
      <c r="AJ31" s="217">
        <v>-0.57023599999999997</v>
      </c>
      <c r="AK31" s="217">
        <v>-0.46144600000000002</v>
      </c>
      <c r="AL31" s="217">
        <v>-0.61216899999999996</v>
      </c>
      <c r="AM31" s="217">
        <v>-0.44898100000000002</v>
      </c>
      <c r="AN31" s="217">
        <v>-0.52486999999999995</v>
      </c>
      <c r="AO31" s="217">
        <v>-0.68539300000000003</v>
      </c>
      <c r="AP31" s="217">
        <v>-0.574631</v>
      </c>
      <c r="AQ31" s="217">
        <v>-0.47755700000000001</v>
      </c>
      <c r="AR31" s="217">
        <v>-0.50660000000000005</v>
      </c>
      <c r="AS31" s="217">
        <v>-0.50231999999999999</v>
      </c>
      <c r="AT31" s="217">
        <v>-0.54984200000000005</v>
      </c>
      <c r="AU31" s="217">
        <v>-0.45958300000000002</v>
      </c>
      <c r="AV31" s="217">
        <v>-0.50228399999999995</v>
      </c>
      <c r="AW31" s="217">
        <v>-0.45525500000000002</v>
      </c>
      <c r="AX31" s="217">
        <v>-0.62553800000000004</v>
      </c>
      <c r="AY31" s="217">
        <v>-0.44305699999999998</v>
      </c>
      <c r="AZ31" s="217">
        <v>-0.59879800000000005</v>
      </c>
      <c r="BA31" s="217">
        <v>-0.45473599999999997</v>
      </c>
      <c r="BB31" s="217">
        <v>-0.49401</v>
      </c>
      <c r="BC31" s="217">
        <v>-0.44664100000000001</v>
      </c>
      <c r="BD31" s="217">
        <v>-0.42508200000000002</v>
      </c>
      <c r="BE31" s="217">
        <v>-0.56186979999999997</v>
      </c>
      <c r="BF31" s="217">
        <v>-0.60020300000000004</v>
      </c>
      <c r="BG31" s="328">
        <v>-0.54452489999999998</v>
      </c>
      <c r="BH31" s="328">
        <v>-0.47157690000000002</v>
      </c>
      <c r="BI31" s="328">
        <v>-0.52627590000000002</v>
      </c>
      <c r="BJ31" s="328">
        <v>-0.59337629999999997</v>
      </c>
      <c r="BK31" s="328">
        <v>-0.4958476</v>
      </c>
      <c r="BL31" s="328">
        <v>-0.5711735</v>
      </c>
      <c r="BM31" s="328">
        <v>-0.58025420000000005</v>
      </c>
      <c r="BN31" s="328">
        <v>-0.54068210000000005</v>
      </c>
      <c r="BO31" s="328">
        <v>-0.53084739999999997</v>
      </c>
      <c r="BP31" s="328">
        <v>-0.61102369999999995</v>
      </c>
      <c r="BQ31" s="328">
        <v>-0.56870520000000002</v>
      </c>
      <c r="BR31" s="328">
        <v>-0.58263410000000004</v>
      </c>
      <c r="BS31" s="328">
        <v>-0.55178499999999997</v>
      </c>
      <c r="BT31" s="328">
        <v>-0.50837810000000005</v>
      </c>
      <c r="BU31" s="328">
        <v>-0.52565200000000001</v>
      </c>
      <c r="BV31" s="328">
        <v>-0.60645000000000004</v>
      </c>
    </row>
    <row r="32" spans="1:74" ht="11.1" customHeight="1" x14ac:dyDescent="0.2">
      <c r="A32" s="61" t="s">
        <v>980</v>
      </c>
      <c r="B32" s="175" t="s">
        <v>134</v>
      </c>
      <c r="C32" s="217">
        <v>-0.119250355</v>
      </c>
      <c r="D32" s="217">
        <v>1.155187857</v>
      </c>
      <c r="E32" s="217">
        <v>0.51809283900000003</v>
      </c>
      <c r="F32" s="217">
        <v>0.105554067</v>
      </c>
      <c r="G32" s="217">
        <v>-0.82542896799999999</v>
      </c>
      <c r="H32" s="217">
        <v>-0.479042733</v>
      </c>
      <c r="I32" s="217">
        <v>-0.80290335499999999</v>
      </c>
      <c r="J32" s="217">
        <v>-4.4258419E-2</v>
      </c>
      <c r="K32" s="217">
        <v>-7.7527799999999994E-2</v>
      </c>
      <c r="L32" s="217">
        <v>0.58966658100000002</v>
      </c>
      <c r="M32" s="217">
        <v>-2.6196133E-2</v>
      </c>
      <c r="N32" s="217">
        <v>0.44661383900000001</v>
      </c>
      <c r="O32" s="217">
        <v>-0.313412419</v>
      </c>
      <c r="P32" s="217">
        <v>0.35168031</v>
      </c>
      <c r="Q32" s="217">
        <v>0.27855587100000001</v>
      </c>
      <c r="R32" s="217">
        <v>0.28879483299999997</v>
      </c>
      <c r="S32" s="217">
        <v>-0.20194361299999999</v>
      </c>
      <c r="T32" s="217">
        <v>-0.47676806700000002</v>
      </c>
      <c r="U32" s="217">
        <v>-0.58489351599999995</v>
      </c>
      <c r="V32" s="217">
        <v>7.0681870999999993E-2</v>
      </c>
      <c r="W32" s="217">
        <v>-0.413401933</v>
      </c>
      <c r="X32" s="217">
        <v>0.50867028999999997</v>
      </c>
      <c r="Y32" s="217">
        <v>9.2098833000000005E-2</v>
      </c>
      <c r="Z32" s="217">
        <v>-0.35369632299999998</v>
      </c>
      <c r="AA32" s="217">
        <v>0.30337051599999998</v>
      </c>
      <c r="AB32" s="217">
        <v>1.0225021430000001</v>
      </c>
      <c r="AC32" s="217">
        <v>0.163450129</v>
      </c>
      <c r="AD32" s="217">
        <v>-0.38123736699999999</v>
      </c>
      <c r="AE32" s="217">
        <v>-0.43244274199999999</v>
      </c>
      <c r="AF32" s="217">
        <v>-0.55847213299999998</v>
      </c>
      <c r="AG32" s="217">
        <v>-0.27093571</v>
      </c>
      <c r="AH32" s="217">
        <v>-0.23191077399999999</v>
      </c>
      <c r="AI32" s="217">
        <v>-0.1096295</v>
      </c>
      <c r="AJ32" s="217">
        <v>1.0327148390000001</v>
      </c>
      <c r="AK32" s="217">
        <v>0.42000189999999998</v>
      </c>
      <c r="AL32" s="217">
        <v>0.368744032</v>
      </c>
      <c r="AM32" s="217">
        <v>0.72914190300000004</v>
      </c>
      <c r="AN32" s="217">
        <v>0.26874439300000003</v>
      </c>
      <c r="AO32" s="217">
        <v>5.8299323E-2</v>
      </c>
      <c r="AP32" s="217">
        <v>-0.65855580000000002</v>
      </c>
      <c r="AQ32" s="217">
        <v>-1.020098452</v>
      </c>
      <c r="AR32" s="217">
        <v>-0.47807983300000001</v>
      </c>
      <c r="AS32" s="217">
        <v>-0.60652083899999998</v>
      </c>
      <c r="AT32" s="217">
        <v>-0.40900348399999997</v>
      </c>
      <c r="AU32" s="217">
        <v>-0.3940574</v>
      </c>
      <c r="AV32" s="217">
        <v>0.81996016100000002</v>
      </c>
      <c r="AW32" s="217">
        <v>-0.14722336699999999</v>
      </c>
      <c r="AX32" s="217">
        <v>-0.34791709700000001</v>
      </c>
      <c r="AY32" s="217">
        <v>0.43160609700000002</v>
      </c>
      <c r="AZ32" s="217">
        <v>0.82088596400000002</v>
      </c>
      <c r="BA32" s="217">
        <v>-0.12160371</v>
      </c>
      <c r="BB32" s="217">
        <v>-0.615021967</v>
      </c>
      <c r="BC32" s="217">
        <v>-0.812977226</v>
      </c>
      <c r="BD32" s="217">
        <v>-0.71807469999999995</v>
      </c>
      <c r="BE32" s="217">
        <v>-0.51732977000000002</v>
      </c>
      <c r="BF32" s="217">
        <v>-0.38399587699999999</v>
      </c>
      <c r="BG32" s="328">
        <v>-8.2845600000000005E-2</v>
      </c>
      <c r="BH32" s="328">
        <v>0.75368060000000003</v>
      </c>
      <c r="BI32" s="328">
        <v>0.19526660000000001</v>
      </c>
      <c r="BJ32" s="328">
        <v>0.319963</v>
      </c>
      <c r="BK32" s="328">
        <v>7.95159E-2</v>
      </c>
      <c r="BL32" s="328">
        <v>0.62216660000000001</v>
      </c>
      <c r="BM32" s="328">
        <v>0.35515400000000003</v>
      </c>
      <c r="BN32" s="328">
        <v>-0.19211220000000001</v>
      </c>
      <c r="BO32" s="328">
        <v>-0.5395354</v>
      </c>
      <c r="BP32" s="328">
        <v>-0.3039172</v>
      </c>
      <c r="BQ32" s="328">
        <v>-0.47969079999999997</v>
      </c>
      <c r="BR32" s="328">
        <v>-9.1037599999999996E-2</v>
      </c>
      <c r="BS32" s="328">
        <v>-7.2126599999999999E-2</v>
      </c>
      <c r="BT32" s="328">
        <v>0.71898510000000004</v>
      </c>
      <c r="BU32" s="328">
        <v>0.23492669999999999</v>
      </c>
      <c r="BV32" s="328">
        <v>0.33286209999999999</v>
      </c>
    </row>
    <row r="33" spans="1:74" s="64" customFormat="1" ht="11.1" customHeight="1" x14ac:dyDescent="0.2">
      <c r="A33" s="61" t="s">
        <v>988</v>
      </c>
      <c r="B33" s="175" t="s">
        <v>559</v>
      </c>
      <c r="C33" s="217">
        <v>18.901065939999999</v>
      </c>
      <c r="D33" s="217">
        <v>18.808723000000001</v>
      </c>
      <c r="E33" s="217">
        <v>19.234110130000001</v>
      </c>
      <c r="F33" s="217">
        <v>18.58823207</v>
      </c>
      <c r="G33" s="217">
        <v>18.420013130000001</v>
      </c>
      <c r="H33" s="217">
        <v>19.181593929999998</v>
      </c>
      <c r="I33" s="217">
        <v>18.705387519999999</v>
      </c>
      <c r="J33" s="217">
        <v>19.348890099999998</v>
      </c>
      <c r="K33" s="217">
        <v>18.84766853</v>
      </c>
      <c r="L33" s="217">
        <v>18.796384450000001</v>
      </c>
      <c r="M33" s="217">
        <v>19.018983200000001</v>
      </c>
      <c r="N33" s="217">
        <v>18.721360000000001</v>
      </c>
      <c r="O33" s="217">
        <v>18.303739740000001</v>
      </c>
      <c r="P33" s="217">
        <v>18.643490450000002</v>
      </c>
      <c r="Q33" s="217">
        <v>18.16389436</v>
      </c>
      <c r="R33" s="217">
        <v>18.210787499999999</v>
      </c>
      <c r="S33" s="217">
        <v>18.589160939999999</v>
      </c>
      <c r="T33" s="217">
        <v>18.857235599999999</v>
      </c>
      <c r="U33" s="217">
        <v>18.51547394</v>
      </c>
      <c r="V33" s="217">
        <v>19.155726869999999</v>
      </c>
      <c r="W33" s="217">
        <v>18.091847399999999</v>
      </c>
      <c r="X33" s="217">
        <v>18.70519045</v>
      </c>
      <c r="Y33" s="217">
        <v>18.527892829999999</v>
      </c>
      <c r="Z33" s="217">
        <v>18.12029077</v>
      </c>
      <c r="AA33" s="217">
        <v>18.749481899999999</v>
      </c>
      <c r="AB33" s="217">
        <v>18.643447859999998</v>
      </c>
      <c r="AC33" s="217">
        <v>18.530885229999999</v>
      </c>
      <c r="AD33" s="217">
        <v>18.58419297</v>
      </c>
      <c r="AE33" s="217">
        <v>18.77928348</v>
      </c>
      <c r="AF33" s="217">
        <v>18.806021529999999</v>
      </c>
      <c r="AG33" s="217">
        <v>19.257531100000001</v>
      </c>
      <c r="AH33" s="217">
        <v>19.12472777</v>
      </c>
      <c r="AI33" s="217">
        <v>19.252034500000001</v>
      </c>
      <c r="AJ33" s="217">
        <v>19.31204997</v>
      </c>
      <c r="AK33" s="217">
        <v>19.49092023</v>
      </c>
      <c r="AL33" s="217">
        <v>18.98294155</v>
      </c>
      <c r="AM33" s="217">
        <v>19.102295030000001</v>
      </c>
      <c r="AN33" s="217">
        <v>18.908343540000001</v>
      </c>
      <c r="AO33" s="217">
        <v>18.464253840000001</v>
      </c>
      <c r="AP33" s="217">
        <v>18.8486972</v>
      </c>
      <c r="AQ33" s="217">
        <v>18.585343099999999</v>
      </c>
      <c r="AR33" s="217">
        <v>18.88985817</v>
      </c>
      <c r="AS33" s="217">
        <v>19.28343555</v>
      </c>
      <c r="AT33" s="217">
        <v>19.39976455</v>
      </c>
      <c r="AU33" s="217">
        <v>19.2465856</v>
      </c>
      <c r="AV33" s="217">
        <v>19.691033940000001</v>
      </c>
      <c r="AW33" s="217">
        <v>19.370472970000002</v>
      </c>
      <c r="AX33" s="217">
        <v>19.457416129999999</v>
      </c>
      <c r="AY33" s="217">
        <v>19.339453259999999</v>
      </c>
      <c r="AZ33" s="217">
        <v>19.396378540000001</v>
      </c>
      <c r="BA33" s="217">
        <v>19.238142969999998</v>
      </c>
      <c r="BB33" s="217">
        <v>19.03714703</v>
      </c>
      <c r="BC33" s="217">
        <v>19.116621769999998</v>
      </c>
      <c r="BD33" s="217">
        <v>19.591012630000002</v>
      </c>
      <c r="BE33" s="217">
        <v>19.589539469999998</v>
      </c>
      <c r="BF33" s="217">
        <v>19.692854400000002</v>
      </c>
      <c r="BG33" s="328">
        <v>19.506260000000001</v>
      </c>
      <c r="BH33" s="328">
        <v>19.811140000000002</v>
      </c>
      <c r="BI33" s="328">
        <v>19.294820000000001</v>
      </c>
      <c r="BJ33" s="328">
        <v>19.692029999999999</v>
      </c>
      <c r="BK33" s="328">
        <v>19.444890000000001</v>
      </c>
      <c r="BL33" s="328">
        <v>19.24015</v>
      </c>
      <c r="BM33" s="328">
        <v>19.33295</v>
      </c>
      <c r="BN33" s="328">
        <v>19.29579</v>
      </c>
      <c r="BO33" s="328">
        <v>19.413260000000001</v>
      </c>
      <c r="BP33" s="328">
        <v>19.727830000000001</v>
      </c>
      <c r="BQ33" s="328">
        <v>19.767790000000002</v>
      </c>
      <c r="BR33" s="328">
        <v>20.058869999999999</v>
      </c>
      <c r="BS33" s="328">
        <v>19.497779999999999</v>
      </c>
      <c r="BT33" s="328">
        <v>19.90821</v>
      </c>
      <c r="BU33" s="328">
        <v>19.423500000000001</v>
      </c>
      <c r="BV33" s="328">
        <v>19.698160000000001</v>
      </c>
    </row>
    <row r="34" spans="1:74" s="64" customFormat="1" ht="11.1" customHeight="1" x14ac:dyDescent="0.2">
      <c r="A34" s="61"/>
      <c r="B34" s="44"/>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c r="AN34" s="62"/>
      <c r="AO34" s="62"/>
      <c r="AP34" s="62"/>
      <c r="AQ34" s="62"/>
      <c r="AR34" s="62"/>
      <c r="AS34" s="62"/>
      <c r="AT34" s="62"/>
      <c r="AU34" s="62"/>
      <c r="AV34" s="62"/>
      <c r="AW34" s="62"/>
      <c r="AX34" s="62"/>
      <c r="AY34" s="62"/>
      <c r="AZ34" s="62"/>
      <c r="BA34" s="62"/>
      <c r="BB34" s="62"/>
      <c r="BC34" s="62"/>
      <c r="BD34" s="62"/>
      <c r="BE34" s="62"/>
      <c r="BF34" s="62"/>
      <c r="BG34" s="331"/>
      <c r="BH34" s="331"/>
      <c r="BI34" s="331"/>
      <c r="BJ34" s="331"/>
      <c r="BK34" s="331"/>
      <c r="BL34" s="331"/>
      <c r="BM34" s="331"/>
      <c r="BN34" s="331"/>
      <c r="BO34" s="331"/>
      <c r="BP34" s="331"/>
      <c r="BQ34" s="331"/>
      <c r="BR34" s="331"/>
      <c r="BS34" s="331"/>
      <c r="BT34" s="331"/>
      <c r="BU34" s="331"/>
      <c r="BV34" s="331"/>
    </row>
    <row r="35" spans="1:74" ht="11.1" customHeight="1" x14ac:dyDescent="0.2">
      <c r="A35" s="57"/>
      <c r="B35" s="65" t="s">
        <v>1013</v>
      </c>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c r="AN35" s="62"/>
      <c r="AO35" s="62"/>
      <c r="AP35" s="62"/>
      <c r="AQ35" s="62"/>
      <c r="AR35" s="62"/>
      <c r="AS35" s="62"/>
      <c r="AT35" s="62"/>
      <c r="AU35" s="62"/>
      <c r="AV35" s="62"/>
      <c r="AW35" s="62"/>
      <c r="AX35" s="62"/>
      <c r="AY35" s="62"/>
      <c r="AZ35" s="62"/>
      <c r="BA35" s="62"/>
      <c r="BB35" s="62"/>
      <c r="BC35" s="62"/>
      <c r="BD35" s="62"/>
      <c r="BE35" s="62"/>
      <c r="BF35" s="62"/>
      <c r="BG35" s="331"/>
      <c r="BH35" s="331"/>
      <c r="BI35" s="331"/>
      <c r="BJ35" s="331"/>
      <c r="BK35" s="331"/>
      <c r="BL35" s="331"/>
      <c r="BM35" s="331"/>
      <c r="BN35" s="331"/>
      <c r="BO35" s="331"/>
      <c r="BP35" s="331"/>
      <c r="BQ35" s="331"/>
      <c r="BR35" s="331"/>
      <c r="BS35" s="331"/>
      <c r="BT35" s="331"/>
      <c r="BU35" s="331"/>
      <c r="BV35" s="331"/>
    </row>
    <row r="36" spans="1:74" ht="11.1" customHeight="1" x14ac:dyDescent="0.2">
      <c r="A36" s="640" t="s">
        <v>1265</v>
      </c>
      <c r="B36" s="647" t="s">
        <v>1268</v>
      </c>
      <c r="C36" s="217">
        <v>2.58284</v>
      </c>
      <c r="D36" s="217">
        <v>2.5414789999999998</v>
      </c>
      <c r="E36" s="217">
        <v>2.3405260000000001</v>
      </c>
      <c r="F36" s="217">
        <v>2.0293670000000001</v>
      </c>
      <c r="G36" s="217">
        <v>2.024975</v>
      </c>
      <c r="H36" s="217">
        <v>1.990796</v>
      </c>
      <c r="I36" s="217">
        <v>1.9712289999999999</v>
      </c>
      <c r="J36" s="217">
        <v>2.0847020000000001</v>
      </c>
      <c r="K36" s="217">
        <v>2.0719259999999999</v>
      </c>
      <c r="L36" s="217">
        <v>2.2376529999999999</v>
      </c>
      <c r="M36" s="217">
        <v>2.4163359999999998</v>
      </c>
      <c r="N36" s="217">
        <v>2.5654219999999999</v>
      </c>
      <c r="O36" s="217">
        <v>2.5947100000000001</v>
      </c>
      <c r="P36" s="217">
        <v>2.4661</v>
      </c>
      <c r="Q36" s="217">
        <v>2.2349860000000001</v>
      </c>
      <c r="R36" s="217">
        <v>2.1471149999999999</v>
      </c>
      <c r="S36" s="217">
        <v>2.1553529999999999</v>
      </c>
      <c r="T36" s="217">
        <v>2.0537830000000001</v>
      </c>
      <c r="U36" s="217">
        <v>2.1293419999999998</v>
      </c>
      <c r="V36" s="217">
        <v>2.2114479999999999</v>
      </c>
      <c r="W36" s="217">
        <v>2.163999</v>
      </c>
      <c r="X36" s="217">
        <v>2.4323450000000002</v>
      </c>
      <c r="Y36" s="217">
        <v>2.430866</v>
      </c>
      <c r="Z36" s="217">
        <v>2.5891950000000001</v>
      </c>
      <c r="AA36" s="217">
        <v>2.7892960000000002</v>
      </c>
      <c r="AB36" s="217">
        <v>2.7567689999999998</v>
      </c>
      <c r="AC36" s="217">
        <v>2.5601560000000001</v>
      </c>
      <c r="AD36" s="217">
        <v>2.3294999999999999</v>
      </c>
      <c r="AE36" s="217">
        <v>2.1587329999999998</v>
      </c>
      <c r="AF36" s="217">
        <v>2.1645289999999999</v>
      </c>
      <c r="AG36" s="217">
        <v>2.2414849999999999</v>
      </c>
      <c r="AH36" s="217">
        <v>2.2231160000000001</v>
      </c>
      <c r="AI36" s="217">
        <v>2.4325679999999998</v>
      </c>
      <c r="AJ36" s="217">
        <v>2.5997270000000001</v>
      </c>
      <c r="AK36" s="217">
        <v>2.7993760000000001</v>
      </c>
      <c r="AL36" s="217">
        <v>2.9071609999999999</v>
      </c>
      <c r="AM36" s="217">
        <v>2.9860120000000001</v>
      </c>
      <c r="AN36" s="217">
        <v>2.6727889999999999</v>
      </c>
      <c r="AO36" s="217">
        <v>2.4283419999999998</v>
      </c>
      <c r="AP36" s="217">
        <v>2.2134749999999999</v>
      </c>
      <c r="AQ36" s="217">
        <v>1.9665980000000001</v>
      </c>
      <c r="AR36" s="217">
        <v>2.183351</v>
      </c>
      <c r="AS36" s="217">
        <v>2.1500020000000002</v>
      </c>
      <c r="AT36" s="217">
        <v>2.3806210000000001</v>
      </c>
      <c r="AU36" s="217">
        <v>2.417964</v>
      </c>
      <c r="AV36" s="217">
        <v>2.489938</v>
      </c>
      <c r="AW36" s="217">
        <v>2.7279779999999998</v>
      </c>
      <c r="AX36" s="217">
        <v>2.7722859999999998</v>
      </c>
      <c r="AY36" s="217">
        <v>2.82633</v>
      </c>
      <c r="AZ36" s="217">
        <v>2.840662</v>
      </c>
      <c r="BA36" s="217">
        <v>2.502008</v>
      </c>
      <c r="BB36" s="217">
        <v>2.3402189999999998</v>
      </c>
      <c r="BC36" s="217">
        <v>2.1713010000000001</v>
      </c>
      <c r="BD36" s="217">
        <v>2.3016679999999998</v>
      </c>
      <c r="BE36" s="217">
        <v>2.3040451449999999</v>
      </c>
      <c r="BF36" s="217">
        <v>2.3707162159999999</v>
      </c>
      <c r="BG36" s="328">
        <v>2.4149310000000002</v>
      </c>
      <c r="BH36" s="328">
        <v>2.5456129999999999</v>
      </c>
      <c r="BI36" s="328">
        <v>2.6114809999999999</v>
      </c>
      <c r="BJ36" s="328">
        <v>2.8466689999999999</v>
      </c>
      <c r="BK36" s="328">
        <v>2.95051</v>
      </c>
      <c r="BL36" s="328">
        <v>2.7794859999999999</v>
      </c>
      <c r="BM36" s="328">
        <v>2.576552</v>
      </c>
      <c r="BN36" s="328">
        <v>2.4123209999999999</v>
      </c>
      <c r="BO36" s="328">
        <v>2.3361939999999999</v>
      </c>
      <c r="BP36" s="328">
        <v>2.404992</v>
      </c>
      <c r="BQ36" s="328">
        <v>2.4031400000000001</v>
      </c>
      <c r="BR36" s="328">
        <v>2.480378</v>
      </c>
      <c r="BS36" s="328">
        <v>2.4769960000000002</v>
      </c>
      <c r="BT36" s="328">
        <v>2.622214</v>
      </c>
      <c r="BU36" s="328">
        <v>2.6963789999999999</v>
      </c>
      <c r="BV36" s="328">
        <v>2.8861810000000001</v>
      </c>
    </row>
    <row r="37" spans="1:74" ht="11.1" customHeight="1" x14ac:dyDescent="0.2">
      <c r="A37" s="640" t="s">
        <v>982</v>
      </c>
      <c r="B37" s="176" t="s">
        <v>560</v>
      </c>
      <c r="C37" s="217">
        <v>7.8548000000000007E-2</v>
      </c>
      <c r="D37" s="217">
        <v>-4.3820999999999999E-2</v>
      </c>
      <c r="E37" s="217">
        <v>0.153419</v>
      </c>
      <c r="F37" s="217">
        <v>4.1500000000000002E-2</v>
      </c>
      <c r="G37" s="217">
        <v>-0.10567699999999999</v>
      </c>
      <c r="H37" s="217">
        <v>-8.3932999999999994E-2</v>
      </c>
      <c r="I37" s="217">
        <v>5.0032E-2</v>
      </c>
      <c r="J37" s="217">
        <v>3.9482999999999997E-2</v>
      </c>
      <c r="K37" s="217">
        <v>5.4766000000000002E-2</v>
      </c>
      <c r="L37" s="217">
        <v>6.9350000000000002E-3</v>
      </c>
      <c r="M37" s="217">
        <v>9.6000000000000002E-2</v>
      </c>
      <c r="N37" s="217">
        <v>2.2806E-2</v>
      </c>
      <c r="O37" s="217">
        <v>-2.3515999999999999E-2</v>
      </c>
      <c r="P37" s="217">
        <v>0.102172</v>
      </c>
      <c r="Q37" s="217">
        <v>6.2579999999999997E-2</v>
      </c>
      <c r="R37" s="217">
        <v>-6.9532999999999998E-2</v>
      </c>
      <c r="S37" s="217">
        <v>-0.13683799999999999</v>
      </c>
      <c r="T37" s="217">
        <v>4.2700000000000002E-2</v>
      </c>
      <c r="U37" s="217">
        <v>-2.6450999999999999E-2</v>
      </c>
      <c r="V37" s="217">
        <v>-9.7409999999999997E-3</v>
      </c>
      <c r="W37" s="217">
        <v>-7.1733000000000005E-2</v>
      </c>
      <c r="X37" s="217">
        <v>0.14061199999999999</v>
      </c>
      <c r="Y37" s="217">
        <v>0.129166</v>
      </c>
      <c r="Z37" s="217">
        <v>0.200903</v>
      </c>
      <c r="AA37" s="217">
        <v>-8.0921000000000007E-2</v>
      </c>
      <c r="AB37" s="217">
        <v>5.3122000000000003E-2</v>
      </c>
      <c r="AC37" s="217">
        <v>-6.8472000000000005E-2</v>
      </c>
      <c r="AD37" s="217">
        <v>-5.4958E-2</v>
      </c>
      <c r="AE37" s="217">
        <v>4.5808000000000001E-2</v>
      </c>
      <c r="AF37" s="217">
        <v>-7.1923000000000001E-2</v>
      </c>
      <c r="AG37" s="217">
        <v>8.1498000000000001E-2</v>
      </c>
      <c r="AH37" s="217">
        <v>-0.117283</v>
      </c>
      <c r="AI37" s="217">
        <v>0.126058</v>
      </c>
      <c r="AJ37" s="217">
        <v>1.0564E-2</v>
      </c>
      <c r="AK37" s="217">
        <v>0.127189</v>
      </c>
      <c r="AL37" s="217">
        <v>5.1089000000000002E-2</v>
      </c>
      <c r="AM37" s="217">
        <v>-0.14405000000000001</v>
      </c>
      <c r="AN37" s="217">
        <v>-8.4199999999999998E-4</v>
      </c>
      <c r="AO37" s="217">
        <v>-5.7027000000000001E-2</v>
      </c>
      <c r="AP37" s="217">
        <v>4.0534000000000001E-2</v>
      </c>
      <c r="AQ37" s="217">
        <v>-1.9757E-2</v>
      </c>
      <c r="AR37" s="217">
        <v>-0.107904</v>
      </c>
      <c r="AS37" s="217">
        <v>-8.1864999999999993E-2</v>
      </c>
      <c r="AT37" s="217">
        <v>-6.8146999999999999E-2</v>
      </c>
      <c r="AU37" s="217">
        <v>5.3478999999999999E-2</v>
      </c>
      <c r="AV37" s="217">
        <v>1.8027999999999999E-2</v>
      </c>
      <c r="AW37" s="217">
        <v>6.8849999999999996E-3</v>
      </c>
      <c r="AX37" s="217">
        <v>-8.5934999999999997E-2</v>
      </c>
      <c r="AY37" s="217">
        <v>-8.0851999999999993E-2</v>
      </c>
      <c r="AZ37" s="217">
        <v>-1.348E-3</v>
      </c>
      <c r="BA37" s="217">
        <v>-6.1032000000000003E-2</v>
      </c>
      <c r="BB37" s="217">
        <v>-4.2064999999999998E-2</v>
      </c>
      <c r="BC37" s="217">
        <v>0.105418</v>
      </c>
      <c r="BD37" s="217">
        <v>8.6369000000000001E-2</v>
      </c>
      <c r="BE37" s="217">
        <v>5.8428799999999999E-3</v>
      </c>
      <c r="BF37" s="217">
        <v>2.0037099999999999E-2</v>
      </c>
      <c r="BG37" s="328">
        <v>3.6540900000000001E-2</v>
      </c>
      <c r="BH37" s="328">
        <v>3.3729099999999998E-2</v>
      </c>
      <c r="BI37" s="328">
        <v>3.8929199999999997E-2</v>
      </c>
      <c r="BJ37" s="328">
        <v>3.8981500000000002E-2</v>
      </c>
      <c r="BK37" s="328">
        <v>-2.2004800000000001E-2</v>
      </c>
      <c r="BL37" s="328">
        <v>9.9987300000000008E-3</v>
      </c>
      <c r="BM37" s="328">
        <v>-8.4610399999999998E-4</v>
      </c>
      <c r="BN37" s="328">
        <v>1.2367100000000001E-2</v>
      </c>
      <c r="BO37" s="328">
        <v>3.3574199999999998E-3</v>
      </c>
      <c r="BP37" s="328">
        <v>-7.5229499999999996E-3</v>
      </c>
      <c r="BQ37" s="328">
        <v>2.38544E-3</v>
      </c>
      <c r="BR37" s="328">
        <v>1.11544E-2</v>
      </c>
      <c r="BS37" s="328">
        <v>2.4632899999999999E-2</v>
      </c>
      <c r="BT37" s="328">
        <v>1.6293999999999999E-2</v>
      </c>
      <c r="BU37" s="328">
        <v>2.15079E-2</v>
      </c>
      <c r="BV37" s="328">
        <v>2.8180299999999998E-2</v>
      </c>
    </row>
    <row r="38" spans="1:74" ht="11.1" customHeight="1" x14ac:dyDescent="0.2">
      <c r="A38" s="61" t="s">
        <v>676</v>
      </c>
      <c r="B38" s="647" t="s">
        <v>561</v>
      </c>
      <c r="C38" s="217">
        <v>8.3701519999999991</v>
      </c>
      <c r="D38" s="217">
        <v>8.6040369999999999</v>
      </c>
      <c r="E38" s="217">
        <v>8.7986369999999994</v>
      </c>
      <c r="F38" s="217">
        <v>8.7962579999999999</v>
      </c>
      <c r="G38" s="217">
        <v>8.8172610000000002</v>
      </c>
      <c r="H38" s="217">
        <v>9.0670420000000007</v>
      </c>
      <c r="I38" s="217">
        <v>9.0312280000000005</v>
      </c>
      <c r="J38" s="217">
        <v>8.9252939999999992</v>
      </c>
      <c r="K38" s="217">
        <v>8.7438850000000006</v>
      </c>
      <c r="L38" s="217">
        <v>8.6485810000000001</v>
      </c>
      <c r="M38" s="217">
        <v>8.5371260000000007</v>
      </c>
      <c r="N38" s="217">
        <v>8.6833799999999997</v>
      </c>
      <c r="O38" s="217">
        <v>8.1904059999999994</v>
      </c>
      <c r="P38" s="217">
        <v>8.5977720000000009</v>
      </c>
      <c r="Q38" s="217">
        <v>8.5820659999999993</v>
      </c>
      <c r="R38" s="217">
        <v>8.7405170000000005</v>
      </c>
      <c r="S38" s="217">
        <v>8.9791969999999992</v>
      </c>
      <c r="T38" s="217">
        <v>8.9955350000000003</v>
      </c>
      <c r="U38" s="217">
        <v>8.8102879999999999</v>
      </c>
      <c r="V38" s="217">
        <v>9.153829</v>
      </c>
      <c r="W38" s="217">
        <v>8.5608450000000005</v>
      </c>
      <c r="X38" s="217">
        <v>8.7007359999999991</v>
      </c>
      <c r="Y38" s="217">
        <v>8.4825859999999995</v>
      </c>
      <c r="Z38" s="217">
        <v>8.3888549999999995</v>
      </c>
      <c r="AA38" s="217">
        <v>8.331099</v>
      </c>
      <c r="AB38" s="217">
        <v>8.3953710000000008</v>
      </c>
      <c r="AC38" s="217">
        <v>8.640549</v>
      </c>
      <c r="AD38" s="217">
        <v>8.8553759999999997</v>
      </c>
      <c r="AE38" s="217">
        <v>9.0334240000000001</v>
      </c>
      <c r="AF38" s="217">
        <v>9.0775260000000006</v>
      </c>
      <c r="AG38" s="217">
        <v>9.1461330000000007</v>
      </c>
      <c r="AH38" s="217">
        <v>9.1242300000000007</v>
      </c>
      <c r="AI38" s="217">
        <v>8.9464500000000005</v>
      </c>
      <c r="AJ38" s="217">
        <v>8.9438849999999999</v>
      </c>
      <c r="AK38" s="217">
        <v>8.9228050000000003</v>
      </c>
      <c r="AL38" s="217">
        <v>8.6695039999999999</v>
      </c>
      <c r="AM38" s="217">
        <v>8.2734380000000005</v>
      </c>
      <c r="AN38" s="217">
        <v>8.6467189999999992</v>
      </c>
      <c r="AO38" s="217">
        <v>8.6966649999999994</v>
      </c>
      <c r="AP38" s="217">
        <v>8.9551320000000008</v>
      </c>
      <c r="AQ38" s="217">
        <v>9.0227909999999998</v>
      </c>
      <c r="AR38" s="217">
        <v>9.0393670000000004</v>
      </c>
      <c r="AS38" s="217">
        <v>9.2486709999999999</v>
      </c>
      <c r="AT38" s="217">
        <v>9.311064</v>
      </c>
      <c r="AU38" s="217">
        <v>8.8216090000000005</v>
      </c>
      <c r="AV38" s="217">
        <v>9.1478950000000001</v>
      </c>
      <c r="AW38" s="217">
        <v>8.9211639999999992</v>
      </c>
      <c r="AX38" s="217">
        <v>8.9407720000000008</v>
      </c>
      <c r="AY38" s="217">
        <v>8.7178509999999996</v>
      </c>
      <c r="AZ38" s="217">
        <v>8.6504139999999996</v>
      </c>
      <c r="BA38" s="217">
        <v>9.0550909999999991</v>
      </c>
      <c r="BB38" s="217">
        <v>9.1391010000000001</v>
      </c>
      <c r="BC38" s="217">
        <v>9.2505780000000009</v>
      </c>
      <c r="BD38" s="217">
        <v>9.3905309999999993</v>
      </c>
      <c r="BE38" s="217">
        <v>9.4484838710000005</v>
      </c>
      <c r="BF38" s="217">
        <v>9.4860772900000008</v>
      </c>
      <c r="BG38" s="328">
        <v>9.0734370000000002</v>
      </c>
      <c r="BH38" s="328">
        <v>9.2620830000000005</v>
      </c>
      <c r="BI38" s="328">
        <v>8.9739229999999992</v>
      </c>
      <c r="BJ38" s="328">
        <v>9.0337829999999997</v>
      </c>
      <c r="BK38" s="328">
        <v>8.7607569999999999</v>
      </c>
      <c r="BL38" s="328">
        <v>8.8169819999999994</v>
      </c>
      <c r="BM38" s="328">
        <v>9.0535650000000008</v>
      </c>
      <c r="BN38" s="328">
        <v>9.1305680000000002</v>
      </c>
      <c r="BO38" s="328">
        <v>9.2601589999999998</v>
      </c>
      <c r="BP38" s="328">
        <v>9.3125319999999991</v>
      </c>
      <c r="BQ38" s="328">
        <v>9.3894070000000003</v>
      </c>
      <c r="BR38" s="328">
        <v>9.4774290000000008</v>
      </c>
      <c r="BS38" s="328">
        <v>9.0241249999999997</v>
      </c>
      <c r="BT38" s="328">
        <v>9.2640580000000003</v>
      </c>
      <c r="BU38" s="328">
        <v>8.9652589999999996</v>
      </c>
      <c r="BV38" s="328">
        <v>9.0495570000000001</v>
      </c>
    </row>
    <row r="39" spans="1:74" ht="11.1" customHeight="1" x14ac:dyDescent="0.2">
      <c r="A39" s="61" t="s">
        <v>1180</v>
      </c>
      <c r="B39" s="647" t="s">
        <v>1181</v>
      </c>
      <c r="C39" s="217">
        <v>0.78138648399999999</v>
      </c>
      <c r="D39" s="217">
        <v>0.84588428599999999</v>
      </c>
      <c r="E39" s="217">
        <v>0.82575009700000002</v>
      </c>
      <c r="F39" s="217">
        <v>0.80671099999999996</v>
      </c>
      <c r="G39" s="217">
        <v>0.85269067700000001</v>
      </c>
      <c r="H39" s="217">
        <v>0.90276400000000001</v>
      </c>
      <c r="I39" s="217">
        <v>0.81414971000000003</v>
      </c>
      <c r="J39" s="217">
        <v>0.90244561300000004</v>
      </c>
      <c r="K39" s="217">
        <v>0.81671400000000005</v>
      </c>
      <c r="L39" s="217">
        <v>0.84037319399999999</v>
      </c>
      <c r="M39" s="217">
        <v>0.840059</v>
      </c>
      <c r="N39" s="217">
        <v>0.864215065</v>
      </c>
      <c r="O39" s="217">
        <v>0.77509864500000003</v>
      </c>
      <c r="P39" s="217">
        <v>0.82590682800000004</v>
      </c>
      <c r="Q39" s="217">
        <v>0.83119496800000003</v>
      </c>
      <c r="R39" s="217">
        <v>0.84433666699999999</v>
      </c>
      <c r="S39" s="217">
        <v>0.87153709700000004</v>
      </c>
      <c r="T39" s="217">
        <v>0.87706799999999996</v>
      </c>
      <c r="U39" s="217">
        <v>0.83101693499999996</v>
      </c>
      <c r="V39" s="217">
        <v>0.896454419</v>
      </c>
      <c r="W39" s="217">
        <v>0.81114799999999998</v>
      </c>
      <c r="X39" s="217">
        <v>0.86725919399999996</v>
      </c>
      <c r="Y39" s="217">
        <v>0.81296566699999995</v>
      </c>
      <c r="Z39" s="217">
        <v>0.81112961299999997</v>
      </c>
      <c r="AA39" s="217">
        <v>0.78925867699999996</v>
      </c>
      <c r="AB39" s="217">
        <v>0.80900414300000001</v>
      </c>
      <c r="AC39" s="217">
        <v>0.84031558100000003</v>
      </c>
      <c r="AD39" s="217">
        <v>0.86967366700000004</v>
      </c>
      <c r="AE39" s="217">
        <v>0.88268906499999999</v>
      </c>
      <c r="AF39" s="217">
        <v>0.90760233300000004</v>
      </c>
      <c r="AG39" s="217">
        <v>0.86784680599999997</v>
      </c>
      <c r="AH39" s="217">
        <v>0.86511877400000003</v>
      </c>
      <c r="AI39" s="217">
        <v>0.87785066700000003</v>
      </c>
      <c r="AJ39" s="217">
        <v>0.88593090299999999</v>
      </c>
      <c r="AK39" s="217">
        <v>0.87313533300000001</v>
      </c>
      <c r="AL39" s="217">
        <v>0.87391935499999995</v>
      </c>
      <c r="AM39" s="217">
        <v>0.82067687099999997</v>
      </c>
      <c r="AN39" s="217">
        <v>0.86013271400000002</v>
      </c>
      <c r="AO39" s="217">
        <v>0.82871716100000004</v>
      </c>
      <c r="AP39" s="217">
        <v>0.87435099999999999</v>
      </c>
      <c r="AQ39" s="217">
        <v>0.88593219400000001</v>
      </c>
      <c r="AR39" s="217">
        <v>0.89651933299999997</v>
      </c>
      <c r="AS39" s="217">
        <v>0.90343596800000003</v>
      </c>
      <c r="AT39" s="217">
        <v>0.898719355</v>
      </c>
      <c r="AU39" s="217">
        <v>0.865154333</v>
      </c>
      <c r="AV39" s="217">
        <v>0.90669790299999997</v>
      </c>
      <c r="AW39" s="217">
        <v>0.89377399999999996</v>
      </c>
      <c r="AX39" s="217">
        <v>0.88862225800000005</v>
      </c>
      <c r="AY39" s="217">
        <v>0.84905445199999996</v>
      </c>
      <c r="AZ39" s="217">
        <v>0.87000057099999994</v>
      </c>
      <c r="BA39" s="217">
        <v>0.89068341900000003</v>
      </c>
      <c r="BB39" s="217">
        <v>0.88197400000000004</v>
      </c>
      <c r="BC39" s="217">
        <v>0.92906212899999996</v>
      </c>
      <c r="BD39" s="217">
        <v>0.94491233299999999</v>
      </c>
      <c r="BE39" s="217">
        <v>0.93407502499999995</v>
      </c>
      <c r="BF39" s="217">
        <v>0.92168816399999998</v>
      </c>
      <c r="BG39" s="328">
        <v>0.89652829999999994</v>
      </c>
      <c r="BH39" s="328">
        <v>0.9154485</v>
      </c>
      <c r="BI39" s="328">
        <v>0.88514530000000002</v>
      </c>
      <c r="BJ39" s="328">
        <v>0.90027829999999998</v>
      </c>
      <c r="BK39" s="328">
        <v>0.86673109999999998</v>
      </c>
      <c r="BL39" s="328">
        <v>0.86925920000000001</v>
      </c>
      <c r="BM39" s="328">
        <v>0.88811949999999995</v>
      </c>
      <c r="BN39" s="328">
        <v>0.89727730000000006</v>
      </c>
      <c r="BO39" s="328">
        <v>0.91267140000000002</v>
      </c>
      <c r="BP39" s="328">
        <v>0.92084069999999996</v>
      </c>
      <c r="BQ39" s="328">
        <v>0.93615919999999997</v>
      </c>
      <c r="BR39" s="328">
        <v>0.94199840000000001</v>
      </c>
      <c r="BS39" s="328">
        <v>0.89286319999999997</v>
      </c>
      <c r="BT39" s="328">
        <v>0.91636819999999997</v>
      </c>
      <c r="BU39" s="328">
        <v>0.88742750000000004</v>
      </c>
      <c r="BV39" s="328">
        <v>0.89982709999999999</v>
      </c>
    </row>
    <row r="40" spans="1:74" ht="11.1" customHeight="1" x14ac:dyDescent="0.2">
      <c r="A40" s="61" t="s">
        <v>677</v>
      </c>
      <c r="B40" s="647" t="s">
        <v>550</v>
      </c>
      <c r="C40" s="217">
        <v>1.3464590000000001</v>
      </c>
      <c r="D40" s="217">
        <v>1.3523780000000001</v>
      </c>
      <c r="E40" s="217">
        <v>1.3845860000000001</v>
      </c>
      <c r="F40" s="217">
        <v>1.4571289999999999</v>
      </c>
      <c r="G40" s="217">
        <v>1.4237139999999999</v>
      </c>
      <c r="H40" s="217">
        <v>1.540084</v>
      </c>
      <c r="I40" s="217">
        <v>1.473201</v>
      </c>
      <c r="J40" s="217">
        <v>1.554368</v>
      </c>
      <c r="K40" s="217">
        <v>1.4162049999999999</v>
      </c>
      <c r="L40" s="217">
        <v>1.3837729999999999</v>
      </c>
      <c r="M40" s="217">
        <v>1.4164540000000001</v>
      </c>
      <c r="N40" s="217">
        <v>1.352843</v>
      </c>
      <c r="O40" s="217">
        <v>1.3080039999999999</v>
      </c>
      <c r="P40" s="217">
        <v>1.350806</v>
      </c>
      <c r="Q40" s="217">
        <v>1.381181</v>
      </c>
      <c r="R40" s="217">
        <v>1.3503259999999999</v>
      </c>
      <c r="S40" s="217">
        <v>1.4085939999999999</v>
      </c>
      <c r="T40" s="217">
        <v>1.546257</v>
      </c>
      <c r="U40" s="217">
        <v>1.468318</v>
      </c>
      <c r="V40" s="217">
        <v>1.4702850000000001</v>
      </c>
      <c r="W40" s="217">
        <v>1.377761</v>
      </c>
      <c r="X40" s="217">
        <v>1.352927</v>
      </c>
      <c r="Y40" s="217">
        <v>1.381087</v>
      </c>
      <c r="Z40" s="217">
        <v>1.3810210000000001</v>
      </c>
      <c r="AA40" s="217">
        <v>1.310953</v>
      </c>
      <c r="AB40" s="217">
        <v>1.3437049999999999</v>
      </c>
      <c r="AC40" s="217">
        <v>1.393257</v>
      </c>
      <c r="AD40" s="217">
        <v>1.443783</v>
      </c>
      <c r="AE40" s="217">
        <v>1.4591689999999999</v>
      </c>
      <c r="AF40" s="217">
        <v>1.4538420000000001</v>
      </c>
      <c r="AG40" s="217">
        <v>1.5461640000000001</v>
      </c>
      <c r="AH40" s="217">
        <v>1.5240830000000001</v>
      </c>
      <c r="AI40" s="217">
        <v>1.4165970000000001</v>
      </c>
      <c r="AJ40" s="217">
        <v>1.4551529999999999</v>
      </c>
      <c r="AK40" s="217">
        <v>1.429055</v>
      </c>
      <c r="AL40" s="217">
        <v>1.428417</v>
      </c>
      <c r="AM40" s="217">
        <v>1.364393</v>
      </c>
      <c r="AN40" s="217">
        <v>1.3804959999999999</v>
      </c>
      <c r="AO40" s="217">
        <v>1.433138</v>
      </c>
      <c r="AP40" s="217">
        <v>1.455387</v>
      </c>
      <c r="AQ40" s="217">
        <v>1.400277</v>
      </c>
      <c r="AR40" s="217">
        <v>1.5435099999999999</v>
      </c>
      <c r="AS40" s="217">
        <v>1.558786</v>
      </c>
      <c r="AT40" s="217">
        <v>1.5222549999999999</v>
      </c>
      <c r="AU40" s="217">
        <v>1.4817899999999999</v>
      </c>
      <c r="AV40" s="217">
        <v>1.4794480000000001</v>
      </c>
      <c r="AW40" s="217">
        <v>1.476164</v>
      </c>
      <c r="AX40" s="217">
        <v>1.5373190000000001</v>
      </c>
      <c r="AY40" s="217">
        <v>1.3674200000000001</v>
      </c>
      <c r="AZ40" s="217">
        <v>1.442399</v>
      </c>
      <c r="BA40" s="217">
        <v>1.5396099999999999</v>
      </c>
      <c r="BB40" s="217">
        <v>1.482815</v>
      </c>
      <c r="BC40" s="217">
        <v>1.5068509999999999</v>
      </c>
      <c r="BD40" s="217">
        <v>1.637456</v>
      </c>
      <c r="BE40" s="217">
        <v>1.619741936</v>
      </c>
      <c r="BF40" s="217">
        <v>1.575835871</v>
      </c>
      <c r="BG40" s="328">
        <v>1.5255339999999999</v>
      </c>
      <c r="BH40" s="328">
        <v>1.504902</v>
      </c>
      <c r="BI40" s="328">
        <v>1.457714</v>
      </c>
      <c r="BJ40" s="328">
        <v>1.4903960000000001</v>
      </c>
      <c r="BK40" s="328">
        <v>1.40994</v>
      </c>
      <c r="BL40" s="328">
        <v>1.397729</v>
      </c>
      <c r="BM40" s="328">
        <v>1.4743869999999999</v>
      </c>
      <c r="BN40" s="328">
        <v>1.4841519999999999</v>
      </c>
      <c r="BO40" s="328">
        <v>1.506289</v>
      </c>
      <c r="BP40" s="328">
        <v>1.5828759999999999</v>
      </c>
      <c r="BQ40" s="328">
        <v>1.5905389999999999</v>
      </c>
      <c r="BR40" s="328">
        <v>1.5952310000000001</v>
      </c>
      <c r="BS40" s="328">
        <v>1.541263</v>
      </c>
      <c r="BT40" s="328">
        <v>1.5190600000000001</v>
      </c>
      <c r="BU40" s="328">
        <v>1.480728</v>
      </c>
      <c r="BV40" s="328">
        <v>1.5057700000000001</v>
      </c>
    </row>
    <row r="41" spans="1:74" ht="11.1" customHeight="1" x14ac:dyDescent="0.2">
      <c r="A41" s="61" t="s">
        <v>678</v>
      </c>
      <c r="B41" s="647" t="s">
        <v>562</v>
      </c>
      <c r="C41" s="217">
        <v>3.958021</v>
      </c>
      <c r="D41" s="217">
        <v>3.913478</v>
      </c>
      <c r="E41" s="217">
        <v>4.0451090000000001</v>
      </c>
      <c r="F41" s="217">
        <v>3.7545099999999998</v>
      </c>
      <c r="G41" s="217">
        <v>3.699379</v>
      </c>
      <c r="H41" s="217">
        <v>3.9474399999999998</v>
      </c>
      <c r="I41" s="217">
        <v>3.563685</v>
      </c>
      <c r="J41" s="217">
        <v>4.0089230000000002</v>
      </c>
      <c r="K41" s="217">
        <v>3.9360400000000002</v>
      </c>
      <c r="L41" s="217">
        <v>4.0033960000000004</v>
      </c>
      <c r="M41" s="217">
        <v>4.1094169999999997</v>
      </c>
      <c r="N41" s="217">
        <v>3.8531580000000001</v>
      </c>
      <c r="O41" s="217">
        <v>3.860948</v>
      </c>
      <c r="P41" s="217">
        <v>3.9228749999999999</v>
      </c>
      <c r="Q41" s="217">
        <v>3.7148270000000001</v>
      </c>
      <c r="R41" s="217">
        <v>3.7189399999999999</v>
      </c>
      <c r="S41" s="217">
        <v>3.7562890000000002</v>
      </c>
      <c r="T41" s="217">
        <v>3.7324769999999998</v>
      </c>
      <c r="U41" s="217">
        <v>3.5565899999999999</v>
      </c>
      <c r="V41" s="217">
        <v>3.7429640000000002</v>
      </c>
      <c r="W41" s="217">
        <v>3.6742729999999999</v>
      </c>
      <c r="X41" s="217">
        <v>3.8523830000000001</v>
      </c>
      <c r="Y41" s="217">
        <v>3.8475630000000001</v>
      </c>
      <c r="Z41" s="217">
        <v>3.52881</v>
      </c>
      <c r="AA41" s="217">
        <v>4.0618090000000002</v>
      </c>
      <c r="AB41" s="217">
        <v>3.9843989999999998</v>
      </c>
      <c r="AC41" s="217">
        <v>3.76912</v>
      </c>
      <c r="AD41" s="217">
        <v>3.8543500000000002</v>
      </c>
      <c r="AE41" s="217">
        <v>3.7489859999999999</v>
      </c>
      <c r="AF41" s="217">
        <v>3.6628509999999999</v>
      </c>
      <c r="AG41" s="217">
        <v>3.6210070000000001</v>
      </c>
      <c r="AH41" s="217">
        <v>3.6932369999999999</v>
      </c>
      <c r="AI41" s="217">
        <v>3.7246220000000001</v>
      </c>
      <c r="AJ41" s="217">
        <v>4.0387570000000004</v>
      </c>
      <c r="AK41" s="217">
        <v>3.8932340000000001</v>
      </c>
      <c r="AL41" s="217">
        <v>3.886755</v>
      </c>
      <c r="AM41" s="217">
        <v>4.339988</v>
      </c>
      <c r="AN41" s="217">
        <v>4.1602639999999997</v>
      </c>
      <c r="AO41" s="217">
        <v>4.066173</v>
      </c>
      <c r="AP41" s="217">
        <v>3.989827</v>
      </c>
      <c r="AQ41" s="217">
        <v>3.951613</v>
      </c>
      <c r="AR41" s="217">
        <v>3.9015520000000001</v>
      </c>
      <c r="AS41" s="217">
        <v>3.8666809999999998</v>
      </c>
      <c r="AT41" s="217">
        <v>3.874536</v>
      </c>
      <c r="AU41" s="217">
        <v>3.9334030000000002</v>
      </c>
      <c r="AV41" s="217">
        <v>4.2663010000000003</v>
      </c>
      <c r="AW41" s="217">
        <v>3.9171969999999998</v>
      </c>
      <c r="AX41" s="217">
        <v>4.1782069999999996</v>
      </c>
      <c r="AY41" s="217">
        <v>4.235055</v>
      </c>
      <c r="AZ41" s="217">
        <v>4.5354780000000003</v>
      </c>
      <c r="BA41" s="217">
        <v>4.054354</v>
      </c>
      <c r="BB41" s="217">
        <v>3.9983460000000002</v>
      </c>
      <c r="BC41" s="217">
        <v>3.7927650000000002</v>
      </c>
      <c r="BD41" s="217">
        <v>3.8543340000000001</v>
      </c>
      <c r="BE41" s="217">
        <v>3.7784516130000001</v>
      </c>
      <c r="BF41" s="217">
        <v>3.7398544519999999</v>
      </c>
      <c r="BG41" s="328">
        <v>4.0312349999999997</v>
      </c>
      <c r="BH41" s="328">
        <v>4.1874950000000002</v>
      </c>
      <c r="BI41" s="328">
        <v>3.9865750000000002</v>
      </c>
      <c r="BJ41" s="328">
        <v>4.1334949999999999</v>
      </c>
      <c r="BK41" s="328">
        <v>4.2056279999999999</v>
      </c>
      <c r="BL41" s="328">
        <v>4.1944949999999999</v>
      </c>
      <c r="BM41" s="328">
        <v>4.1400309999999996</v>
      </c>
      <c r="BN41" s="328">
        <v>4.0692199999999996</v>
      </c>
      <c r="BO41" s="328">
        <v>4.0318949999999996</v>
      </c>
      <c r="BP41" s="328">
        <v>4.0286020000000002</v>
      </c>
      <c r="BQ41" s="328">
        <v>3.937951</v>
      </c>
      <c r="BR41" s="328">
        <v>4.0194700000000001</v>
      </c>
      <c r="BS41" s="328">
        <v>4.0207740000000003</v>
      </c>
      <c r="BT41" s="328">
        <v>4.2160359999999999</v>
      </c>
      <c r="BU41" s="328">
        <v>4.0414580000000004</v>
      </c>
      <c r="BV41" s="328">
        <v>4.0979799999999997</v>
      </c>
    </row>
    <row r="42" spans="1:74" ht="11.1" customHeight="1" x14ac:dyDescent="0.2">
      <c r="A42" s="61" t="s">
        <v>679</v>
      </c>
      <c r="B42" s="647" t="s">
        <v>563</v>
      </c>
      <c r="C42" s="217">
        <v>0.58194299999999999</v>
      </c>
      <c r="D42" s="217">
        <v>0.566187</v>
      </c>
      <c r="E42" s="217">
        <v>0.46207900000000002</v>
      </c>
      <c r="F42" s="217">
        <v>0.477076</v>
      </c>
      <c r="G42" s="217">
        <v>0.46761799999999998</v>
      </c>
      <c r="H42" s="217">
        <v>0.47918500000000003</v>
      </c>
      <c r="I42" s="217">
        <v>0.32862799999999998</v>
      </c>
      <c r="J42" s="217">
        <v>0.34746899999999997</v>
      </c>
      <c r="K42" s="217">
        <v>0.49073699999999998</v>
      </c>
      <c r="L42" s="217">
        <v>0.40477800000000003</v>
      </c>
      <c r="M42" s="217">
        <v>0.41869099999999998</v>
      </c>
      <c r="N42" s="217">
        <v>0.51937500000000003</v>
      </c>
      <c r="O42" s="217">
        <v>0.45203500000000002</v>
      </c>
      <c r="P42" s="217">
        <v>0.392988</v>
      </c>
      <c r="Q42" s="217">
        <v>0.41212199999999999</v>
      </c>
      <c r="R42" s="217">
        <v>0.423182</v>
      </c>
      <c r="S42" s="217">
        <v>0.31709599999999999</v>
      </c>
      <c r="T42" s="217">
        <v>0.364375</v>
      </c>
      <c r="U42" s="217">
        <v>0.458069</v>
      </c>
      <c r="V42" s="217">
        <v>0.40101399999999998</v>
      </c>
      <c r="W42" s="217">
        <v>0.37606899999999999</v>
      </c>
      <c r="X42" s="217">
        <v>0.31093599999999999</v>
      </c>
      <c r="Y42" s="217">
        <v>0.323376</v>
      </c>
      <c r="Z42" s="217">
        <v>0.19575200000000001</v>
      </c>
      <c r="AA42" s="217">
        <v>0.34067700000000001</v>
      </c>
      <c r="AB42" s="217">
        <v>0.297263</v>
      </c>
      <c r="AC42" s="217">
        <v>0.44017800000000001</v>
      </c>
      <c r="AD42" s="217">
        <v>0.27195900000000001</v>
      </c>
      <c r="AE42" s="217">
        <v>0.24358099999999999</v>
      </c>
      <c r="AF42" s="217">
        <v>0.28656999999999999</v>
      </c>
      <c r="AG42" s="217">
        <v>0.36323899999999998</v>
      </c>
      <c r="AH42" s="217">
        <v>0.409113</v>
      </c>
      <c r="AI42" s="217">
        <v>0.37034499999999998</v>
      </c>
      <c r="AJ42" s="217">
        <v>0.26743299999999998</v>
      </c>
      <c r="AK42" s="217">
        <v>0.36110900000000001</v>
      </c>
      <c r="AL42" s="217">
        <v>0.16964000000000001</v>
      </c>
      <c r="AM42" s="217">
        <v>0.32450000000000001</v>
      </c>
      <c r="AN42" s="217">
        <v>0.23797099999999999</v>
      </c>
      <c r="AO42" s="217">
        <v>0.18026800000000001</v>
      </c>
      <c r="AP42" s="217">
        <v>0.27910400000000002</v>
      </c>
      <c r="AQ42" s="217">
        <v>0.22551199999999999</v>
      </c>
      <c r="AR42" s="217">
        <v>0.25438</v>
      </c>
      <c r="AS42" s="217">
        <v>0.25313200000000002</v>
      </c>
      <c r="AT42" s="217">
        <v>0.21779999999999999</v>
      </c>
      <c r="AU42" s="217">
        <v>0.27812700000000001</v>
      </c>
      <c r="AV42" s="217">
        <v>0.24596999999999999</v>
      </c>
      <c r="AW42" s="217">
        <v>0.33914299999999997</v>
      </c>
      <c r="AX42" s="217">
        <v>0.25246800000000003</v>
      </c>
      <c r="AY42" s="217">
        <v>0.27249000000000001</v>
      </c>
      <c r="AZ42" s="217">
        <v>0.19656999999999999</v>
      </c>
      <c r="BA42" s="217">
        <v>0.26107900000000001</v>
      </c>
      <c r="BB42" s="217">
        <v>0.150811</v>
      </c>
      <c r="BC42" s="217">
        <v>0.233679</v>
      </c>
      <c r="BD42" s="217">
        <v>0.17233499999999999</v>
      </c>
      <c r="BE42" s="217">
        <v>0.21180645200000001</v>
      </c>
      <c r="BF42" s="217">
        <v>0.222029587</v>
      </c>
      <c r="BG42" s="328">
        <v>0.20857529999999999</v>
      </c>
      <c r="BH42" s="328">
        <v>0.21577360000000001</v>
      </c>
      <c r="BI42" s="328">
        <v>0.21921109999999999</v>
      </c>
      <c r="BJ42" s="328">
        <v>0.21327070000000001</v>
      </c>
      <c r="BK42" s="328">
        <v>0.241617</v>
      </c>
      <c r="BL42" s="328">
        <v>0.1958954</v>
      </c>
      <c r="BM42" s="328">
        <v>0.21038770000000001</v>
      </c>
      <c r="BN42" s="328">
        <v>0.2054445</v>
      </c>
      <c r="BO42" s="328">
        <v>0.17280590000000001</v>
      </c>
      <c r="BP42" s="328">
        <v>0.20481099999999999</v>
      </c>
      <c r="BQ42" s="328">
        <v>0.18154129999999999</v>
      </c>
      <c r="BR42" s="328">
        <v>0.190857</v>
      </c>
      <c r="BS42" s="328">
        <v>0.1926919</v>
      </c>
      <c r="BT42" s="328">
        <v>0.2006733</v>
      </c>
      <c r="BU42" s="328">
        <v>0.20422560000000001</v>
      </c>
      <c r="BV42" s="328">
        <v>0.1965276</v>
      </c>
    </row>
    <row r="43" spans="1:74" ht="11.1" customHeight="1" x14ac:dyDescent="0.2">
      <c r="A43" s="61" t="s">
        <v>983</v>
      </c>
      <c r="B43" s="647" t="s">
        <v>1269</v>
      </c>
      <c r="C43" s="217">
        <v>1.992842</v>
      </c>
      <c r="D43" s="217">
        <v>1.874884</v>
      </c>
      <c r="E43" s="217">
        <v>2.0496590000000001</v>
      </c>
      <c r="F43" s="217">
        <v>2.0322589999999998</v>
      </c>
      <c r="G43" s="217">
        <v>2.0926439999999999</v>
      </c>
      <c r="H43" s="217">
        <v>2.2408809999999999</v>
      </c>
      <c r="I43" s="217">
        <v>2.2873160000000001</v>
      </c>
      <c r="J43" s="217">
        <v>2.3885830000000001</v>
      </c>
      <c r="K43" s="217">
        <v>2.134045</v>
      </c>
      <c r="L43" s="217">
        <v>2.1111740000000001</v>
      </c>
      <c r="M43" s="217">
        <v>2.0248529999999998</v>
      </c>
      <c r="N43" s="217">
        <v>1.7242789999999999</v>
      </c>
      <c r="O43" s="217">
        <v>1.9210860000000001</v>
      </c>
      <c r="P43" s="217">
        <v>1.8106720000000001</v>
      </c>
      <c r="Q43" s="217">
        <v>1.7760339999999999</v>
      </c>
      <c r="R43" s="217">
        <v>1.900134</v>
      </c>
      <c r="S43" s="217">
        <v>2.1094050000000002</v>
      </c>
      <c r="T43" s="217">
        <v>2.1220029999999999</v>
      </c>
      <c r="U43" s="217">
        <v>2.1191900000000001</v>
      </c>
      <c r="V43" s="217">
        <v>2.1857959999999999</v>
      </c>
      <c r="W43" s="217">
        <v>2.0105659999999999</v>
      </c>
      <c r="X43" s="217">
        <v>1.9151290000000001</v>
      </c>
      <c r="Y43" s="217">
        <v>1.933108</v>
      </c>
      <c r="Z43" s="217">
        <v>1.835663</v>
      </c>
      <c r="AA43" s="217">
        <v>1.996443</v>
      </c>
      <c r="AB43" s="217">
        <v>1.8127089999999999</v>
      </c>
      <c r="AC43" s="217">
        <v>1.7959750000000001</v>
      </c>
      <c r="AD43" s="217">
        <v>1.884082</v>
      </c>
      <c r="AE43" s="217">
        <v>2.0894550000000001</v>
      </c>
      <c r="AF43" s="217">
        <v>2.2324890000000002</v>
      </c>
      <c r="AG43" s="217">
        <v>2.2578779999999998</v>
      </c>
      <c r="AH43" s="217">
        <v>2.2681049999999998</v>
      </c>
      <c r="AI43" s="217">
        <v>2.2353290000000001</v>
      </c>
      <c r="AJ43" s="217">
        <v>1.996372</v>
      </c>
      <c r="AK43" s="217">
        <v>1.9579500000000001</v>
      </c>
      <c r="AL43" s="217">
        <v>1.8702479999999999</v>
      </c>
      <c r="AM43" s="217">
        <v>1.957886</v>
      </c>
      <c r="AN43" s="217">
        <v>1.8108059999999999</v>
      </c>
      <c r="AO43" s="217">
        <v>1.716574</v>
      </c>
      <c r="AP43" s="217">
        <v>1.9150990000000001</v>
      </c>
      <c r="AQ43" s="217">
        <v>2.0382449999999999</v>
      </c>
      <c r="AR43" s="217">
        <v>2.0754609999999998</v>
      </c>
      <c r="AS43" s="217">
        <v>2.2879019999999999</v>
      </c>
      <c r="AT43" s="217">
        <v>2.161508</v>
      </c>
      <c r="AU43" s="217">
        <v>2.260081</v>
      </c>
      <c r="AV43" s="217">
        <v>2.0433249999999998</v>
      </c>
      <c r="AW43" s="217">
        <v>1.981808</v>
      </c>
      <c r="AX43" s="217">
        <v>1.862169</v>
      </c>
      <c r="AY43" s="217">
        <v>1.9103600000000001</v>
      </c>
      <c r="AZ43" s="217">
        <v>1.732056</v>
      </c>
      <c r="BA43" s="217">
        <v>1.886906</v>
      </c>
      <c r="BB43" s="217">
        <v>1.9677849999999999</v>
      </c>
      <c r="BC43" s="217">
        <v>2.055901</v>
      </c>
      <c r="BD43" s="217">
        <v>2.14818</v>
      </c>
      <c r="BE43" s="217">
        <v>2.2215082000000002</v>
      </c>
      <c r="BF43" s="217">
        <v>2.2783947000000002</v>
      </c>
      <c r="BG43" s="328">
        <v>2.2160099999999998</v>
      </c>
      <c r="BH43" s="328">
        <v>2.0615480000000002</v>
      </c>
      <c r="BI43" s="328">
        <v>2.0069819999999998</v>
      </c>
      <c r="BJ43" s="328">
        <v>1.9354309999999999</v>
      </c>
      <c r="BK43" s="328">
        <v>1.8984380000000001</v>
      </c>
      <c r="BL43" s="328">
        <v>1.8455649999999999</v>
      </c>
      <c r="BM43" s="328">
        <v>1.878878</v>
      </c>
      <c r="BN43" s="328">
        <v>1.981716</v>
      </c>
      <c r="BO43" s="328">
        <v>2.1025610000000001</v>
      </c>
      <c r="BP43" s="328">
        <v>2.2015400000000001</v>
      </c>
      <c r="BQ43" s="328">
        <v>2.2628279999999998</v>
      </c>
      <c r="BR43" s="328">
        <v>2.2843499999999999</v>
      </c>
      <c r="BS43" s="328">
        <v>2.2173020000000001</v>
      </c>
      <c r="BT43" s="328">
        <v>2.0698789999999998</v>
      </c>
      <c r="BU43" s="328">
        <v>2.0139429999999998</v>
      </c>
      <c r="BV43" s="328">
        <v>1.9339630000000001</v>
      </c>
    </row>
    <row r="44" spans="1:74" ht="11.1" customHeight="1" x14ac:dyDescent="0.2">
      <c r="A44" s="61" t="s">
        <v>680</v>
      </c>
      <c r="B44" s="647" t="s">
        <v>201</v>
      </c>
      <c r="C44" s="217">
        <v>18.910805</v>
      </c>
      <c r="D44" s="217">
        <v>18.808622</v>
      </c>
      <c r="E44" s="217">
        <v>19.234014999999999</v>
      </c>
      <c r="F44" s="217">
        <v>18.588099</v>
      </c>
      <c r="G44" s="217">
        <v>18.419913999999999</v>
      </c>
      <c r="H44" s="217">
        <v>19.181495000000002</v>
      </c>
      <c r="I44" s="217">
        <v>18.705318999999999</v>
      </c>
      <c r="J44" s="217">
        <v>19.348821999999998</v>
      </c>
      <c r="K44" s="217">
        <v>18.847604</v>
      </c>
      <c r="L44" s="217">
        <v>18.796289999999999</v>
      </c>
      <c r="M44" s="217">
        <v>19.018877</v>
      </c>
      <c r="N44" s="217">
        <v>18.721263</v>
      </c>
      <c r="O44" s="217">
        <v>18.303673</v>
      </c>
      <c r="P44" s="217">
        <v>18.643384999999999</v>
      </c>
      <c r="Q44" s="217">
        <v>18.163796000000001</v>
      </c>
      <c r="R44" s="217">
        <v>18.210681000000001</v>
      </c>
      <c r="S44" s="217">
        <v>18.589096000000001</v>
      </c>
      <c r="T44" s="217">
        <v>18.857130000000002</v>
      </c>
      <c r="U44" s="217">
        <v>18.515346000000001</v>
      </c>
      <c r="V44" s="217">
        <v>19.155595000000002</v>
      </c>
      <c r="W44" s="217">
        <v>18.09178</v>
      </c>
      <c r="X44" s="217">
        <v>18.705068000000001</v>
      </c>
      <c r="Y44" s="217">
        <v>18.527752</v>
      </c>
      <c r="Z44" s="217">
        <v>18.120199</v>
      </c>
      <c r="AA44" s="217">
        <v>18.749355999999999</v>
      </c>
      <c r="AB44" s="217">
        <v>18.643338</v>
      </c>
      <c r="AC44" s="217">
        <v>18.530763</v>
      </c>
      <c r="AD44" s="217">
        <v>18.584091999999998</v>
      </c>
      <c r="AE44" s="217">
        <v>18.779156</v>
      </c>
      <c r="AF44" s="217">
        <v>18.805883999999999</v>
      </c>
      <c r="AG44" s="217">
        <v>19.257404000000001</v>
      </c>
      <c r="AH44" s="217">
        <v>19.124600999999998</v>
      </c>
      <c r="AI44" s="217">
        <v>19.251968999999999</v>
      </c>
      <c r="AJ44" s="217">
        <v>19.311890999999999</v>
      </c>
      <c r="AK44" s="217">
        <v>19.490718000000001</v>
      </c>
      <c r="AL44" s="217">
        <v>18.982814000000001</v>
      </c>
      <c r="AM44" s="217">
        <v>19.102167000000001</v>
      </c>
      <c r="AN44" s="217">
        <v>18.908203</v>
      </c>
      <c r="AO44" s="217">
        <v>18.464133</v>
      </c>
      <c r="AP44" s="217">
        <v>18.848558000000001</v>
      </c>
      <c r="AQ44" s="217">
        <v>18.585279</v>
      </c>
      <c r="AR44" s="217">
        <v>18.889717000000001</v>
      </c>
      <c r="AS44" s="217">
        <v>19.283308999999999</v>
      </c>
      <c r="AT44" s="217">
        <v>19.399636999999998</v>
      </c>
      <c r="AU44" s="217">
        <v>19.246452999999999</v>
      </c>
      <c r="AV44" s="217">
        <v>19.690905000000001</v>
      </c>
      <c r="AW44" s="217">
        <v>19.370339000000001</v>
      </c>
      <c r="AX44" s="217">
        <v>19.457286</v>
      </c>
      <c r="AY44" s="217">
        <v>19.248653999999998</v>
      </c>
      <c r="AZ44" s="217">
        <v>19.396231</v>
      </c>
      <c r="BA44" s="217">
        <v>19.238015999999998</v>
      </c>
      <c r="BB44" s="217">
        <v>19.037012000000001</v>
      </c>
      <c r="BC44" s="217">
        <v>19.116492999999998</v>
      </c>
      <c r="BD44" s="217">
        <v>19.590872999999998</v>
      </c>
      <c r="BE44" s="217">
        <v>19.589880099999998</v>
      </c>
      <c r="BF44" s="217">
        <v>19.692945219999999</v>
      </c>
      <c r="BG44" s="328">
        <v>19.506260000000001</v>
      </c>
      <c r="BH44" s="328">
        <v>19.811140000000002</v>
      </c>
      <c r="BI44" s="328">
        <v>19.294820000000001</v>
      </c>
      <c r="BJ44" s="328">
        <v>19.692029999999999</v>
      </c>
      <c r="BK44" s="328">
        <v>19.444890000000001</v>
      </c>
      <c r="BL44" s="328">
        <v>19.24015</v>
      </c>
      <c r="BM44" s="328">
        <v>19.33295</v>
      </c>
      <c r="BN44" s="328">
        <v>19.29579</v>
      </c>
      <c r="BO44" s="328">
        <v>19.413260000000001</v>
      </c>
      <c r="BP44" s="328">
        <v>19.727830000000001</v>
      </c>
      <c r="BQ44" s="328">
        <v>19.767790000000002</v>
      </c>
      <c r="BR44" s="328">
        <v>20.058869999999999</v>
      </c>
      <c r="BS44" s="328">
        <v>19.497779999999999</v>
      </c>
      <c r="BT44" s="328">
        <v>19.90821</v>
      </c>
      <c r="BU44" s="328">
        <v>19.423500000000001</v>
      </c>
      <c r="BV44" s="328">
        <v>19.698160000000001</v>
      </c>
    </row>
    <row r="45" spans="1:74" ht="11.1" customHeight="1" x14ac:dyDescent="0.2">
      <c r="A45" s="61"/>
      <c r="B45" s="44"/>
      <c r="C45" s="62"/>
      <c r="D45" s="62"/>
      <c r="E45" s="62"/>
      <c r="F45" s="62"/>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62"/>
      <c r="AG45" s="62"/>
      <c r="AH45" s="62"/>
      <c r="AI45" s="62"/>
      <c r="AJ45" s="62"/>
      <c r="AK45" s="62"/>
      <c r="AL45" s="62"/>
      <c r="AM45" s="62"/>
      <c r="AN45" s="62"/>
      <c r="AO45" s="62"/>
      <c r="AP45" s="62"/>
      <c r="AQ45" s="62"/>
      <c r="AR45" s="62"/>
      <c r="AS45" s="62"/>
      <c r="AT45" s="62"/>
      <c r="AU45" s="62"/>
      <c r="AV45" s="62"/>
      <c r="AW45" s="62"/>
      <c r="AX45" s="62"/>
      <c r="AY45" s="62"/>
      <c r="AZ45" s="62"/>
      <c r="BA45" s="62"/>
      <c r="BB45" s="62"/>
      <c r="BC45" s="62"/>
      <c r="BD45" s="62"/>
      <c r="BE45" s="62"/>
      <c r="BF45" s="62"/>
      <c r="BG45" s="331"/>
      <c r="BH45" s="331"/>
      <c r="BI45" s="331"/>
      <c r="BJ45" s="331"/>
      <c r="BK45" s="331"/>
      <c r="BL45" s="331"/>
      <c r="BM45" s="331"/>
      <c r="BN45" s="331"/>
      <c r="BO45" s="331"/>
      <c r="BP45" s="331"/>
      <c r="BQ45" s="331"/>
      <c r="BR45" s="331"/>
      <c r="BS45" s="331"/>
      <c r="BT45" s="331"/>
      <c r="BU45" s="331"/>
      <c r="BV45" s="331"/>
    </row>
    <row r="46" spans="1:74" ht="11.1" customHeight="1" x14ac:dyDescent="0.2">
      <c r="A46" s="61" t="s">
        <v>984</v>
      </c>
      <c r="B46" s="177" t="s">
        <v>1278</v>
      </c>
      <c r="C46" s="217">
        <v>9.4147490000000005</v>
      </c>
      <c r="D46" s="217">
        <v>8.0391200000000005</v>
      </c>
      <c r="E46" s="217">
        <v>9.0222789999999993</v>
      </c>
      <c r="F46" s="217">
        <v>8.6743179999999995</v>
      </c>
      <c r="G46" s="217">
        <v>9.0715000000000003</v>
      </c>
      <c r="H46" s="217">
        <v>9.0898289999999999</v>
      </c>
      <c r="I46" s="217">
        <v>8.6316970000000008</v>
      </c>
      <c r="J46" s="217">
        <v>8.1585590000000003</v>
      </c>
      <c r="K46" s="217">
        <v>8.0514720000000004</v>
      </c>
      <c r="L46" s="217">
        <v>7.8978700000000002</v>
      </c>
      <c r="M46" s="217">
        <v>7.9975459999999998</v>
      </c>
      <c r="N46" s="217">
        <v>7.31534</v>
      </c>
      <c r="O46" s="217">
        <v>8.0405580000000008</v>
      </c>
      <c r="P46" s="217">
        <v>7.49573</v>
      </c>
      <c r="Q46" s="217">
        <v>7.4892390000000004</v>
      </c>
      <c r="R46" s="217">
        <v>7.3387289999999998</v>
      </c>
      <c r="S46" s="217">
        <v>7.9099680000000001</v>
      </c>
      <c r="T46" s="217">
        <v>8.2084779999999995</v>
      </c>
      <c r="U46" s="217">
        <v>7.5562100000000001</v>
      </c>
      <c r="V46" s="217">
        <v>7.7981249999999998</v>
      </c>
      <c r="W46" s="217">
        <v>7.3115009999999998</v>
      </c>
      <c r="X46" s="217">
        <v>6.7925969999999998</v>
      </c>
      <c r="Y46" s="217">
        <v>6.7772800000000002</v>
      </c>
      <c r="Z46" s="217">
        <v>6.0078509999999996</v>
      </c>
      <c r="AA46" s="217">
        <v>7.2076370000000001</v>
      </c>
      <c r="AB46" s="217">
        <v>6.0065210000000002</v>
      </c>
      <c r="AC46" s="217">
        <v>6.4230119999999999</v>
      </c>
      <c r="AD46" s="217">
        <v>6.9328120000000002</v>
      </c>
      <c r="AE46" s="217">
        <v>6.7025269999999999</v>
      </c>
      <c r="AF46" s="217">
        <v>6.2880450000000003</v>
      </c>
      <c r="AG46" s="217">
        <v>6.4492419999999999</v>
      </c>
      <c r="AH46" s="217">
        <v>6.5242849999999999</v>
      </c>
      <c r="AI46" s="217">
        <v>6.4047400000000003</v>
      </c>
      <c r="AJ46" s="217">
        <v>5.5346700000000002</v>
      </c>
      <c r="AK46" s="217">
        <v>5.4187729999999998</v>
      </c>
      <c r="AL46" s="217">
        <v>4.9377509999999996</v>
      </c>
      <c r="AM46" s="217">
        <v>5.3937619999999997</v>
      </c>
      <c r="AN46" s="217">
        <v>5.497274</v>
      </c>
      <c r="AO46" s="217">
        <v>5.2630290000000004</v>
      </c>
      <c r="AP46" s="217">
        <v>5.6258990000000004</v>
      </c>
      <c r="AQ46" s="217">
        <v>5.2744960000000001</v>
      </c>
      <c r="AR46" s="217">
        <v>4.68201</v>
      </c>
      <c r="AS46" s="217">
        <v>5.0316470000000004</v>
      </c>
      <c r="AT46" s="217">
        <v>4.861408</v>
      </c>
      <c r="AU46" s="217">
        <v>5.2341670000000002</v>
      </c>
      <c r="AV46" s="217">
        <v>4.7904629999999999</v>
      </c>
      <c r="AW46" s="217">
        <v>4.6558539999999997</v>
      </c>
      <c r="AX46" s="217">
        <v>4.5100949999999997</v>
      </c>
      <c r="AY46" s="217">
        <v>4.8252199999999998</v>
      </c>
      <c r="AZ46" s="217">
        <v>4.5444279999999999</v>
      </c>
      <c r="BA46" s="217">
        <v>5.4318860000000004</v>
      </c>
      <c r="BB46" s="217">
        <v>4.3641360000000002</v>
      </c>
      <c r="BC46" s="217">
        <v>4.5961080000000001</v>
      </c>
      <c r="BD46" s="217">
        <v>4.8838629999999998</v>
      </c>
      <c r="BE46" s="217">
        <v>4.4134527229999998</v>
      </c>
      <c r="BF46" s="217">
        <v>4.7377119160000003</v>
      </c>
      <c r="BG46" s="328">
        <v>4.7392110000000001</v>
      </c>
      <c r="BH46" s="328">
        <v>4.408684</v>
      </c>
      <c r="BI46" s="328">
        <v>4.1707939999999999</v>
      </c>
      <c r="BJ46" s="328">
        <v>3.9551560000000001</v>
      </c>
      <c r="BK46" s="328">
        <v>4.8952669999999996</v>
      </c>
      <c r="BL46" s="328">
        <v>4.122128</v>
      </c>
      <c r="BM46" s="328">
        <v>4.5253930000000002</v>
      </c>
      <c r="BN46" s="328">
        <v>4.8748199999999997</v>
      </c>
      <c r="BO46" s="328">
        <v>5.0113839999999996</v>
      </c>
      <c r="BP46" s="328">
        <v>4.7359549999999997</v>
      </c>
      <c r="BQ46" s="328">
        <v>4.9322210000000002</v>
      </c>
      <c r="BR46" s="328">
        <v>5.1519159999999999</v>
      </c>
      <c r="BS46" s="328">
        <v>4.7698980000000004</v>
      </c>
      <c r="BT46" s="328">
        <v>4.3552960000000001</v>
      </c>
      <c r="BU46" s="328">
        <v>3.8723519999999998</v>
      </c>
      <c r="BV46" s="328">
        <v>3.4349569999999998</v>
      </c>
    </row>
    <row r="47" spans="1:74" ht="11.1" customHeight="1" x14ac:dyDescent="0.2">
      <c r="A47" s="61"/>
      <c r="B47" s="67"/>
      <c r="C47" s="62"/>
      <c r="D47" s="62"/>
      <c r="E47" s="62"/>
      <c r="F47" s="62"/>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62"/>
      <c r="AG47" s="62"/>
      <c r="AH47" s="62"/>
      <c r="AI47" s="62"/>
      <c r="AJ47" s="62"/>
      <c r="AK47" s="62"/>
      <c r="AL47" s="62"/>
      <c r="AM47" s="62"/>
      <c r="AN47" s="62"/>
      <c r="AO47" s="62"/>
      <c r="AP47" s="62"/>
      <c r="AQ47" s="62"/>
      <c r="AR47" s="62"/>
      <c r="AS47" s="62"/>
      <c r="AT47" s="62"/>
      <c r="AU47" s="62"/>
      <c r="AV47" s="62"/>
      <c r="AW47" s="62"/>
      <c r="AX47" s="62"/>
      <c r="AY47" s="62"/>
      <c r="AZ47" s="62"/>
      <c r="BA47" s="62"/>
      <c r="BB47" s="62"/>
      <c r="BC47" s="62"/>
      <c r="BD47" s="62"/>
      <c r="BE47" s="62"/>
      <c r="BF47" s="62"/>
      <c r="BG47" s="331"/>
      <c r="BH47" s="331"/>
      <c r="BI47" s="331"/>
      <c r="BJ47" s="331"/>
      <c r="BK47" s="331"/>
      <c r="BL47" s="331"/>
      <c r="BM47" s="331"/>
      <c r="BN47" s="331"/>
      <c r="BO47" s="331"/>
      <c r="BP47" s="331"/>
      <c r="BQ47" s="331"/>
      <c r="BR47" s="331"/>
      <c r="BS47" s="331"/>
      <c r="BT47" s="331"/>
      <c r="BU47" s="331"/>
      <c r="BV47" s="331"/>
    </row>
    <row r="48" spans="1:74" ht="11.1" customHeight="1" x14ac:dyDescent="0.2">
      <c r="A48" s="57"/>
      <c r="B48" s="65" t="s">
        <v>989</v>
      </c>
      <c r="C48" s="63"/>
      <c r="D48" s="63"/>
      <c r="E48" s="63"/>
      <c r="F48" s="63"/>
      <c r="G48" s="63"/>
      <c r="H48" s="63"/>
      <c r="I48" s="63"/>
      <c r="J48" s="63"/>
      <c r="K48" s="63"/>
      <c r="L48" s="63"/>
      <c r="M48" s="63"/>
      <c r="N48" s="63"/>
      <c r="O48" s="63"/>
      <c r="P48" s="63"/>
      <c r="Q48" s="63"/>
      <c r="R48" s="63"/>
      <c r="S48" s="63"/>
      <c r="T48" s="63"/>
      <c r="U48" s="63"/>
      <c r="V48" s="63"/>
      <c r="W48" s="63"/>
      <c r="X48" s="63"/>
      <c r="Y48" s="63"/>
      <c r="Z48" s="63"/>
      <c r="AA48" s="63"/>
      <c r="AB48" s="63"/>
      <c r="AC48" s="63"/>
      <c r="AD48" s="63"/>
      <c r="AE48" s="63"/>
      <c r="AF48" s="63"/>
      <c r="AG48" s="63"/>
      <c r="AH48" s="63"/>
      <c r="AI48" s="63"/>
      <c r="AJ48" s="63"/>
      <c r="AK48" s="63"/>
      <c r="AL48" s="63"/>
      <c r="AM48" s="63"/>
      <c r="AN48" s="63"/>
      <c r="AO48" s="63"/>
      <c r="AP48" s="63"/>
      <c r="AQ48" s="63"/>
      <c r="AR48" s="63"/>
      <c r="AS48" s="63"/>
      <c r="AT48" s="63"/>
      <c r="AU48" s="63"/>
      <c r="AV48" s="63"/>
      <c r="AW48" s="63"/>
      <c r="AX48" s="63"/>
      <c r="AY48" s="63"/>
      <c r="AZ48" s="63"/>
      <c r="BA48" s="63"/>
      <c r="BB48" s="63"/>
      <c r="BC48" s="63"/>
      <c r="BD48" s="63"/>
      <c r="BE48" s="63"/>
      <c r="BF48" s="63"/>
      <c r="BG48" s="408"/>
      <c r="BH48" s="408"/>
      <c r="BI48" s="408"/>
      <c r="BJ48" s="63"/>
      <c r="BK48" s="63"/>
      <c r="BL48" s="63"/>
      <c r="BM48" s="63"/>
      <c r="BN48" s="63"/>
      <c r="BO48" s="63"/>
      <c r="BP48" s="63"/>
      <c r="BQ48" s="63"/>
      <c r="BR48" s="63"/>
      <c r="BS48" s="63"/>
      <c r="BT48" s="63"/>
      <c r="BU48" s="63"/>
      <c r="BV48" s="408"/>
    </row>
    <row r="49" spans="1:74" ht="11.1" customHeight="1" x14ac:dyDescent="0.2">
      <c r="A49" s="57"/>
      <c r="B49" s="66" t="s">
        <v>123</v>
      </c>
      <c r="C49" s="63"/>
      <c r="D49" s="63"/>
      <c r="E49" s="63"/>
      <c r="F49" s="63"/>
      <c r="G49" s="63"/>
      <c r="H49" s="63"/>
      <c r="I49" s="63"/>
      <c r="J49" s="63"/>
      <c r="K49" s="63"/>
      <c r="L49" s="63"/>
      <c r="M49" s="63"/>
      <c r="N49" s="63"/>
      <c r="O49" s="63"/>
      <c r="P49" s="63"/>
      <c r="Q49" s="63"/>
      <c r="R49" s="63"/>
      <c r="S49" s="63"/>
      <c r="T49" s="63"/>
      <c r="U49" s="63"/>
      <c r="V49" s="63"/>
      <c r="W49" s="63"/>
      <c r="X49" s="63"/>
      <c r="Y49" s="63"/>
      <c r="Z49" s="63"/>
      <c r="AA49" s="63"/>
      <c r="AB49" s="63"/>
      <c r="AC49" s="63"/>
      <c r="AD49" s="63"/>
      <c r="AE49" s="63"/>
      <c r="AF49" s="63"/>
      <c r="AG49" s="63"/>
      <c r="AH49" s="63"/>
      <c r="AI49" s="63"/>
      <c r="AJ49" s="63"/>
      <c r="AK49" s="63"/>
      <c r="AL49" s="63"/>
      <c r="AM49" s="63"/>
      <c r="AN49" s="63"/>
      <c r="AO49" s="63"/>
      <c r="AP49" s="63"/>
      <c r="AQ49" s="63"/>
      <c r="AR49" s="63"/>
      <c r="AS49" s="63"/>
      <c r="AT49" s="63"/>
      <c r="AU49" s="63"/>
      <c r="AV49" s="63"/>
      <c r="AW49" s="63"/>
      <c r="AX49" s="63"/>
      <c r="AY49" s="63"/>
      <c r="AZ49" s="63"/>
      <c r="BA49" s="63"/>
      <c r="BB49" s="63"/>
      <c r="BC49" s="63"/>
      <c r="BD49" s="63"/>
      <c r="BE49" s="63"/>
      <c r="BF49" s="63"/>
      <c r="BG49" s="408"/>
      <c r="BH49" s="408"/>
      <c r="BI49" s="408"/>
      <c r="BJ49" s="408"/>
      <c r="BK49" s="408"/>
      <c r="BL49" s="408"/>
      <c r="BM49" s="408"/>
      <c r="BN49" s="408"/>
      <c r="BO49" s="408"/>
      <c r="BP49" s="408"/>
      <c r="BQ49" s="408"/>
      <c r="BR49" s="408"/>
      <c r="BS49" s="408"/>
      <c r="BT49" s="408"/>
      <c r="BU49" s="408"/>
      <c r="BV49" s="408"/>
    </row>
    <row r="50" spans="1:74" ht="11.1" customHeight="1" x14ac:dyDescent="0.2">
      <c r="A50" s="61" t="s">
        <v>681</v>
      </c>
      <c r="B50" s="175" t="s">
        <v>564</v>
      </c>
      <c r="C50" s="68">
        <v>345.04500000000002</v>
      </c>
      <c r="D50" s="68">
        <v>348.46699999999998</v>
      </c>
      <c r="E50" s="68">
        <v>360.21300000000002</v>
      </c>
      <c r="F50" s="68">
        <v>366.541</v>
      </c>
      <c r="G50" s="68">
        <v>368.34899999999999</v>
      </c>
      <c r="H50" s="68">
        <v>355.76299999999998</v>
      </c>
      <c r="I50" s="68">
        <v>346.34</v>
      </c>
      <c r="J50" s="68">
        <v>346.76100000000002</v>
      </c>
      <c r="K50" s="68">
        <v>330.18700000000001</v>
      </c>
      <c r="L50" s="68">
        <v>336.97500000000002</v>
      </c>
      <c r="M50" s="68">
        <v>336.87299999999999</v>
      </c>
      <c r="N50" s="68">
        <v>330.67899999999997</v>
      </c>
      <c r="O50" s="68">
        <v>343.47300000000001</v>
      </c>
      <c r="P50" s="68">
        <v>348.483</v>
      </c>
      <c r="Q50" s="68">
        <v>373.19600000000003</v>
      </c>
      <c r="R50" s="68">
        <v>382.858</v>
      </c>
      <c r="S50" s="68">
        <v>387.935</v>
      </c>
      <c r="T50" s="68">
        <v>387.98099999999999</v>
      </c>
      <c r="U50" s="68">
        <v>372.66399999999999</v>
      </c>
      <c r="V50" s="68">
        <v>362.42399999999998</v>
      </c>
      <c r="W50" s="68">
        <v>369.96</v>
      </c>
      <c r="X50" s="68">
        <v>376.30900000000003</v>
      </c>
      <c r="Y50" s="68">
        <v>379.40800000000002</v>
      </c>
      <c r="Z50" s="68">
        <v>365.49599999999998</v>
      </c>
      <c r="AA50" s="68">
        <v>377.416</v>
      </c>
      <c r="AB50" s="68">
        <v>385.21</v>
      </c>
      <c r="AC50" s="68">
        <v>393.12900000000002</v>
      </c>
      <c r="AD50" s="68">
        <v>396.43099999999998</v>
      </c>
      <c r="AE50" s="68">
        <v>392.03899999999999</v>
      </c>
      <c r="AF50" s="68">
        <v>377.43599999999998</v>
      </c>
      <c r="AG50" s="68">
        <v>367.88299999999998</v>
      </c>
      <c r="AH50" s="68">
        <v>365.73</v>
      </c>
      <c r="AI50" s="68">
        <v>373.01799999999997</v>
      </c>
      <c r="AJ50" s="68">
        <v>381.66199999999998</v>
      </c>
      <c r="AK50" s="68">
        <v>373.625</v>
      </c>
      <c r="AL50" s="68">
        <v>357.06299999999999</v>
      </c>
      <c r="AM50" s="68">
        <v>367.39299999999997</v>
      </c>
      <c r="AN50" s="68">
        <v>376.64299999999997</v>
      </c>
      <c r="AO50" s="68">
        <v>386.65600000000001</v>
      </c>
      <c r="AP50" s="68">
        <v>397.12</v>
      </c>
      <c r="AQ50" s="68">
        <v>397.03199999999998</v>
      </c>
      <c r="AR50" s="68">
        <v>386.01100000000002</v>
      </c>
      <c r="AS50" s="68">
        <v>370.48</v>
      </c>
      <c r="AT50" s="68">
        <v>362.52699999999999</v>
      </c>
      <c r="AU50" s="68">
        <v>363.32499999999999</v>
      </c>
      <c r="AV50" s="68">
        <v>382.98700000000002</v>
      </c>
      <c r="AW50" s="68">
        <v>389.04899999999998</v>
      </c>
      <c r="AX50" s="68">
        <v>393.34100000000001</v>
      </c>
      <c r="AY50" s="68">
        <v>421.47199999999998</v>
      </c>
      <c r="AZ50" s="68">
        <v>448.03899999999999</v>
      </c>
      <c r="BA50" s="68">
        <v>474.815</v>
      </c>
      <c r="BB50" s="68">
        <v>483.37900000000002</v>
      </c>
      <c r="BC50" s="68">
        <v>479.33499999999998</v>
      </c>
      <c r="BD50" s="68">
        <v>469.53899999999999</v>
      </c>
      <c r="BE50" s="68">
        <v>455.03471430000002</v>
      </c>
      <c r="BF50" s="68">
        <v>454.66981570000002</v>
      </c>
      <c r="BG50" s="330">
        <v>456.96359999999999</v>
      </c>
      <c r="BH50" s="330">
        <v>461.95139999999998</v>
      </c>
      <c r="BI50" s="330">
        <v>459.50799999999998</v>
      </c>
      <c r="BJ50" s="330">
        <v>443.33319999999998</v>
      </c>
      <c r="BK50" s="330">
        <v>452.89589999999998</v>
      </c>
      <c r="BL50" s="330">
        <v>457.88400000000001</v>
      </c>
      <c r="BM50" s="330">
        <v>468.17720000000003</v>
      </c>
      <c r="BN50" s="330">
        <v>472.63869999999997</v>
      </c>
      <c r="BO50" s="330">
        <v>470.4547</v>
      </c>
      <c r="BP50" s="330">
        <v>458.81779999999998</v>
      </c>
      <c r="BQ50" s="330">
        <v>447.29079999999999</v>
      </c>
      <c r="BR50" s="330">
        <v>443.32389999999998</v>
      </c>
      <c r="BS50" s="330">
        <v>444.85390000000001</v>
      </c>
      <c r="BT50" s="330">
        <v>449.68380000000002</v>
      </c>
      <c r="BU50" s="330">
        <v>447.55009999999999</v>
      </c>
      <c r="BV50" s="330">
        <v>432.08620000000002</v>
      </c>
    </row>
    <row r="51" spans="1:74" ht="11.1" customHeight="1" x14ac:dyDescent="0.2">
      <c r="A51" s="641" t="s">
        <v>1267</v>
      </c>
      <c r="B51" s="66" t="s">
        <v>1268</v>
      </c>
      <c r="C51" s="68">
        <v>102.188</v>
      </c>
      <c r="D51" s="68">
        <v>87.236999999999995</v>
      </c>
      <c r="E51" s="68">
        <v>85.528999999999996</v>
      </c>
      <c r="F51" s="68">
        <v>94.923000000000002</v>
      </c>
      <c r="G51" s="68">
        <v>108.253</v>
      </c>
      <c r="H51" s="68">
        <v>122.786</v>
      </c>
      <c r="I51" s="68">
        <v>138.05000000000001</v>
      </c>
      <c r="J51" s="68">
        <v>149.66999999999999</v>
      </c>
      <c r="K51" s="68">
        <v>152.453</v>
      </c>
      <c r="L51" s="68">
        <v>151.92699999999999</v>
      </c>
      <c r="M51" s="68">
        <v>142.10400000000001</v>
      </c>
      <c r="N51" s="68">
        <v>129.374</v>
      </c>
      <c r="O51" s="68">
        <v>118.039</v>
      </c>
      <c r="P51" s="68">
        <v>110.93300000000001</v>
      </c>
      <c r="Q51" s="68">
        <v>118.43899999999999</v>
      </c>
      <c r="R51" s="68">
        <v>131.77000000000001</v>
      </c>
      <c r="S51" s="68">
        <v>148.43700000000001</v>
      </c>
      <c r="T51" s="68">
        <v>163.16999999999999</v>
      </c>
      <c r="U51" s="68">
        <v>176.49600000000001</v>
      </c>
      <c r="V51" s="68">
        <v>187.00700000000001</v>
      </c>
      <c r="W51" s="68">
        <v>191.17599999999999</v>
      </c>
      <c r="X51" s="68">
        <v>182.28399999999999</v>
      </c>
      <c r="Y51" s="68">
        <v>171.00399999999999</v>
      </c>
      <c r="Z51" s="68">
        <v>153.268</v>
      </c>
      <c r="AA51" s="68">
        <v>134.90899999999999</v>
      </c>
      <c r="AB51" s="68">
        <v>121.44799999999999</v>
      </c>
      <c r="AC51" s="68">
        <v>116.367</v>
      </c>
      <c r="AD51" s="68">
        <v>125.70399999999999</v>
      </c>
      <c r="AE51" s="68">
        <v>143.01599999999999</v>
      </c>
      <c r="AF51" s="68">
        <v>160.39699999999999</v>
      </c>
      <c r="AG51" s="68">
        <v>172.60300000000001</v>
      </c>
      <c r="AH51" s="68">
        <v>187.31200000000001</v>
      </c>
      <c r="AI51" s="68">
        <v>190.83</v>
      </c>
      <c r="AJ51" s="68">
        <v>176.798</v>
      </c>
      <c r="AK51" s="68">
        <v>157.286</v>
      </c>
      <c r="AL51" s="68">
        <v>128.42500000000001</v>
      </c>
      <c r="AM51" s="68">
        <v>103.38</v>
      </c>
      <c r="AN51" s="68">
        <v>95.554000000000002</v>
      </c>
      <c r="AO51" s="68">
        <v>99.546000000000006</v>
      </c>
      <c r="AP51" s="68">
        <v>117.95699999999999</v>
      </c>
      <c r="AQ51" s="68">
        <v>142.80500000000001</v>
      </c>
      <c r="AR51" s="68">
        <v>166.06800000000001</v>
      </c>
      <c r="AS51" s="68">
        <v>189.631</v>
      </c>
      <c r="AT51" s="68">
        <v>206.77099999999999</v>
      </c>
      <c r="AU51" s="68">
        <v>211.69399999999999</v>
      </c>
      <c r="AV51" s="68">
        <v>207.04</v>
      </c>
      <c r="AW51" s="68">
        <v>192.505</v>
      </c>
      <c r="AX51" s="68">
        <v>175.364</v>
      </c>
      <c r="AY51" s="68">
        <v>154.09299999999999</v>
      </c>
      <c r="AZ51" s="68">
        <v>133.21</v>
      </c>
      <c r="BA51" s="68">
        <v>138.751</v>
      </c>
      <c r="BB51" s="68">
        <v>157.02199999999999</v>
      </c>
      <c r="BC51" s="68">
        <v>179.06800000000001</v>
      </c>
      <c r="BD51" s="68">
        <v>196.261</v>
      </c>
      <c r="BE51" s="68">
        <v>211.5435047</v>
      </c>
      <c r="BF51" s="68">
        <v>224.7818341</v>
      </c>
      <c r="BG51" s="330">
        <v>227.8244</v>
      </c>
      <c r="BH51" s="330">
        <v>219.73259999999999</v>
      </c>
      <c r="BI51" s="330">
        <v>205.01900000000001</v>
      </c>
      <c r="BJ51" s="330">
        <v>182.31610000000001</v>
      </c>
      <c r="BK51" s="330">
        <v>160.77010000000001</v>
      </c>
      <c r="BL51" s="330">
        <v>148.58750000000001</v>
      </c>
      <c r="BM51" s="330">
        <v>146.9016</v>
      </c>
      <c r="BN51" s="330">
        <v>157.27269999999999</v>
      </c>
      <c r="BO51" s="330">
        <v>172.0171</v>
      </c>
      <c r="BP51" s="330">
        <v>184.32640000000001</v>
      </c>
      <c r="BQ51" s="330">
        <v>195.93899999999999</v>
      </c>
      <c r="BR51" s="330">
        <v>206.33199999999999</v>
      </c>
      <c r="BS51" s="330">
        <v>208.10210000000001</v>
      </c>
      <c r="BT51" s="330">
        <v>200.10810000000001</v>
      </c>
      <c r="BU51" s="330">
        <v>184.9427</v>
      </c>
      <c r="BV51" s="330">
        <v>161.93459999999999</v>
      </c>
    </row>
    <row r="52" spans="1:74" ht="11.1" customHeight="1" x14ac:dyDescent="0.2">
      <c r="A52" s="61" t="s">
        <v>990</v>
      </c>
      <c r="B52" s="175" t="s">
        <v>560</v>
      </c>
      <c r="C52" s="68">
        <v>83.231999999999999</v>
      </c>
      <c r="D52" s="68">
        <v>85.430999999999997</v>
      </c>
      <c r="E52" s="68">
        <v>87.881</v>
      </c>
      <c r="F52" s="68">
        <v>91.367999999999995</v>
      </c>
      <c r="G52" s="68">
        <v>91.174000000000007</v>
      </c>
      <c r="H52" s="68">
        <v>91.942999999999998</v>
      </c>
      <c r="I52" s="68">
        <v>88.850999999999999</v>
      </c>
      <c r="J52" s="68">
        <v>89.248999999999995</v>
      </c>
      <c r="K52" s="68">
        <v>88.567999999999998</v>
      </c>
      <c r="L52" s="68">
        <v>91.227000000000004</v>
      </c>
      <c r="M52" s="68">
        <v>85.55</v>
      </c>
      <c r="N52" s="68">
        <v>78.808999999999997</v>
      </c>
      <c r="O52" s="68">
        <v>85.5</v>
      </c>
      <c r="P52" s="68">
        <v>88.914000000000001</v>
      </c>
      <c r="Q52" s="68">
        <v>90.465000000000003</v>
      </c>
      <c r="R52" s="68">
        <v>87.468000000000004</v>
      </c>
      <c r="S52" s="68">
        <v>88.141999999999996</v>
      </c>
      <c r="T52" s="68">
        <v>86.397000000000006</v>
      </c>
      <c r="U52" s="68">
        <v>84.674999999999997</v>
      </c>
      <c r="V52" s="68">
        <v>82.088999999999999</v>
      </c>
      <c r="W52" s="68">
        <v>88.317999999999998</v>
      </c>
      <c r="X52" s="68">
        <v>87.796999999999997</v>
      </c>
      <c r="Y52" s="68">
        <v>86.549000000000007</v>
      </c>
      <c r="Z52" s="68">
        <v>82.284000000000006</v>
      </c>
      <c r="AA52" s="68">
        <v>88.25</v>
      </c>
      <c r="AB52" s="68">
        <v>86.531999999999996</v>
      </c>
      <c r="AC52" s="68">
        <v>89.875</v>
      </c>
      <c r="AD52" s="68">
        <v>91.971000000000004</v>
      </c>
      <c r="AE52" s="68">
        <v>87.245999999999995</v>
      </c>
      <c r="AF52" s="68">
        <v>86.777000000000001</v>
      </c>
      <c r="AG52" s="68">
        <v>83.738</v>
      </c>
      <c r="AH52" s="68">
        <v>82.754000000000005</v>
      </c>
      <c r="AI52" s="68">
        <v>81.638999999999996</v>
      </c>
      <c r="AJ52" s="68">
        <v>85.366</v>
      </c>
      <c r="AK52" s="68">
        <v>85.088999999999999</v>
      </c>
      <c r="AL52" s="68">
        <v>77.959000000000003</v>
      </c>
      <c r="AM52" s="68">
        <v>83.852999999999994</v>
      </c>
      <c r="AN52" s="68">
        <v>89.489000000000004</v>
      </c>
      <c r="AO52" s="68">
        <v>91.929000000000002</v>
      </c>
      <c r="AP52" s="68">
        <v>94.917000000000002</v>
      </c>
      <c r="AQ52" s="68">
        <v>92.875</v>
      </c>
      <c r="AR52" s="68">
        <v>87.566000000000003</v>
      </c>
      <c r="AS52" s="68">
        <v>84.798000000000002</v>
      </c>
      <c r="AT52" s="68">
        <v>82.884</v>
      </c>
      <c r="AU52" s="68">
        <v>84.289000000000001</v>
      </c>
      <c r="AV52" s="68">
        <v>90.302000000000007</v>
      </c>
      <c r="AW52" s="68">
        <v>85.494</v>
      </c>
      <c r="AX52" s="68">
        <v>78.344999999999999</v>
      </c>
      <c r="AY52" s="68">
        <v>85.066999999999993</v>
      </c>
      <c r="AZ52" s="68">
        <v>85.13</v>
      </c>
      <c r="BA52" s="68">
        <v>84.727000000000004</v>
      </c>
      <c r="BB52" s="68">
        <v>85.774000000000001</v>
      </c>
      <c r="BC52" s="68">
        <v>84.225999999999999</v>
      </c>
      <c r="BD52" s="68">
        <v>86.034999999999997</v>
      </c>
      <c r="BE52" s="68">
        <v>88.587571429999997</v>
      </c>
      <c r="BF52" s="68">
        <v>89.241341570000003</v>
      </c>
      <c r="BG52" s="330">
        <v>90.124560000000002</v>
      </c>
      <c r="BH52" s="330">
        <v>91.356139999999996</v>
      </c>
      <c r="BI52" s="330">
        <v>88.889229999999998</v>
      </c>
      <c r="BJ52" s="330">
        <v>83.216070000000002</v>
      </c>
      <c r="BK52" s="330">
        <v>88.173599999999993</v>
      </c>
      <c r="BL52" s="330">
        <v>90.171599999999998</v>
      </c>
      <c r="BM52" s="330">
        <v>92.781170000000003</v>
      </c>
      <c r="BN52" s="330">
        <v>93.43544</v>
      </c>
      <c r="BO52" s="330">
        <v>91.836500000000001</v>
      </c>
      <c r="BP52" s="330">
        <v>89.59057</v>
      </c>
      <c r="BQ52" s="330">
        <v>86.863600000000005</v>
      </c>
      <c r="BR52" s="330">
        <v>85.919920000000005</v>
      </c>
      <c r="BS52" s="330">
        <v>87.274510000000006</v>
      </c>
      <c r="BT52" s="330">
        <v>89.566069999999996</v>
      </c>
      <c r="BU52" s="330">
        <v>87.357939999999999</v>
      </c>
      <c r="BV52" s="330">
        <v>82.020769999999999</v>
      </c>
    </row>
    <row r="53" spans="1:74" ht="11.1" customHeight="1" x14ac:dyDescent="0.2">
      <c r="A53" s="61" t="s">
        <v>992</v>
      </c>
      <c r="B53" s="175" t="s">
        <v>565</v>
      </c>
      <c r="C53" s="68">
        <v>22.727761000000001</v>
      </c>
      <c r="D53" s="68">
        <v>23.324501000000001</v>
      </c>
      <c r="E53" s="68">
        <v>23.787623</v>
      </c>
      <c r="F53" s="68">
        <v>23.690000999999999</v>
      </c>
      <c r="G53" s="68">
        <v>23.349298999999998</v>
      </c>
      <c r="H53" s="68">
        <v>21.902581000000001</v>
      </c>
      <c r="I53" s="68">
        <v>21.691585</v>
      </c>
      <c r="J53" s="68">
        <v>20.818595999999999</v>
      </c>
      <c r="K53" s="68">
        <v>21.17043</v>
      </c>
      <c r="L53" s="68">
        <v>20.618766000000001</v>
      </c>
      <c r="M53" s="68">
        <v>21.140650000000001</v>
      </c>
      <c r="N53" s="68">
        <v>21.375620999999999</v>
      </c>
      <c r="O53" s="68">
        <v>24.846406000000002</v>
      </c>
      <c r="P53" s="68">
        <v>26.302676999999999</v>
      </c>
      <c r="Q53" s="68">
        <v>26.310445000000001</v>
      </c>
      <c r="R53" s="68">
        <v>25.8246</v>
      </c>
      <c r="S53" s="68">
        <v>25.335851999999999</v>
      </c>
      <c r="T53" s="68">
        <v>24.604894000000002</v>
      </c>
      <c r="U53" s="68">
        <v>23.318593</v>
      </c>
      <c r="V53" s="68">
        <v>21.958455000000001</v>
      </c>
      <c r="W53" s="68">
        <v>22.782513000000002</v>
      </c>
      <c r="X53" s="68">
        <v>21.593734000000001</v>
      </c>
      <c r="Y53" s="68">
        <v>22.641769</v>
      </c>
      <c r="Z53" s="68">
        <v>23.311354999999999</v>
      </c>
      <c r="AA53" s="68">
        <v>23.382868999999999</v>
      </c>
      <c r="AB53" s="68">
        <v>21.913809000000001</v>
      </c>
      <c r="AC53" s="68">
        <v>21.629854999999999</v>
      </c>
      <c r="AD53" s="68">
        <v>21.039975999999999</v>
      </c>
      <c r="AE53" s="68">
        <v>20.466701</v>
      </c>
      <c r="AF53" s="68">
        <v>19.905864999999999</v>
      </c>
      <c r="AG53" s="68">
        <v>20.732872</v>
      </c>
      <c r="AH53" s="68">
        <v>21.148105999999999</v>
      </c>
      <c r="AI53" s="68">
        <v>20.023990999999999</v>
      </c>
      <c r="AJ53" s="68">
        <v>19.556830999999999</v>
      </c>
      <c r="AK53" s="68">
        <v>20.790773999999999</v>
      </c>
      <c r="AL53" s="68">
        <v>21.646709000000001</v>
      </c>
      <c r="AM53" s="68">
        <v>22.26031</v>
      </c>
      <c r="AN53" s="68">
        <v>22.374466999999999</v>
      </c>
      <c r="AO53" s="68">
        <v>22.736187999999999</v>
      </c>
      <c r="AP53" s="68">
        <v>22.512861999999998</v>
      </c>
      <c r="AQ53" s="68">
        <v>23.328914000000001</v>
      </c>
      <c r="AR53" s="68">
        <v>23.345309</v>
      </c>
      <c r="AS53" s="68">
        <v>23.709454999999998</v>
      </c>
      <c r="AT53" s="68">
        <v>22.079563</v>
      </c>
      <c r="AU53" s="68">
        <v>22.434284999999999</v>
      </c>
      <c r="AV53" s="68">
        <v>21.314520000000002</v>
      </c>
      <c r="AW53" s="68">
        <v>21.125221</v>
      </c>
      <c r="AX53" s="68">
        <v>23.344650999999999</v>
      </c>
      <c r="AY53" s="68">
        <v>25.872862000000001</v>
      </c>
      <c r="AZ53" s="68">
        <v>26.627054999999999</v>
      </c>
      <c r="BA53" s="68">
        <v>26.702770000000001</v>
      </c>
      <c r="BB53" s="68">
        <v>26.269428999999999</v>
      </c>
      <c r="BC53" s="68">
        <v>25.720723</v>
      </c>
      <c r="BD53" s="68">
        <v>25.023963999999999</v>
      </c>
      <c r="BE53" s="68">
        <v>24.724612130000001</v>
      </c>
      <c r="BF53" s="68">
        <v>24.524685940000001</v>
      </c>
      <c r="BG53" s="330">
        <v>24.602910000000001</v>
      </c>
      <c r="BH53" s="330">
        <v>23.898669999999999</v>
      </c>
      <c r="BI53" s="330">
        <v>24.318709999999999</v>
      </c>
      <c r="BJ53" s="330">
        <v>24.85604</v>
      </c>
      <c r="BK53" s="330">
        <v>26.458850000000002</v>
      </c>
      <c r="BL53" s="330">
        <v>26.666499999999999</v>
      </c>
      <c r="BM53" s="330">
        <v>26.985679999999999</v>
      </c>
      <c r="BN53" s="330">
        <v>26.527159999999999</v>
      </c>
      <c r="BO53" s="330">
        <v>26.355370000000001</v>
      </c>
      <c r="BP53" s="330">
        <v>25.775680000000001</v>
      </c>
      <c r="BQ53" s="330">
        <v>25.46</v>
      </c>
      <c r="BR53" s="330">
        <v>24.960719999999998</v>
      </c>
      <c r="BS53" s="330">
        <v>25.031369999999999</v>
      </c>
      <c r="BT53" s="330">
        <v>24.32694</v>
      </c>
      <c r="BU53" s="330">
        <v>24.746739999999999</v>
      </c>
      <c r="BV53" s="330">
        <v>25.283750000000001</v>
      </c>
    </row>
    <row r="54" spans="1:74" ht="11.1" customHeight="1" x14ac:dyDescent="0.2">
      <c r="A54" s="61" t="s">
        <v>655</v>
      </c>
      <c r="B54" s="175" t="s">
        <v>566</v>
      </c>
      <c r="C54" s="68">
        <v>235.649</v>
      </c>
      <c r="D54" s="68">
        <v>229.715</v>
      </c>
      <c r="E54" s="68">
        <v>215.012</v>
      </c>
      <c r="F54" s="68">
        <v>204.255</v>
      </c>
      <c r="G54" s="68">
        <v>213.762</v>
      </c>
      <c r="H54" s="68">
        <v>215.01</v>
      </c>
      <c r="I54" s="68">
        <v>215.221</v>
      </c>
      <c r="J54" s="68">
        <v>210.38</v>
      </c>
      <c r="K54" s="68">
        <v>214.84899999999999</v>
      </c>
      <c r="L54" s="68">
        <v>206.61600000000001</v>
      </c>
      <c r="M54" s="68">
        <v>219.71100000000001</v>
      </c>
      <c r="N54" s="68">
        <v>223.14699999999999</v>
      </c>
      <c r="O54" s="68">
        <v>233.64400000000001</v>
      </c>
      <c r="P54" s="68">
        <v>230.626</v>
      </c>
      <c r="Q54" s="68">
        <v>218.626</v>
      </c>
      <c r="R54" s="68">
        <v>210.595</v>
      </c>
      <c r="S54" s="68">
        <v>204.96299999999999</v>
      </c>
      <c r="T54" s="68">
        <v>207.583</v>
      </c>
      <c r="U54" s="68">
        <v>209.58199999999999</v>
      </c>
      <c r="V54" s="68">
        <v>200.673</v>
      </c>
      <c r="W54" s="68">
        <v>200.88399999999999</v>
      </c>
      <c r="X54" s="68">
        <v>202.995</v>
      </c>
      <c r="Y54" s="68">
        <v>215.26300000000001</v>
      </c>
      <c r="Z54" s="68">
        <v>230.88800000000001</v>
      </c>
      <c r="AA54" s="68">
        <v>234.43600000000001</v>
      </c>
      <c r="AB54" s="68">
        <v>226.762</v>
      </c>
      <c r="AC54" s="68">
        <v>224.67</v>
      </c>
      <c r="AD54" s="68">
        <v>220.768</v>
      </c>
      <c r="AE54" s="68">
        <v>221.33199999999999</v>
      </c>
      <c r="AF54" s="68">
        <v>224.36600000000001</v>
      </c>
      <c r="AG54" s="68">
        <v>222.35599999999999</v>
      </c>
      <c r="AH54" s="68">
        <v>217.59700000000001</v>
      </c>
      <c r="AI54" s="68">
        <v>219.785</v>
      </c>
      <c r="AJ54" s="68">
        <v>213.977</v>
      </c>
      <c r="AK54" s="68">
        <v>216.84899999999999</v>
      </c>
      <c r="AL54" s="68">
        <v>228.03399999999999</v>
      </c>
      <c r="AM54" s="68">
        <v>235.85499999999999</v>
      </c>
      <c r="AN54" s="68">
        <v>229.499</v>
      </c>
      <c r="AO54" s="68">
        <v>221.61199999999999</v>
      </c>
      <c r="AP54" s="68">
        <v>216.76</v>
      </c>
      <c r="AQ54" s="68">
        <v>218.15199999999999</v>
      </c>
      <c r="AR54" s="68">
        <v>219.25200000000001</v>
      </c>
      <c r="AS54" s="68">
        <v>217.56100000000001</v>
      </c>
      <c r="AT54" s="68">
        <v>212.14500000000001</v>
      </c>
      <c r="AU54" s="68">
        <v>212.45099999999999</v>
      </c>
      <c r="AV54" s="68">
        <v>203.673</v>
      </c>
      <c r="AW54" s="68">
        <v>219.55500000000001</v>
      </c>
      <c r="AX54" s="68">
        <v>240.36799999999999</v>
      </c>
      <c r="AY54" s="68">
        <v>239.63</v>
      </c>
      <c r="AZ54" s="68">
        <v>240.678</v>
      </c>
      <c r="BA54" s="68">
        <v>231.48500000000001</v>
      </c>
      <c r="BB54" s="68">
        <v>228.43799999999999</v>
      </c>
      <c r="BC54" s="68">
        <v>222.49600000000001</v>
      </c>
      <c r="BD54" s="68">
        <v>221.02799999999999</v>
      </c>
      <c r="BE54" s="68">
        <v>217.55514289999999</v>
      </c>
      <c r="BF54" s="68">
        <v>213.770117</v>
      </c>
      <c r="BG54" s="330">
        <v>215.73580000000001</v>
      </c>
      <c r="BH54" s="330">
        <v>209.83080000000001</v>
      </c>
      <c r="BI54" s="330">
        <v>219.0292</v>
      </c>
      <c r="BJ54" s="330">
        <v>229.9555</v>
      </c>
      <c r="BK54" s="330">
        <v>240.30099999999999</v>
      </c>
      <c r="BL54" s="330">
        <v>237.17150000000001</v>
      </c>
      <c r="BM54" s="330">
        <v>228.86099999999999</v>
      </c>
      <c r="BN54" s="330">
        <v>223.0009</v>
      </c>
      <c r="BO54" s="330">
        <v>222.60329999999999</v>
      </c>
      <c r="BP54" s="330">
        <v>223.03880000000001</v>
      </c>
      <c r="BQ54" s="330">
        <v>223.34520000000001</v>
      </c>
      <c r="BR54" s="330">
        <v>218.89529999999999</v>
      </c>
      <c r="BS54" s="330">
        <v>219.77029999999999</v>
      </c>
      <c r="BT54" s="330">
        <v>212.8783</v>
      </c>
      <c r="BU54" s="330">
        <v>221.23070000000001</v>
      </c>
      <c r="BV54" s="330">
        <v>231.9873</v>
      </c>
    </row>
    <row r="55" spans="1:74" ht="11.1" customHeight="1" x14ac:dyDescent="0.2">
      <c r="A55" s="61" t="s">
        <v>656</v>
      </c>
      <c r="B55" s="175" t="s">
        <v>567</v>
      </c>
      <c r="C55" s="68">
        <v>69.617000000000004</v>
      </c>
      <c r="D55" s="68">
        <v>67.834999999999994</v>
      </c>
      <c r="E55" s="68">
        <v>61.206000000000003</v>
      </c>
      <c r="F55" s="68">
        <v>54.636000000000003</v>
      </c>
      <c r="G55" s="68">
        <v>56.353000000000002</v>
      </c>
      <c r="H55" s="68">
        <v>55.521000000000001</v>
      </c>
      <c r="I55" s="68">
        <v>53.335000000000001</v>
      </c>
      <c r="J55" s="68">
        <v>54.545999999999999</v>
      </c>
      <c r="K55" s="68">
        <v>56.308</v>
      </c>
      <c r="L55" s="68">
        <v>55.052</v>
      </c>
      <c r="M55" s="68">
        <v>57.573</v>
      </c>
      <c r="N55" s="68">
        <v>60.631</v>
      </c>
      <c r="O55" s="68">
        <v>61.55</v>
      </c>
      <c r="P55" s="68">
        <v>58.670999999999999</v>
      </c>
      <c r="Q55" s="68">
        <v>54.112000000000002</v>
      </c>
      <c r="R55" s="68">
        <v>50.537999999999997</v>
      </c>
      <c r="S55" s="68">
        <v>49.985999999999997</v>
      </c>
      <c r="T55" s="68">
        <v>51.896000000000001</v>
      </c>
      <c r="U55" s="68">
        <v>51.951999999999998</v>
      </c>
      <c r="V55" s="68">
        <v>48.293999999999997</v>
      </c>
      <c r="W55" s="68">
        <v>47.787999999999997</v>
      </c>
      <c r="X55" s="68">
        <v>49.667999999999999</v>
      </c>
      <c r="Y55" s="68">
        <v>52.625999999999998</v>
      </c>
      <c r="Z55" s="68">
        <v>55.210999999999999</v>
      </c>
      <c r="AA55" s="68">
        <v>55.228000000000002</v>
      </c>
      <c r="AB55" s="68">
        <v>53.143000000000001</v>
      </c>
      <c r="AC55" s="68">
        <v>47.326999999999998</v>
      </c>
      <c r="AD55" s="68">
        <v>45.107999999999997</v>
      </c>
      <c r="AE55" s="68">
        <v>46.375999999999998</v>
      </c>
      <c r="AF55" s="68">
        <v>48.634</v>
      </c>
      <c r="AG55" s="68">
        <v>49.725999999999999</v>
      </c>
      <c r="AH55" s="68">
        <v>47.655000000000001</v>
      </c>
      <c r="AI55" s="68">
        <v>39.78</v>
      </c>
      <c r="AJ55" s="68">
        <v>37.594999999999999</v>
      </c>
      <c r="AK55" s="68">
        <v>37.548000000000002</v>
      </c>
      <c r="AL55" s="68">
        <v>38.975999999999999</v>
      </c>
      <c r="AM55" s="68">
        <v>39.395000000000003</v>
      </c>
      <c r="AN55" s="68">
        <v>37.718000000000004</v>
      </c>
      <c r="AO55" s="68">
        <v>34.372</v>
      </c>
      <c r="AP55" s="68">
        <v>31.138000000000002</v>
      </c>
      <c r="AQ55" s="68">
        <v>31.484999999999999</v>
      </c>
      <c r="AR55" s="68">
        <v>28.785</v>
      </c>
      <c r="AS55" s="68">
        <v>28.864000000000001</v>
      </c>
      <c r="AT55" s="68">
        <v>27.721</v>
      </c>
      <c r="AU55" s="68">
        <v>28.353999999999999</v>
      </c>
      <c r="AV55" s="68">
        <v>27.798999999999999</v>
      </c>
      <c r="AW55" s="68">
        <v>29.72</v>
      </c>
      <c r="AX55" s="68">
        <v>31.236000000000001</v>
      </c>
      <c r="AY55" s="68">
        <v>29.922999999999998</v>
      </c>
      <c r="AZ55" s="68">
        <v>30.558</v>
      </c>
      <c r="BA55" s="68">
        <v>26.890999999999998</v>
      </c>
      <c r="BB55" s="68">
        <v>25.898</v>
      </c>
      <c r="BC55" s="68">
        <v>26.58</v>
      </c>
      <c r="BD55" s="68">
        <v>25.678000000000001</v>
      </c>
      <c r="BE55" s="68">
        <v>24.80228571</v>
      </c>
      <c r="BF55" s="68">
        <v>26.51336409</v>
      </c>
      <c r="BG55" s="330">
        <v>26.783750000000001</v>
      </c>
      <c r="BH55" s="330">
        <v>25.26923</v>
      </c>
      <c r="BI55" s="330">
        <v>27.331309999999998</v>
      </c>
      <c r="BJ55" s="330">
        <v>28.663959999999999</v>
      </c>
      <c r="BK55" s="330">
        <v>31.571570000000001</v>
      </c>
      <c r="BL55" s="330">
        <v>30.084720000000001</v>
      </c>
      <c r="BM55" s="330">
        <v>26.585319999999999</v>
      </c>
      <c r="BN55" s="330">
        <v>23.792819999999999</v>
      </c>
      <c r="BO55" s="330">
        <v>24.934290000000001</v>
      </c>
      <c r="BP55" s="330">
        <v>26.299880000000002</v>
      </c>
      <c r="BQ55" s="330">
        <v>25.860140000000001</v>
      </c>
      <c r="BR55" s="330">
        <v>25.37013</v>
      </c>
      <c r="BS55" s="330">
        <v>25.667670000000001</v>
      </c>
      <c r="BT55" s="330">
        <v>23.928180000000001</v>
      </c>
      <c r="BU55" s="330">
        <v>25.838550000000001</v>
      </c>
      <c r="BV55" s="330">
        <v>27.144939999999998</v>
      </c>
    </row>
    <row r="56" spans="1:74" ht="11.1" customHeight="1" x14ac:dyDescent="0.2">
      <c r="A56" s="61" t="s">
        <v>657</v>
      </c>
      <c r="B56" s="175" t="s">
        <v>914</v>
      </c>
      <c r="C56" s="68">
        <v>166.03200000000001</v>
      </c>
      <c r="D56" s="68">
        <v>161.88</v>
      </c>
      <c r="E56" s="68">
        <v>153.80600000000001</v>
      </c>
      <c r="F56" s="68">
        <v>149.619</v>
      </c>
      <c r="G56" s="68">
        <v>157.40899999999999</v>
      </c>
      <c r="H56" s="68">
        <v>159.489</v>
      </c>
      <c r="I56" s="68">
        <v>161.886</v>
      </c>
      <c r="J56" s="68">
        <v>155.834</v>
      </c>
      <c r="K56" s="68">
        <v>158.541</v>
      </c>
      <c r="L56" s="68">
        <v>151.56399999999999</v>
      </c>
      <c r="M56" s="68">
        <v>162.13800000000001</v>
      </c>
      <c r="N56" s="68">
        <v>162.51599999999999</v>
      </c>
      <c r="O56" s="68">
        <v>172.09399999999999</v>
      </c>
      <c r="P56" s="68">
        <v>171.95500000000001</v>
      </c>
      <c r="Q56" s="68">
        <v>164.51400000000001</v>
      </c>
      <c r="R56" s="68">
        <v>160.05699999999999</v>
      </c>
      <c r="S56" s="68">
        <v>154.977</v>
      </c>
      <c r="T56" s="68">
        <v>155.68700000000001</v>
      </c>
      <c r="U56" s="68">
        <v>157.63</v>
      </c>
      <c r="V56" s="68">
        <v>152.37899999999999</v>
      </c>
      <c r="W56" s="68">
        <v>153.096</v>
      </c>
      <c r="X56" s="68">
        <v>153.327</v>
      </c>
      <c r="Y56" s="68">
        <v>162.637</v>
      </c>
      <c r="Z56" s="68">
        <v>175.67699999999999</v>
      </c>
      <c r="AA56" s="68">
        <v>179.208</v>
      </c>
      <c r="AB56" s="68">
        <v>173.619</v>
      </c>
      <c r="AC56" s="68">
        <v>177.34299999999999</v>
      </c>
      <c r="AD56" s="68">
        <v>175.66</v>
      </c>
      <c r="AE56" s="68">
        <v>174.95599999999999</v>
      </c>
      <c r="AF56" s="68">
        <v>175.732</v>
      </c>
      <c r="AG56" s="68">
        <v>172.63</v>
      </c>
      <c r="AH56" s="68">
        <v>169.94200000000001</v>
      </c>
      <c r="AI56" s="68">
        <v>180.005</v>
      </c>
      <c r="AJ56" s="68">
        <v>176.38200000000001</v>
      </c>
      <c r="AK56" s="68">
        <v>179.30099999999999</v>
      </c>
      <c r="AL56" s="68">
        <v>189.05799999999999</v>
      </c>
      <c r="AM56" s="68">
        <v>196.46</v>
      </c>
      <c r="AN56" s="68">
        <v>191.78100000000001</v>
      </c>
      <c r="AO56" s="68">
        <v>187.24</v>
      </c>
      <c r="AP56" s="68">
        <v>185.62200000000001</v>
      </c>
      <c r="AQ56" s="68">
        <v>186.667</v>
      </c>
      <c r="AR56" s="68">
        <v>190.46700000000001</v>
      </c>
      <c r="AS56" s="68">
        <v>188.697</v>
      </c>
      <c r="AT56" s="68">
        <v>184.42400000000001</v>
      </c>
      <c r="AU56" s="68">
        <v>184.09700000000001</v>
      </c>
      <c r="AV56" s="68">
        <v>175.874</v>
      </c>
      <c r="AW56" s="68">
        <v>189.83500000000001</v>
      </c>
      <c r="AX56" s="68">
        <v>209.13200000000001</v>
      </c>
      <c r="AY56" s="68">
        <v>209.70699999999999</v>
      </c>
      <c r="AZ56" s="68">
        <v>210.12</v>
      </c>
      <c r="BA56" s="68">
        <v>204.59399999999999</v>
      </c>
      <c r="BB56" s="68">
        <v>202.54</v>
      </c>
      <c r="BC56" s="68">
        <v>195.916</v>
      </c>
      <c r="BD56" s="68">
        <v>195.35</v>
      </c>
      <c r="BE56" s="68">
        <v>192.7521429</v>
      </c>
      <c r="BF56" s="68">
        <v>187.25587619999999</v>
      </c>
      <c r="BG56" s="330">
        <v>188.9521</v>
      </c>
      <c r="BH56" s="330">
        <v>184.5616</v>
      </c>
      <c r="BI56" s="330">
        <v>191.6978</v>
      </c>
      <c r="BJ56" s="330">
        <v>201.29159999999999</v>
      </c>
      <c r="BK56" s="330">
        <v>208.7294</v>
      </c>
      <c r="BL56" s="330">
        <v>207.08680000000001</v>
      </c>
      <c r="BM56" s="330">
        <v>202.2757</v>
      </c>
      <c r="BN56" s="330">
        <v>199.2081</v>
      </c>
      <c r="BO56" s="330">
        <v>197.66900000000001</v>
      </c>
      <c r="BP56" s="330">
        <v>196.7389</v>
      </c>
      <c r="BQ56" s="330">
        <v>197.48509999999999</v>
      </c>
      <c r="BR56" s="330">
        <v>193.52520000000001</v>
      </c>
      <c r="BS56" s="330">
        <v>194.1026</v>
      </c>
      <c r="BT56" s="330">
        <v>188.95009999999999</v>
      </c>
      <c r="BU56" s="330">
        <v>195.3922</v>
      </c>
      <c r="BV56" s="330">
        <v>204.8424</v>
      </c>
    </row>
    <row r="57" spans="1:74" ht="11.1" customHeight="1" x14ac:dyDescent="0.2">
      <c r="A57" s="61" t="s">
        <v>682</v>
      </c>
      <c r="B57" s="175" t="s">
        <v>550</v>
      </c>
      <c r="C57" s="68">
        <v>41.792999999999999</v>
      </c>
      <c r="D57" s="68">
        <v>39.39</v>
      </c>
      <c r="E57" s="68">
        <v>40.107999999999997</v>
      </c>
      <c r="F57" s="68">
        <v>38.372999999999998</v>
      </c>
      <c r="G57" s="68">
        <v>41.197000000000003</v>
      </c>
      <c r="H57" s="68">
        <v>42.29</v>
      </c>
      <c r="I57" s="68">
        <v>44.228000000000002</v>
      </c>
      <c r="J57" s="68">
        <v>43.106000000000002</v>
      </c>
      <c r="K57" s="68">
        <v>45.86</v>
      </c>
      <c r="L57" s="68">
        <v>45.134999999999998</v>
      </c>
      <c r="M57" s="68">
        <v>41.872</v>
      </c>
      <c r="N57" s="68">
        <v>41.482999999999997</v>
      </c>
      <c r="O57" s="68">
        <v>42.127000000000002</v>
      </c>
      <c r="P57" s="68">
        <v>41.14</v>
      </c>
      <c r="Q57" s="68">
        <v>39.15</v>
      </c>
      <c r="R57" s="68">
        <v>40.311999999999998</v>
      </c>
      <c r="S57" s="68">
        <v>39.854999999999997</v>
      </c>
      <c r="T57" s="68">
        <v>38.463999999999999</v>
      </c>
      <c r="U57" s="68">
        <v>40.021000000000001</v>
      </c>
      <c r="V57" s="68">
        <v>43.246000000000002</v>
      </c>
      <c r="W57" s="68">
        <v>43.991</v>
      </c>
      <c r="X57" s="68">
        <v>44.677</v>
      </c>
      <c r="Y57" s="68">
        <v>41.048000000000002</v>
      </c>
      <c r="Z57" s="68">
        <v>39.619999999999997</v>
      </c>
      <c r="AA57" s="68">
        <v>39.649000000000001</v>
      </c>
      <c r="AB57" s="68">
        <v>40.497</v>
      </c>
      <c r="AC57" s="68">
        <v>39.883000000000003</v>
      </c>
      <c r="AD57" s="68">
        <v>41.314999999999998</v>
      </c>
      <c r="AE57" s="68">
        <v>40.801000000000002</v>
      </c>
      <c r="AF57" s="68">
        <v>40.414000000000001</v>
      </c>
      <c r="AG57" s="68">
        <v>39.151000000000003</v>
      </c>
      <c r="AH57" s="68">
        <v>39.453000000000003</v>
      </c>
      <c r="AI57" s="68">
        <v>41.098999999999997</v>
      </c>
      <c r="AJ57" s="68">
        <v>38.960999999999999</v>
      </c>
      <c r="AK57" s="68">
        <v>36.99</v>
      </c>
      <c r="AL57" s="68">
        <v>37.183</v>
      </c>
      <c r="AM57" s="68">
        <v>37.835000000000001</v>
      </c>
      <c r="AN57" s="68">
        <v>38.392000000000003</v>
      </c>
      <c r="AO57" s="68">
        <v>36.445</v>
      </c>
      <c r="AP57" s="68">
        <v>38.634</v>
      </c>
      <c r="AQ57" s="68">
        <v>39.036000000000001</v>
      </c>
      <c r="AR57" s="68">
        <v>37.073999999999998</v>
      </c>
      <c r="AS57" s="68">
        <v>35.74</v>
      </c>
      <c r="AT57" s="68">
        <v>35.841000000000001</v>
      </c>
      <c r="AU57" s="68">
        <v>39.793999999999997</v>
      </c>
      <c r="AV57" s="68">
        <v>36.457000000000001</v>
      </c>
      <c r="AW57" s="68">
        <v>35.979999999999997</v>
      </c>
      <c r="AX57" s="68">
        <v>38.274000000000001</v>
      </c>
      <c r="AY57" s="68">
        <v>38.485999999999997</v>
      </c>
      <c r="AZ57" s="68">
        <v>38.581000000000003</v>
      </c>
      <c r="BA57" s="68">
        <v>37.191000000000003</v>
      </c>
      <c r="BB57" s="68">
        <v>38.411999999999999</v>
      </c>
      <c r="BC57" s="68">
        <v>42.451000000000001</v>
      </c>
      <c r="BD57" s="68">
        <v>43.703000000000003</v>
      </c>
      <c r="BE57" s="68">
        <v>43.374571430000003</v>
      </c>
      <c r="BF57" s="68">
        <v>43.58916885</v>
      </c>
      <c r="BG57" s="330">
        <v>44.22945</v>
      </c>
      <c r="BH57" s="330">
        <v>42.529699999999998</v>
      </c>
      <c r="BI57" s="330">
        <v>41.031779999999998</v>
      </c>
      <c r="BJ57" s="330">
        <v>40.752899999999997</v>
      </c>
      <c r="BK57" s="330">
        <v>41.407850000000003</v>
      </c>
      <c r="BL57" s="330">
        <v>41.102879999999999</v>
      </c>
      <c r="BM57" s="330">
        <v>40.353380000000001</v>
      </c>
      <c r="BN57" s="330">
        <v>41.051580000000001</v>
      </c>
      <c r="BO57" s="330">
        <v>41.590269999999997</v>
      </c>
      <c r="BP57" s="330">
        <v>40.930729999999997</v>
      </c>
      <c r="BQ57" s="330">
        <v>41.64817</v>
      </c>
      <c r="BR57" s="330">
        <v>41.7117</v>
      </c>
      <c r="BS57" s="330">
        <v>43.311169999999997</v>
      </c>
      <c r="BT57" s="330">
        <v>41.651919999999997</v>
      </c>
      <c r="BU57" s="330">
        <v>39.871810000000004</v>
      </c>
      <c r="BV57" s="330">
        <v>39.668640000000003</v>
      </c>
    </row>
    <row r="58" spans="1:74" ht="11.1" customHeight="1" x14ac:dyDescent="0.2">
      <c r="A58" s="61" t="s">
        <v>636</v>
      </c>
      <c r="B58" s="175" t="s">
        <v>562</v>
      </c>
      <c r="C58" s="68">
        <v>163.08600000000001</v>
      </c>
      <c r="D58" s="68">
        <v>154.077</v>
      </c>
      <c r="E58" s="68">
        <v>149.239</v>
      </c>
      <c r="F58" s="68">
        <v>142.91900000000001</v>
      </c>
      <c r="G58" s="68">
        <v>144.84700000000001</v>
      </c>
      <c r="H58" s="68">
        <v>143.87</v>
      </c>
      <c r="I58" s="68">
        <v>154.45500000000001</v>
      </c>
      <c r="J58" s="68">
        <v>155.06399999999999</v>
      </c>
      <c r="K58" s="68">
        <v>153.399</v>
      </c>
      <c r="L58" s="68">
        <v>142.327</v>
      </c>
      <c r="M58" s="68">
        <v>143.857</v>
      </c>
      <c r="N58" s="68">
        <v>149.21199999999999</v>
      </c>
      <c r="O58" s="68">
        <v>147.21</v>
      </c>
      <c r="P58" s="68">
        <v>139.28899999999999</v>
      </c>
      <c r="Q58" s="68">
        <v>133.697</v>
      </c>
      <c r="R58" s="68">
        <v>124.66500000000001</v>
      </c>
      <c r="S58" s="68">
        <v>121.44499999999999</v>
      </c>
      <c r="T58" s="68">
        <v>119.89</v>
      </c>
      <c r="U58" s="68">
        <v>126.45399999999999</v>
      </c>
      <c r="V58" s="68">
        <v>127.309</v>
      </c>
      <c r="W58" s="68">
        <v>127.384</v>
      </c>
      <c r="X58" s="68">
        <v>118.65300000000001</v>
      </c>
      <c r="Y58" s="68">
        <v>117.99299999999999</v>
      </c>
      <c r="Z58" s="68">
        <v>134.809</v>
      </c>
      <c r="AA58" s="68">
        <v>131.268</v>
      </c>
      <c r="AB58" s="68">
        <v>121.96299999999999</v>
      </c>
      <c r="AC58" s="68">
        <v>118.73699999999999</v>
      </c>
      <c r="AD58" s="68">
        <v>118.791</v>
      </c>
      <c r="AE58" s="68">
        <v>122.13200000000001</v>
      </c>
      <c r="AF58" s="68">
        <v>122.46299999999999</v>
      </c>
      <c r="AG58" s="68">
        <v>126.02</v>
      </c>
      <c r="AH58" s="68">
        <v>129.06</v>
      </c>
      <c r="AI58" s="68">
        <v>129.32599999999999</v>
      </c>
      <c r="AJ58" s="68">
        <v>118.035</v>
      </c>
      <c r="AK58" s="68">
        <v>121.11799999999999</v>
      </c>
      <c r="AL58" s="68">
        <v>127.54300000000001</v>
      </c>
      <c r="AM58" s="68">
        <v>114.66800000000001</v>
      </c>
      <c r="AN58" s="68">
        <v>113.10299999999999</v>
      </c>
      <c r="AO58" s="68">
        <v>115.227</v>
      </c>
      <c r="AP58" s="68">
        <v>116.69199999999999</v>
      </c>
      <c r="AQ58" s="68">
        <v>121.56399999999999</v>
      </c>
      <c r="AR58" s="68">
        <v>121.58499999999999</v>
      </c>
      <c r="AS58" s="68">
        <v>125.45699999999999</v>
      </c>
      <c r="AT58" s="68">
        <v>128.31299999999999</v>
      </c>
      <c r="AU58" s="68">
        <v>131.43600000000001</v>
      </c>
      <c r="AV58" s="68">
        <v>120.372</v>
      </c>
      <c r="AW58" s="68">
        <v>126.215</v>
      </c>
      <c r="AX58" s="68">
        <v>136.286</v>
      </c>
      <c r="AY58" s="68">
        <v>131.99199999999999</v>
      </c>
      <c r="AZ58" s="68">
        <v>123.137</v>
      </c>
      <c r="BA58" s="68">
        <v>128.29400000000001</v>
      </c>
      <c r="BB58" s="68">
        <v>129.02199999999999</v>
      </c>
      <c r="BC58" s="68">
        <v>134.02799999999999</v>
      </c>
      <c r="BD58" s="68">
        <v>139.43700000000001</v>
      </c>
      <c r="BE58" s="68">
        <v>145.2404286</v>
      </c>
      <c r="BF58" s="68">
        <v>150.31037180000001</v>
      </c>
      <c r="BG58" s="330">
        <v>148.71340000000001</v>
      </c>
      <c r="BH58" s="330">
        <v>142.68430000000001</v>
      </c>
      <c r="BI58" s="330">
        <v>145.2073</v>
      </c>
      <c r="BJ58" s="330">
        <v>150.92410000000001</v>
      </c>
      <c r="BK58" s="330">
        <v>148.44550000000001</v>
      </c>
      <c r="BL58" s="330">
        <v>141.8416</v>
      </c>
      <c r="BM58" s="330">
        <v>137.2234</v>
      </c>
      <c r="BN58" s="330">
        <v>136.7045</v>
      </c>
      <c r="BO58" s="330">
        <v>140.65020000000001</v>
      </c>
      <c r="BP58" s="330">
        <v>143.2029</v>
      </c>
      <c r="BQ58" s="330">
        <v>150.37860000000001</v>
      </c>
      <c r="BR58" s="330">
        <v>153.16390000000001</v>
      </c>
      <c r="BS58" s="330">
        <v>151.6969</v>
      </c>
      <c r="BT58" s="330">
        <v>145.59360000000001</v>
      </c>
      <c r="BU58" s="330">
        <v>147.84710000000001</v>
      </c>
      <c r="BV58" s="330">
        <v>152.9769</v>
      </c>
    </row>
    <row r="59" spans="1:74" ht="11.1" customHeight="1" x14ac:dyDescent="0.2">
      <c r="A59" s="61" t="s">
        <v>683</v>
      </c>
      <c r="B59" s="175" t="s">
        <v>563</v>
      </c>
      <c r="C59" s="68">
        <v>39.44</v>
      </c>
      <c r="D59" s="68">
        <v>35.345999999999997</v>
      </c>
      <c r="E59" s="68">
        <v>37.74</v>
      </c>
      <c r="F59" s="68">
        <v>39.915999999999997</v>
      </c>
      <c r="G59" s="68">
        <v>37.576000000000001</v>
      </c>
      <c r="H59" s="68">
        <v>37.899000000000001</v>
      </c>
      <c r="I59" s="68">
        <v>38.165999999999997</v>
      </c>
      <c r="J59" s="68">
        <v>39.04</v>
      </c>
      <c r="K59" s="68">
        <v>34.709000000000003</v>
      </c>
      <c r="L59" s="68">
        <v>36.930999999999997</v>
      </c>
      <c r="M59" s="68">
        <v>39.317999999999998</v>
      </c>
      <c r="N59" s="68">
        <v>34.189</v>
      </c>
      <c r="O59" s="68">
        <v>33.956000000000003</v>
      </c>
      <c r="P59" s="68">
        <v>35.993000000000002</v>
      </c>
      <c r="Q59" s="68">
        <v>36.643999999999998</v>
      </c>
      <c r="R59" s="68">
        <v>34.622999999999998</v>
      </c>
      <c r="S59" s="68">
        <v>33.034999999999997</v>
      </c>
      <c r="T59" s="68">
        <v>36.933</v>
      </c>
      <c r="U59" s="68">
        <v>35.898000000000003</v>
      </c>
      <c r="V59" s="68">
        <v>34.158000000000001</v>
      </c>
      <c r="W59" s="68">
        <v>35.518999999999998</v>
      </c>
      <c r="X59" s="68">
        <v>37.423999999999999</v>
      </c>
      <c r="Y59" s="68">
        <v>37.027000000000001</v>
      </c>
      <c r="Z59" s="68">
        <v>33.951000000000001</v>
      </c>
      <c r="AA59" s="68">
        <v>35.534999999999997</v>
      </c>
      <c r="AB59" s="68">
        <v>37.984999999999999</v>
      </c>
      <c r="AC59" s="68">
        <v>36.985999999999997</v>
      </c>
      <c r="AD59" s="68">
        <v>40.316000000000003</v>
      </c>
      <c r="AE59" s="68">
        <v>38.965000000000003</v>
      </c>
      <c r="AF59" s="68">
        <v>37.555999999999997</v>
      </c>
      <c r="AG59" s="68">
        <v>37.801000000000002</v>
      </c>
      <c r="AH59" s="68">
        <v>35.244999999999997</v>
      </c>
      <c r="AI59" s="68">
        <v>35.585000000000001</v>
      </c>
      <c r="AJ59" s="68">
        <v>36.319000000000003</v>
      </c>
      <c r="AK59" s="68">
        <v>35.713999999999999</v>
      </c>
      <c r="AL59" s="68">
        <v>38.143999999999998</v>
      </c>
      <c r="AM59" s="68">
        <v>36.874000000000002</v>
      </c>
      <c r="AN59" s="68">
        <v>36.354999999999997</v>
      </c>
      <c r="AO59" s="68">
        <v>36.048999999999999</v>
      </c>
      <c r="AP59" s="68">
        <v>35.970999999999997</v>
      </c>
      <c r="AQ59" s="68">
        <v>38.32</v>
      </c>
      <c r="AR59" s="68">
        <v>36.649000000000001</v>
      </c>
      <c r="AS59" s="68">
        <v>35.698</v>
      </c>
      <c r="AT59" s="68">
        <v>37.506999999999998</v>
      </c>
      <c r="AU59" s="68">
        <v>36.588000000000001</v>
      </c>
      <c r="AV59" s="68">
        <v>36.767000000000003</v>
      </c>
      <c r="AW59" s="68">
        <v>36.307000000000002</v>
      </c>
      <c r="AX59" s="68">
        <v>33.661999999999999</v>
      </c>
      <c r="AY59" s="68">
        <v>34.267000000000003</v>
      </c>
      <c r="AZ59" s="68">
        <v>36.662999999999997</v>
      </c>
      <c r="BA59" s="68">
        <v>38.136000000000003</v>
      </c>
      <c r="BB59" s="68">
        <v>39.07</v>
      </c>
      <c r="BC59" s="68">
        <v>40.959000000000003</v>
      </c>
      <c r="BD59" s="68">
        <v>41.753</v>
      </c>
      <c r="BE59" s="68">
        <v>39.5</v>
      </c>
      <c r="BF59" s="68">
        <v>40.02699655</v>
      </c>
      <c r="BG59" s="330">
        <v>39.258029999999998</v>
      </c>
      <c r="BH59" s="330">
        <v>39.43826</v>
      </c>
      <c r="BI59" s="330">
        <v>39.496270000000003</v>
      </c>
      <c r="BJ59" s="330">
        <v>38.109189999999998</v>
      </c>
      <c r="BK59" s="330">
        <v>38.182490000000001</v>
      </c>
      <c r="BL59" s="330">
        <v>38.336759999999998</v>
      </c>
      <c r="BM59" s="330">
        <v>38.179989999999997</v>
      </c>
      <c r="BN59" s="330">
        <v>39.146990000000002</v>
      </c>
      <c r="BO59" s="330">
        <v>38.916339999999998</v>
      </c>
      <c r="BP59" s="330">
        <v>38.30359</v>
      </c>
      <c r="BQ59" s="330">
        <v>37.678080000000001</v>
      </c>
      <c r="BR59" s="330">
        <v>36.984909999999999</v>
      </c>
      <c r="BS59" s="330">
        <v>36.75244</v>
      </c>
      <c r="BT59" s="330">
        <v>37.819839999999999</v>
      </c>
      <c r="BU59" s="330">
        <v>38.231459999999998</v>
      </c>
      <c r="BV59" s="330">
        <v>37.060049999999997</v>
      </c>
    </row>
    <row r="60" spans="1:74" ht="11.1" customHeight="1" x14ac:dyDescent="0.2">
      <c r="A60" s="61" t="s">
        <v>993</v>
      </c>
      <c r="B60" s="647" t="s">
        <v>1269</v>
      </c>
      <c r="C60" s="68">
        <v>49.704999999999998</v>
      </c>
      <c r="D60" s="68">
        <v>50.954999999999998</v>
      </c>
      <c r="E60" s="68">
        <v>50.118000000000002</v>
      </c>
      <c r="F60" s="68">
        <v>50.804000000000002</v>
      </c>
      <c r="G60" s="68">
        <v>51.677999999999997</v>
      </c>
      <c r="H60" s="68">
        <v>50.506999999999998</v>
      </c>
      <c r="I60" s="68">
        <v>50.435000000000002</v>
      </c>
      <c r="J60" s="68">
        <v>45.142000000000003</v>
      </c>
      <c r="K60" s="68">
        <v>43.786999999999999</v>
      </c>
      <c r="L60" s="68">
        <v>41.734000000000002</v>
      </c>
      <c r="M60" s="68">
        <v>43.749000000000002</v>
      </c>
      <c r="N60" s="68">
        <v>45.866999999999997</v>
      </c>
      <c r="O60" s="68">
        <v>47.85</v>
      </c>
      <c r="P60" s="68">
        <v>49.776000000000003</v>
      </c>
      <c r="Q60" s="68">
        <v>51.006999999999998</v>
      </c>
      <c r="R60" s="68">
        <v>50.417000000000002</v>
      </c>
      <c r="S60" s="68">
        <v>50.722000000000001</v>
      </c>
      <c r="T60" s="68">
        <v>49.195999999999998</v>
      </c>
      <c r="U60" s="68">
        <v>47.924999999999997</v>
      </c>
      <c r="V60" s="68">
        <v>45.738</v>
      </c>
      <c r="W60" s="68">
        <v>44.526000000000003</v>
      </c>
      <c r="X60" s="68">
        <v>43.387999999999998</v>
      </c>
      <c r="Y60" s="68">
        <v>44.523000000000003</v>
      </c>
      <c r="Z60" s="68">
        <v>48.881999999999998</v>
      </c>
      <c r="AA60" s="68">
        <v>50.179000000000002</v>
      </c>
      <c r="AB60" s="68">
        <v>51.878</v>
      </c>
      <c r="AC60" s="68">
        <v>55.764000000000003</v>
      </c>
      <c r="AD60" s="68">
        <v>55.444000000000003</v>
      </c>
      <c r="AE60" s="68">
        <v>54.795999999999999</v>
      </c>
      <c r="AF60" s="68">
        <v>53.63</v>
      </c>
      <c r="AG60" s="68">
        <v>51.506</v>
      </c>
      <c r="AH60" s="68">
        <v>48.527999999999999</v>
      </c>
      <c r="AI60" s="68">
        <v>46.097999999999999</v>
      </c>
      <c r="AJ60" s="68">
        <v>43.359000000000002</v>
      </c>
      <c r="AK60" s="68">
        <v>45.935000000000002</v>
      </c>
      <c r="AL60" s="68">
        <v>49.405999999999999</v>
      </c>
      <c r="AM60" s="68">
        <v>51.012</v>
      </c>
      <c r="AN60" s="68">
        <v>53.445999999999998</v>
      </c>
      <c r="AO60" s="68">
        <v>52.860999999999997</v>
      </c>
      <c r="AP60" s="68">
        <v>52.718000000000004</v>
      </c>
      <c r="AQ60" s="68">
        <v>51.704000000000001</v>
      </c>
      <c r="AR60" s="68">
        <v>50.588000000000001</v>
      </c>
      <c r="AS60" s="68">
        <v>48.335000000000001</v>
      </c>
      <c r="AT60" s="68">
        <v>48.067999999999998</v>
      </c>
      <c r="AU60" s="68">
        <v>46.744</v>
      </c>
      <c r="AV60" s="68">
        <v>44.085999999999999</v>
      </c>
      <c r="AW60" s="68">
        <v>47.247</v>
      </c>
      <c r="AX60" s="68">
        <v>49.57</v>
      </c>
      <c r="AY60" s="68">
        <v>52.426000000000002</v>
      </c>
      <c r="AZ60" s="68">
        <v>54.823</v>
      </c>
      <c r="BA60" s="68">
        <v>57.332000000000001</v>
      </c>
      <c r="BB60" s="68">
        <v>57.061999999999998</v>
      </c>
      <c r="BC60" s="68">
        <v>57.323</v>
      </c>
      <c r="BD60" s="68">
        <v>54.573</v>
      </c>
      <c r="BE60" s="68">
        <v>53.326070000000001</v>
      </c>
      <c r="BF60" s="68">
        <v>49.511420000000001</v>
      </c>
      <c r="BG60" s="330">
        <v>47.751820000000002</v>
      </c>
      <c r="BH60" s="330">
        <v>45.405830000000002</v>
      </c>
      <c r="BI60" s="330">
        <v>46.026899999999998</v>
      </c>
      <c r="BJ60" s="330">
        <v>48.969549999999998</v>
      </c>
      <c r="BK60" s="330">
        <v>52.895090000000003</v>
      </c>
      <c r="BL60" s="330">
        <v>54.713250000000002</v>
      </c>
      <c r="BM60" s="330">
        <v>56.295650000000002</v>
      </c>
      <c r="BN60" s="330">
        <v>56.205979999999997</v>
      </c>
      <c r="BO60" s="330">
        <v>56.10172</v>
      </c>
      <c r="BP60" s="330">
        <v>54.019689999999997</v>
      </c>
      <c r="BQ60" s="330">
        <v>52.746099999999998</v>
      </c>
      <c r="BR60" s="330">
        <v>48.912480000000002</v>
      </c>
      <c r="BS60" s="330">
        <v>47.105960000000003</v>
      </c>
      <c r="BT60" s="330">
        <v>44.811369999999997</v>
      </c>
      <c r="BU60" s="330">
        <v>45.479900000000001</v>
      </c>
      <c r="BV60" s="330">
        <v>48.457599999999999</v>
      </c>
    </row>
    <row r="61" spans="1:74" ht="11.1" customHeight="1" x14ac:dyDescent="0.2">
      <c r="A61" s="61" t="s">
        <v>684</v>
      </c>
      <c r="B61" s="175" t="s">
        <v>122</v>
      </c>
      <c r="C61" s="241">
        <v>1082.865761</v>
      </c>
      <c r="D61" s="241">
        <v>1053.942501</v>
      </c>
      <c r="E61" s="241">
        <v>1049.6276230000001</v>
      </c>
      <c r="F61" s="241">
        <v>1052.7890010000001</v>
      </c>
      <c r="G61" s="241">
        <v>1080.185299</v>
      </c>
      <c r="H61" s="241">
        <v>1081.970581</v>
      </c>
      <c r="I61" s="241">
        <v>1097.4375849999999</v>
      </c>
      <c r="J61" s="241">
        <v>1099.2305960000001</v>
      </c>
      <c r="K61" s="241">
        <v>1084.98243</v>
      </c>
      <c r="L61" s="241">
        <v>1073.4907659999999</v>
      </c>
      <c r="M61" s="241">
        <v>1074.1746499999999</v>
      </c>
      <c r="N61" s="241">
        <v>1054.1356209999999</v>
      </c>
      <c r="O61" s="241">
        <v>1076.6454060000001</v>
      </c>
      <c r="P61" s="241">
        <v>1071.4566769999999</v>
      </c>
      <c r="Q61" s="241">
        <v>1087.534445</v>
      </c>
      <c r="R61" s="241">
        <v>1088.5326</v>
      </c>
      <c r="S61" s="241">
        <v>1099.869852</v>
      </c>
      <c r="T61" s="241">
        <v>1114.2188940000001</v>
      </c>
      <c r="U61" s="241">
        <v>1117.0335930000001</v>
      </c>
      <c r="V61" s="241">
        <v>1104.602455</v>
      </c>
      <c r="W61" s="241">
        <v>1124.5405129999999</v>
      </c>
      <c r="X61" s="241">
        <v>1115.1207340000001</v>
      </c>
      <c r="Y61" s="241">
        <v>1115.4567689999999</v>
      </c>
      <c r="Z61" s="241">
        <v>1112.5093549999999</v>
      </c>
      <c r="AA61" s="241">
        <v>1115.0248690000001</v>
      </c>
      <c r="AB61" s="241">
        <v>1094.188809</v>
      </c>
      <c r="AC61" s="241">
        <v>1097.040855</v>
      </c>
      <c r="AD61" s="241">
        <v>1111.779976</v>
      </c>
      <c r="AE61" s="241">
        <v>1120.7937010000001</v>
      </c>
      <c r="AF61" s="241">
        <v>1122.9448649999999</v>
      </c>
      <c r="AG61" s="241">
        <v>1121.790872</v>
      </c>
      <c r="AH61" s="241">
        <v>1126.827106</v>
      </c>
      <c r="AI61" s="241">
        <v>1137.4039909999999</v>
      </c>
      <c r="AJ61" s="241">
        <v>1114.033831</v>
      </c>
      <c r="AK61" s="241">
        <v>1093.3967740000001</v>
      </c>
      <c r="AL61" s="241">
        <v>1065.4037089999999</v>
      </c>
      <c r="AM61" s="241">
        <v>1053.13031</v>
      </c>
      <c r="AN61" s="241">
        <v>1054.8554670000001</v>
      </c>
      <c r="AO61" s="241">
        <v>1063.0611879999999</v>
      </c>
      <c r="AP61" s="241">
        <v>1093.281862</v>
      </c>
      <c r="AQ61" s="241">
        <v>1124.816914</v>
      </c>
      <c r="AR61" s="241">
        <v>1128.1383089999999</v>
      </c>
      <c r="AS61" s="241">
        <v>1131.409455</v>
      </c>
      <c r="AT61" s="241">
        <v>1136.135563</v>
      </c>
      <c r="AU61" s="241">
        <v>1148.755285</v>
      </c>
      <c r="AV61" s="241">
        <v>1142.9985200000001</v>
      </c>
      <c r="AW61" s="241">
        <v>1153.4772210000001</v>
      </c>
      <c r="AX61" s="241">
        <v>1168.5546509999999</v>
      </c>
      <c r="AY61" s="241">
        <v>1183.3058619999999</v>
      </c>
      <c r="AZ61" s="241">
        <v>1186.8880549999999</v>
      </c>
      <c r="BA61" s="241">
        <v>1217.4337700000001</v>
      </c>
      <c r="BB61" s="241">
        <v>1244.448429</v>
      </c>
      <c r="BC61" s="241">
        <v>1265.6067230000001</v>
      </c>
      <c r="BD61" s="241">
        <v>1277.3529639999999</v>
      </c>
      <c r="BE61" s="241">
        <v>1278.8859010000001</v>
      </c>
      <c r="BF61" s="241">
        <v>1290.4248749999999</v>
      </c>
      <c r="BG61" s="334">
        <v>1295.204</v>
      </c>
      <c r="BH61" s="334">
        <v>1276.828</v>
      </c>
      <c r="BI61" s="334">
        <v>1268.5260000000001</v>
      </c>
      <c r="BJ61" s="334">
        <v>1242.433</v>
      </c>
      <c r="BK61" s="334">
        <v>1249.53</v>
      </c>
      <c r="BL61" s="334">
        <v>1236.4760000000001</v>
      </c>
      <c r="BM61" s="334">
        <v>1235.759</v>
      </c>
      <c r="BN61" s="334">
        <v>1245.9839999999999</v>
      </c>
      <c r="BO61" s="334">
        <v>1260.5260000000001</v>
      </c>
      <c r="BP61" s="334">
        <v>1258.0060000000001</v>
      </c>
      <c r="BQ61" s="334">
        <v>1261.3499999999999</v>
      </c>
      <c r="BR61" s="334">
        <v>1260.2049999999999</v>
      </c>
      <c r="BS61" s="334">
        <v>1263.8989999999999</v>
      </c>
      <c r="BT61" s="334">
        <v>1246.44</v>
      </c>
      <c r="BU61" s="334">
        <v>1237.259</v>
      </c>
      <c r="BV61" s="334">
        <v>1211.4760000000001</v>
      </c>
    </row>
    <row r="62" spans="1:74" ht="11.1" customHeight="1" x14ac:dyDescent="0.2">
      <c r="A62" s="61" t="s">
        <v>685</v>
      </c>
      <c r="B62" s="178" t="s">
        <v>568</v>
      </c>
      <c r="C62" s="271">
        <v>726.54300000000001</v>
      </c>
      <c r="D62" s="271">
        <v>726.54200000000003</v>
      </c>
      <c r="E62" s="271">
        <v>726.54200000000003</v>
      </c>
      <c r="F62" s="271">
        <v>726.54200000000003</v>
      </c>
      <c r="G62" s="271">
        <v>726.54200000000003</v>
      </c>
      <c r="H62" s="271">
        <v>726.53099999999995</v>
      </c>
      <c r="I62" s="271">
        <v>718.21500000000003</v>
      </c>
      <c r="J62" s="271">
        <v>696.45600000000002</v>
      </c>
      <c r="K62" s="271">
        <v>695.95100000000002</v>
      </c>
      <c r="L62" s="271">
        <v>695.95100000000002</v>
      </c>
      <c r="M62" s="271">
        <v>695.95100000000002</v>
      </c>
      <c r="N62" s="271">
        <v>695.95100000000002</v>
      </c>
      <c r="O62" s="271">
        <v>695.95100000000002</v>
      </c>
      <c r="P62" s="271">
        <v>695.95100000000002</v>
      </c>
      <c r="Q62" s="271">
        <v>695.95100000000002</v>
      </c>
      <c r="R62" s="271">
        <v>695.95100000000002</v>
      </c>
      <c r="S62" s="271">
        <v>695.95100000000002</v>
      </c>
      <c r="T62" s="271">
        <v>695.95100000000002</v>
      </c>
      <c r="U62" s="271">
        <v>695.95</v>
      </c>
      <c r="V62" s="271">
        <v>695.95</v>
      </c>
      <c r="W62" s="271">
        <v>694.952</v>
      </c>
      <c r="X62" s="271">
        <v>694.952</v>
      </c>
      <c r="Y62" s="271">
        <v>694.952</v>
      </c>
      <c r="Z62" s="271">
        <v>695.26800000000003</v>
      </c>
      <c r="AA62" s="271">
        <v>695.80499999999995</v>
      </c>
      <c r="AB62" s="271">
        <v>695.96900000000005</v>
      </c>
      <c r="AC62" s="271">
        <v>695.96900000000005</v>
      </c>
      <c r="AD62" s="271">
        <v>695.96900000000005</v>
      </c>
      <c r="AE62" s="271">
        <v>695.96900000000005</v>
      </c>
      <c r="AF62" s="271">
        <v>695.96900000000005</v>
      </c>
      <c r="AG62" s="271">
        <v>695.96900000000005</v>
      </c>
      <c r="AH62" s="271">
        <v>695.96900000000005</v>
      </c>
      <c r="AI62" s="271">
        <v>695.96900000000005</v>
      </c>
      <c r="AJ62" s="271">
        <v>695.96900000000005</v>
      </c>
      <c r="AK62" s="271">
        <v>695.96900000000005</v>
      </c>
      <c r="AL62" s="271">
        <v>695.96900000000005</v>
      </c>
      <c r="AM62" s="271">
        <v>695.96900000000005</v>
      </c>
      <c r="AN62" s="271">
        <v>695.96900000000005</v>
      </c>
      <c r="AO62" s="271">
        <v>695.92899999999997</v>
      </c>
      <c r="AP62" s="271">
        <v>693.31500000000005</v>
      </c>
      <c r="AQ62" s="271">
        <v>690.97199999999998</v>
      </c>
      <c r="AR62" s="271">
        <v>690.97199999999998</v>
      </c>
      <c r="AS62" s="271">
        <v>690.97199999999998</v>
      </c>
      <c r="AT62" s="271">
        <v>690.97199999999998</v>
      </c>
      <c r="AU62" s="271">
        <v>690.96900000000005</v>
      </c>
      <c r="AV62" s="271">
        <v>690.96600000000001</v>
      </c>
      <c r="AW62" s="271">
        <v>690.96299999999997</v>
      </c>
      <c r="AX62" s="271">
        <v>690.95899999999995</v>
      </c>
      <c r="AY62" s="271">
        <v>690.95600000000002</v>
      </c>
      <c r="AZ62" s="271">
        <v>690.95299999999997</v>
      </c>
      <c r="BA62" s="271">
        <v>690.95</v>
      </c>
      <c r="BB62" s="271">
        <v>690.947</v>
      </c>
      <c r="BC62" s="271">
        <v>692.34500000000003</v>
      </c>
      <c r="BD62" s="271">
        <v>693.89099999999996</v>
      </c>
      <c r="BE62" s="271">
        <v>695.13400000000001</v>
      </c>
      <c r="BF62" s="271">
        <v>695.13300000000004</v>
      </c>
      <c r="BG62" s="336">
        <v>695.13300000000004</v>
      </c>
      <c r="BH62" s="336">
        <v>695.13300000000004</v>
      </c>
      <c r="BI62" s="336">
        <v>695.13300000000004</v>
      </c>
      <c r="BJ62" s="336">
        <v>695.13300000000004</v>
      </c>
      <c r="BK62" s="336">
        <v>695.13300000000004</v>
      </c>
      <c r="BL62" s="336">
        <v>695.13300000000004</v>
      </c>
      <c r="BM62" s="336">
        <v>695.13300000000004</v>
      </c>
      <c r="BN62" s="336">
        <v>695.13300000000004</v>
      </c>
      <c r="BO62" s="336">
        <v>695.13300000000004</v>
      </c>
      <c r="BP62" s="336">
        <v>695.13300000000004</v>
      </c>
      <c r="BQ62" s="336">
        <v>695.13300000000004</v>
      </c>
      <c r="BR62" s="336">
        <v>695.13300000000004</v>
      </c>
      <c r="BS62" s="336">
        <v>695.13300000000004</v>
      </c>
      <c r="BT62" s="336">
        <v>695.13300000000004</v>
      </c>
      <c r="BU62" s="336">
        <v>695.13300000000004</v>
      </c>
      <c r="BV62" s="336">
        <v>695.13300000000004</v>
      </c>
    </row>
    <row r="63" spans="1:74" s="154" customFormat="1" ht="11.1" customHeight="1" x14ac:dyDescent="0.2">
      <c r="A63" s="61"/>
      <c r="B63" s="159"/>
      <c r="C63" s="160"/>
      <c r="D63" s="160"/>
      <c r="E63" s="160"/>
      <c r="F63" s="160"/>
      <c r="G63" s="160"/>
      <c r="H63" s="160"/>
      <c r="I63" s="160"/>
      <c r="J63" s="160"/>
      <c r="K63" s="160"/>
      <c r="L63" s="160"/>
      <c r="M63" s="160"/>
      <c r="N63" s="160"/>
      <c r="O63" s="160"/>
      <c r="P63" s="160"/>
      <c r="Q63" s="160"/>
      <c r="R63" s="160"/>
      <c r="S63" s="160"/>
      <c r="T63" s="160"/>
      <c r="U63" s="160"/>
      <c r="V63" s="160"/>
      <c r="W63" s="160"/>
      <c r="X63" s="160"/>
      <c r="Y63" s="160"/>
      <c r="Z63" s="160"/>
      <c r="AA63" s="160"/>
      <c r="AB63" s="160"/>
      <c r="AC63" s="160"/>
      <c r="AD63" s="160"/>
      <c r="AE63" s="160"/>
      <c r="AF63" s="160"/>
      <c r="AG63" s="160"/>
      <c r="AH63" s="160"/>
      <c r="AI63" s="160"/>
      <c r="AJ63" s="160"/>
      <c r="AK63" s="160"/>
      <c r="AL63" s="160"/>
      <c r="AM63" s="160"/>
      <c r="AN63" s="160"/>
      <c r="AO63" s="160"/>
      <c r="AP63" s="160"/>
      <c r="AQ63" s="160"/>
      <c r="AR63" s="160"/>
      <c r="AS63" s="160"/>
      <c r="AT63" s="160"/>
      <c r="AU63" s="160"/>
      <c r="AV63" s="160"/>
      <c r="AW63" s="160"/>
      <c r="AX63" s="160"/>
      <c r="AY63" s="405"/>
      <c r="AZ63" s="405"/>
      <c r="BA63" s="405"/>
      <c r="BB63" s="405"/>
      <c r="BC63" s="405"/>
      <c r="BD63" s="405"/>
      <c r="BE63" s="405"/>
      <c r="BF63" s="160"/>
      <c r="BG63" s="405"/>
      <c r="BH63" s="405"/>
      <c r="BI63" s="405"/>
      <c r="BJ63" s="405"/>
      <c r="BK63" s="405"/>
      <c r="BL63" s="405"/>
      <c r="BM63" s="405"/>
      <c r="BN63" s="405"/>
      <c r="BO63" s="405"/>
      <c r="BP63" s="405"/>
      <c r="BQ63" s="405"/>
      <c r="BR63" s="405"/>
      <c r="BS63" s="405"/>
      <c r="BT63" s="405"/>
      <c r="BU63" s="405"/>
      <c r="BV63" s="405"/>
    </row>
    <row r="64" spans="1:74" s="154" customFormat="1" ht="12" customHeight="1" x14ac:dyDescent="0.2">
      <c r="A64" s="61"/>
      <c r="B64" s="746" t="s">
        <v>1068</v>
      </c>
      <c r="C64" s="747"/>
      <c r="D64" s="747"/>
      <c r="E64" s="747"/>
      <c r="F64" s="747"/>
      <c r="G64" s="747"/>
      <c r="H64" s="747"/>
      <c r="I64" s="747"/>
      <c r="J64" s="747"/>
      <c r="K64" s="747"/>
      <c r="L64" s="747"/>
      <c r="M64" s="747"/>
      <c r="N64" s="747"/>
      <c r="O64" s="747"/>
      <c r="P64" s="747"/>
      <c r="Q64" s="747"/>
      <c r="AY64" s="407"/>
      <c r="AZ64" s="407"/>
      <c r="BA64" s="407"/>
      <c r="BB64" s="407"/>
      <c r="BC64" s="407"/>
      <c r="BD64" s="407"/>
      <c r="BE64" s="407"/>
      <c r="BF64" s="675"/>
      <c r="BG64" s="407"/>
      <c r="BH64" s="407"/>
      <c r="BI64" s="407"/>
      <c r="BJ64" s="407"/>
    </row>
    <row r="65" spans="1:74" s="444" customFormat="1" ht="12" customHeight="1" x14ac:dyDescent="0.2">
      <c r="A65" s="443"/>
      <c r="B65" s="788" t="s">
        <v>1069</v>
      </c>
      <c r="C65" s="769"/>
      <c r="D65" s="769"/>
      <c r="E65" s="769"/>
      <c r="F65" s="769"/>
      <c r="G65" s="769"/>
      <c r="H65" s="769"/>
      <c r="I65" s="769"/>
      <c r="J65" s="769"/>
      <c r="K65" s="769"/>
      <c r="L65" s="769"/>
      <c r="M65" s="769"/>
      <c r="N65" s="769"/>
      <c r="O65" s="769"/>
      <c r="P65" s="769"/>
      <c r="Q65" s="765"/>
      <c r="AY65" s="536"/>
      <c r="AZ65" s="536"/>
      <c r="BA65" s="536"/>
      <c r="BB65" s="536"/>
      <c r="BC65" s="536"/>
      <c r="BD65" s="536"/>
      <c r="BE65" s="536"/>
      <c r="BF65" s="676"/>
      <c r="BG65" s="536"/>
      <c r="BH65" s="536"/>
      <c r="BI65" s="536"/>
      <c r="BJ65" s="536"/>
    </row>
    <row r="66" spans="1:74" s="444" customFormat="1" ht="12" customHeight="1" x14ac:dyDescent="0.2">
      <c r="A66" s="443"/>
      <c r="B66" s="788" t="s">
        <v>1108</v>
      </c>
      <c r="C66" s="769"/>
      <c r="D66" s="769"/>
      <c r="E66" s="769"/>
      <c r="F66" s="769"/>
      <c r="G66" s="769"/>
      <c r="H66" s="769"/>
      <c r="I66" s="769"/>
      <c r="J66" s="769"/>
      <c r="K66" s="769"/>
      <c r="L66" s="769"/>
      <c r="M66" s="769"/>
      <c r="N66" s="769"/>
      <c r="O66" s="769"/>
      <c r="P66" s="769"/>
      <c r="Q66" s="765"/>
      <c r="AY66" s="536"/>
      <c r="AZ66" s="536"/>
      <c r="BA66" s="536"/>
      <c r="BB66" s="536"/>
      <c r="BC66" s="536"/>
      <c r="BD66" s="536"/>
      <c r="BE66" s="536"/>
      <c r="BF66" s="676"/>
      <c r="BG66" s="536"/>
      <c r="BH66" s="536"/>
      <c r="BI66" s="536"/>
      <c r="BJ66" s="536"/>
    </row>
    <row r="67" spans="1:74" s="444" customFormat="1" ht="12" customHeight="1" x14ac:dyDescent="0.2">
      <c r="A67" s="443"/>
      <c r="B67" s="788" t="s">
        <v>1109</v>
      </c>
      <c r="C67" s="769"/>
      <c r="D67" s="769"/>
      <c r="E67" s="769"/>
      <c r="F67" s="769"/>
      <c r="G67" s="769"/>
      <c r="H67" s="769"/>
      <c r="I67" s="769"/>
      <c r="J67" s="769"/>
      <c r="K67" s="769"/>
      <c r="L67" s="769"/>
      <c r="M67" s="769"/>
      <c r="N67" s="769"/>
      <c r="O67" s="769"/>
      <c r="P67" s="769"/>
      <c r="Q67" s="765"/>
      <c r="AY67" s="536"/>
      <c r="AZ67" s="536"/>
      <c r="BA67" s="536"/>
      <c r="BB67" s="536"/>
      <c r="BC67" s="536"/>
      <c r="BD67" s="536"/>
      <c r="BE67" s="536"/>
      <c r="BF67" s="676"/>
      <c r="BG67" s="536"/>
      <c r="BH67" s="536"/>
      <c r="BI67" s="536"/>
      <c r="BJ67" s="536"/>
    </row>
    <row r="68" spans="1:74" s="444" customFormat="1" ht="12" customHeight="1" x14ac:dyDescent="0.2">
      <c r="A68" s="443"/>
      <c r="B68" s="788" t="s">
        <v>1110</v>
      </c>
      <c r="C68" s="769"/>
      <c r="D68" s="769"/>
      <c r="E68" s="769"/>
      <c r="F68" s="769"/>
      <c r="G68" s="769"/>
      <c r="H68" s="769"/>
      <c r="I68" s="769"/>
      <c r="J68" s="769"/>
      <c r="K68" s="769"/>
      <c r="L68" s="769"/>
      <c r="M68" s="769"/>
      <c r="N68" s="769"/>
      <c r="O68" s="769"/>
      <c r="P68" s="769"/>
      <c r="Q68" s="765"/>
      <c r="AY68" s="536"/>
      <c r="AZ68" s="536"/>
      <c r="BA68" s="536"/>
      <c r="BB68" s="536"/>
      <c r="BC68" s="536"/>
      <c r="BD68" s="536"/>
      <c r="BE68" s="536"/>
      <c r="BF68" s="676"/>
      <c r="BG68" s="536"/>
      <c r="BH68" s="536"/>
      <c r="BI68" s="536"/>
      <c r="BJ68" s="536"/>
    </row>
    <row r="69" spans="1:74" s="444" customFormat="1" ht="12" customHeight="1" x14ac:dyDescent="0.2">
      <c r="A69" s="443"/>
      <c r="B69" s="788" t="s">
        <v>1152</v>
      </c>
      <c r="C69" s="765"/>
      <c r="D69" s="765"/>
      <c r="E69" s="765"/>
      <c r="F69" s="765"/>
      <c r="G69" s="765"/>
      <c r="H69" s="765"/>
      <c r="I69" s="765"/>
      <c r="J69" s="765"/>
      <c r="K69" s="765"/>
      <c r="L69" s="765"/>
      <c r="M69" s="765"/>
      <c r="N69" s="765"/>
      <c r="O69" s="765"/>
      <c r="P69" s="765"/>
      <c r="Q69" s="765"/>
      <c r="AY69" s="536"/>
      <c r="AZ69" s="536"/>
      <c r="BA69" s="536"/>
      <c r="BB69" s="536"/>
      <c r="BC69" s="536"/>
      <c r="BD69" s="536"/>
      <c r="BE69" s="536"/>
      <c r="BF69" s="676"/>
      <c r="BG69" s="536"/>
      <c r="BH69" s="536"/>
      <c r="BI69" s="536"/>
      <c r="BJ69" s="536"/>
    </row>
    <row r="70" spans="1:74" s="444" customFormat="1" ht="12" customHeight="1" x14ac:dyDescent="0.2">
      <c r="A70" s="443"/>
      <c r="B70" s="788" t="s">
        <v>1153</v>
      </c>
      <c r="C70" s="769"/>
      <c r="D70" s="769"/>
      <c r="E70" s="769"/>
      <c r="F70" s="769"/>
      <c r="G70" s="769"/>
      <c r="H70" s="769"/>
      <c r="I70" s="769"/>
      <c r="J70" s="769"/>
      <c r="K70" s="769"/>
      <c r="L70" s="769"/>
      <c r="M70" s="769"/>
      <c r="N70" s="769"/>
      <c r="O70" s="769"/>
      <c r="P70" s="769"/>
      <c r="Q70" s="765"/>
      <c r="AY70" s="536"/>
      <c r="AZ70" s="536"/>
      <c r="BA70" s="536"/>
      <c r="BB70" s="536"/>
      <c r="BC70" s="536"/>
      <c r="BD70" s="536"/>
      <c r="BE70" s="536"/>
      <c r="BF70" s="676"/>
      <c r="BG70" s="536"/>
      <c r="BH70" s="536"/>
      <c r="BI70" s="536"/>
      <c r="BJ70" s="536"/>
    </row>
    <row r="71" spans="1:74" s="444" customFormat="1" ht="22.35" customHeight="1" x14ac:dyDescent="0.2">
      <c r="A71" s="443"/>
      <c r="B71" s="787" t="s">
        <v>1276</v>
      </c>
      <c r="C71" s="769"/>
      <c r="D71" s="769"/>
      <c r="E71" s="769"/>
      <c r="F71" s="769"/>
      <c r="G71" s="769"/>
      <c r="H71" s="769"/>
      <c r="I71" s="769"/>
      <c r="J71" s="769"/>
      <c r="K71" s="769"/>
      <c r="L71" s="769"/>
      <c r="M71" s="769"/>
      <c r="N71" s="769"/>
      <c r="O71" s="769"/>
      <c r="P71" s="769"/>
      <c r="Q71" s="765"/>
      <c r="AY71" s="536"/>
      <c r="AZ71" s="536"/>
      <c r="BA71" s="536"/>
      <c r="BB71" s="536"/>
      <c r="BC71" s="536"/>
      <c r="BD71" s="536"/>
      <c r="BE71" s="536"/>
      <c r="BF71" s="676"/>
      <c r="BG71" s="536"/>
      <c r="BH71" s="536"/>
      <c r="BI71" s="536"/>
      <c r="BJ71" s="536"/>
    </row>
    <row r="72" spans="1:74" s="444" customFormat="1" ht="12" customHeight="1" x14ac:dyDescent="0.2">
      <c r="A72" s="443"/>
      <c r="B72" s="768" t="s">
        <v>1095</v>
      </c>
      <c r="C72" s="769"/>
      <c r="D72" s="769"/>
      <c r="E72" s="769"/>
      <c r="F72" s="769"/>
      <c r="G72" s="769"/>
      <c r="H72" s="769"/>
      <c r="I72" s="769"/>
      <c r="J72" s="769"/>
      <c r="K72" s="769"/>
      <c r="L72" s="769"/>
      <c r="M72" s="769"/>
      <c r="N72" s="769"/>
      <c r="O72" s="769"/>
      <c r="P72" s="769"/>
      <c r="Q72" s="765"/>
      <c r="AY72" s="536"/>
      <c r="AZ72" s="536"/>
      <c r="BA72" s="536"/>
      <c r="BB72" s="536"/>
      <c r="BC72" s="536"/>
      <c r="BD72" s="536"/>
      <c r="BE72" s="536"/>
      <c r="BF72" s="676"/>
      <c r="BG72" s="536"/>
      <c r="BH72" s="536"/>
      <c r="BI72" s="536"/>
      <c r="BJ72" s="536"/>
    </row>
    <row r="73" spans="1:74" s="444" customFormat="1" ht="12" customHeight="1" x14ac:dyDescent="0.2">
      <c r="A73" s="443"/>
      <c r="B73" s="789" t="s">
        <v>1111</v>
      </c>
      <c r="C73" s="769"/>
      <c r="D73" s="769"/>
      <c r="E73" s="769"/>
      <c r="F73" s="769"/>
      <c r="G73" s="769"/>
      <c r="H73" s="769"/>
      <c r="I73" s="769"/>
      <c r="J73" s="769"/>
      <c r="K73" s="769"/>
      <c r="L73" s="769"/>
      <c r="M73" s="769"/>
      <c r="N73" s="769"/>
      <c r="O73" s="769"/>
      <c r="P73" s="769"/>
      <c r="Q73" s="765"/>
      <c r="AY73" s="536"/>
      <c r="AZ73" s="536"/>
      <c r="BA73" s="536"/>
      <c r="BB73" s="536"/>
      <c r="BC73" s="536"/>
      <c r="BD73" s="536"/>
      <c r="BE73" s="536"/>
      <c r="BF73" s="676"/>
      <c r="BG73" s="536"/>
      <c r="BH73" s="536"/>
      <c r="BI73" s="536"/>
      <c r="BJ73" s="536"/>
    </row>
    <row r="74" spans="1:74" s="444" customFormat="1" ht="12" customHeight="1" x14ac:dyDescent="0.2">
      <c r="A74" s="443"/>
      <c r="B74" s="789" t="s">
        <v>1112</v>
      </c>
      <c r="C74" s="765"/>
      <c r="D74" s="765"/>
      <c r="E74" s="765"/>
      <c r="F74" s="765"/>
      <c r="G74" s="765"/>
      <c r="H74" s="765"/>
      <c r="I74" s="765"/>
      <c r="J74" s="765"/>
      <c r="K74" s="765"/>
      <c r="L74" s="765"/>
      <c r="M74" s="765"/>
      <c r="N74" s="765"/>
      <c r="O74" s="765"/>
      <c r="P74" s="765"/>
      <c r="Q74" s="765"/>
      <c r="AY74" s="536"/>
      <c r="AZ74" s="536"/>
      <c r="BA74" s="536"/>
      <c r="BB74" s="536"/>
      <c r="BC74" s="536"/>
      <c r="BD74" s="536"/>
      <c r="BE74" s="536"/>
      <c r="BF74" s="676"/>
      <c r="BG74" s="536"/>
      <c r="BH74" s="536"/>
      <c r="BI74" s="536"/>
      <c r="BJ74" s="536"/>
    </row>
    <row r="75" spans="1:74" s="444" customFormat="1" ht="12" customHeight="1" x14ac:dyDescent="0.2">
      <c r="A75" s="443"/>
      <c r="B75" s="768" t="s">
        <v>1113</v>
      </c>
      <c r="C75" s="769"/>
      <c r="D75" s="769"/>
      <c r="E75" s="769"/>
      <c r="F75" s="769"/>
      <c r="G75" s="769"/>
      <c r="H75" s="769"/>
      <c r="I75" s="769"/>
      <c r="J75" s="769"/>
      <c r="K75" s="769"/>
      <c r="L75" s="769"/>
      <c r="M75" s="769"/>
      <c r="N75" s="769"/>
      <c r="O75" s="769"/>
      <c r="P75" s="769"/>
      <c r="Q75" s="765"/>
      <c r="AY75" s="536"/>
      <c r="AZ75" s="536"/>
      <c r="BA75" s="536"/>
      <c r="BB75" s="536"/>
      <c r="BC75" s="536"/>
      <c r="BD75" s="536"/>
      <c r="BE75" s="536"/>
      <c r="BF75" s="676"/>
      <c r="BG75" s="536"/>
      <c r="BH75" s="536"/>
      <c r="BI75" s="536"/>
      <c r="BJ75" s="536"/>
    </row>
    <row r="76" spans="1:74" s="444" customFormat="1" ht="12" customHeight="1" x14ac:dyDescent="0.2">
      <c r="A76" s="443"/>
      <c r="B76" s="770" t="s">
        <v>1114</v>
      </c>
      <c r="C76" s="764"/>
      <c r="D76" s="764"/>
      <c r="E76" s="764"/>
      <c r="F76" s="764"/>
      <c r="G76" s="764"/>
      <c r="H76" s="764"/>
      <c r="I76" s="764"/>
      <c r="J76" s="764"/>
      <c r="K76" s="764"/>
      <c r="L76" s="764"/>
      <c r="M76" s="764"/>
      <c r="N76" s="764"/>
      <c r="O76" s="764"/>
      <c r="P76" s="764"/>
      <c r="Q76" s="765"/>
      <c r="AY76" s="536"/>
      <c r="AZ76" s="536"/>
      <c r="BA76" s="536"/>
      <c r="BB76" s="536"/>
      <c r="BC76" s="536"/>
      <c r="BD76" s="536"/>
      <c r="BE76" s="536"/>
      <c r="BF76" s="676"/>
      <c r="BG76" s="536"/>
      <c r="BH76" s="536"/>
      <c r="BI76" s="536"/>
      <c r="BJ76" s="536"/>
    </row>
    <row r="77" spans="1:74" s="444" customFormat="1" ht="12" customHeight="1" x14ac:dyDescent="0.2">
      <c r="A77" s="443"/>
      <c r="B77" s="763" t="s">
        <v>1099</v>
      </c>
      <c r="C77" s="764"/>
      <c r="D77" s="764"/>
      <c r="E77" s="764"/>
      <c r="F77" s="764"/>
      <c r="G77" s="764"/>
      <c r="H77" s="764"/>
      <c r="I77" s="764"/>
      <c r="J77" s="764"/>
      <c r="K77" s="764"/>
      <c r="L77" s="764"/>
      <c r="M77" s="764"/>
      <c r="N77" s="764"/>
      <c r="O77" s="764"/>
      <c r="P77" s="764"/>
      <c r="Q77" s="765"/>
      <c r="AY77" s="536"/>
      <c r="AZ77" s="536"/>
      <c r="BA77" s="536"/>
      <c r="BB77" s="536"/>
      <c r="BC77" s="536"/>
      <c r="BD77" s="536"/>
      <c r="BE77" s="536"/>
      <c r="BF77" s="676"/>
      <c r="BG77" s="536"/>
      <c r="BH77" s="536"/>
      <c r="BI77" s="536"/>
      <c r="BJ77" s="536"/>
    </row>
    <row r="78" spans="1:74" s="445" customFormat="1" ht="12" customHeight="1" x14ac:dyDescent="0.2">
      <c r="A78" s="437"/>
      <c r="B78" s="777" t="s">
        <v>1216</v>
      </c>
      <c r="C78" s="765"/>
      <c r="D78" s="765"/>
      <c r="E78" s="765"/>
      <c r="F78" s="765"/>
      <c r="G78" s="765"/>
      <c r="H78" s="765"/>
      <c r="I78" s="765"/>
      <c r="J78" s="765"/>
      <c r="K78" s="765"/>
      <c r="L78" s="765"/>
      <c r="M78" s="765"/>
      <c r="N78" s="765"/>
      <c r="O78" s="765"/>
      <c r="P78" s="765"/>
      <c r="Q78" s="765"/>
      <c r="AY78" s="537"/>
      <c r="AZ78" s="537"/>
      <c r="BA78" s="537"/>
      <c r="BB78" s="537"/>
      <c r="BC78" s="537"/>
      <c r="BD78" s="537"/>
      <c r="BE78" s="537"/>
      <c r="BF78" s="677"/>
      <c r="BG78" s="537"/>
      <c r="BH78" s="537"/>
      <c r="BI78" s="537"/>
      <c r="BJ78" s="537"/>
    </row>
    <row r="79" spans="1:74" x14ac:dyDescent="0.2">
      <c r="BK79" s="409"/>
      <c r="BL79" s="409"/>
      <c r="BM79" s="409"/>
      <c r="BN79" s="409"/>
      <c r="BO79" s="409"/>
      <c r="BP79" s="409"/>
      <c r="BQ79" s="409"/>
      <c r="BR79" s="409"/>
      <c r="BS79" s="409"/>
      <c r="BT79" s="409"/>
      <c r="BU79" s="409"/>
      <c r="BV79" s="409"/>
    </row>
    <row r="80" spans="1:74" x14ac:dyDescent="0.2">
      <c r="BK80" s="409"/>
      <c r="BL80" s="409"/>
      <c r="BM80" s="409"/>
      <c r="BN80" s="409"/>
      <c r="BO80" s="409"/>
      <c r="BP80" s="409"/>
      <c r="BQ80" s="409"/>
      <c r="BR80" s="409"/>
      <c r="BS80" s="409"/>
      <c r="BT80" s="409"/>
      <c r="BU80" s="409"/>
      <c r="BV80" s="409"/>
    </row>
    <row r="81" spans="63:74" x14ac:dyDescent="0.2">
      <c r="BK81" s="409"/>
      <c r="BL81" s="409"/>
      <c r="BM81" s="409"/>
      <c r="BN81" s="409"/>
      <c r="BO81" s="409"/>
      <c r="BP81" s="409"/>
      <c r="BQ81" s="409"/>
      <c r="BR81" s="409"/>
      <c r="BS81" s="409"/>
      <c r="BT81" s="409"/>
      <c r="BU81" s="409"/>
      <c r="BV81" s="409"/>
    </row>
    <row r="82" spans="63:74" x14ac:dyDescent="0.2">
      <c r="BK82" s="409"/>
      <c r="BL82" s="409"/>
      <c r="BM82" s="409"/>
      <c r="BN82" s="409"/>
      <c r="BO82" s="409"/>
      <c r="BP82" s="409"/>
      <c r="BQ82" s="409"/>
      <c r="BR82" s="409"/>
      <c r="BS82" s="409"/>
      <c r="BT82" s="409"/>
      <c r="BU82" s="409"/>
      <c r="BV82" s="409"/>
    </row>
    <row r="83" spans="63:74" x14ac:dyDescent="0.2">
      <c r="BK83" s="409"/>
      <c r="BL83" s="409"/>
      <c r="BM83" s="409"/>
      <c r="BN83" s="409"/>
      <c r="BO83" s="409"/>
      <c r="BP83" s="409"/>
      <c r="BQ83" s="409"/>
      <c r="BR83" s="409"/>
      <c r="BS83" s="409"/>
      <c r="BT83" s="409"/>
      <c r="BU83" s="409"/>
      <c r="BV83" s="409"/>
    </row>
    <row r="84" spans="63:74" x14ac:dyDescent="0.2">
      <c r="BK84" s="409"/>
      <c r="BL84" s="409"/>
      <c r="BM84" s="409"/>
      <c r="BN84" s="409"/>
      <c r="BO84" s="409"/>
      <c r="BP84" s="409"/>
      <c r="BQ84" s="409"/>
      <c r="BR84" s="409"/>
      <c r="BS84" s="409"/>
      <c r="BT84" s="409"/>
      <c r="BU84" s="409"/>
      <c r="BV84" s="409"/>
    </row>
    <row r="85" spans="63:74" x14ac:dyDescent="0.2">
      <c r="BK85" s="409"/>
      <c r="BL85" s="409"/>
      <c r="BM85" s="409"/>
      <c r="BN85" s="409"/>
      <c r="BO85" s="409"/>
      <c r="BP85" s="409"/>
      <c r="BQ85" s="409"/>
      <c r="BR85" s="409"/>
      <c r="BS85" s="409"/>
      <c r="BT85" s="409"/>
      <c r="BU85" s="409"/>
      <c r="BV85" s="409"/>
    </row>
    <row r="86" spans="63:74" x14ac:dyDescent="0.2">
      <c r="BK86" s="409"/>
      <c r="BL86" s="409"/>
      <c r="BM86" s="409"/>
      <c r="BN86" s="409"/>
      <c r="BO86" s="409"/>
      <c r="BP86" s="409"/>
      <c r="BQ86" s="409"/>
      <c r="BR86" s="409"/>
      <c r="BS86" s="409"/>
      <c r="BT86" s="409"/>
      <c r="BU86" s="409"/>
      <c r="BV86" s="409"/>
    </row>
    <row r="87" spans="63:74" x14ac:dyDescent="0.2">
      <c r="BK87" s="409"/>
      <c r="BL87" s="409"/>
      <c r="BM87" s="409"/>
      <c r="BN87" s="409"/>
      <c r="BO87" s="409"/>
      <c r="BP87" s="409"/>
      <c r="BQ87" s="409"/>
      <c r="BR87" s="409"/>
      <c r="BS87" s="409"/>
      <c r="BT87" s="409"/>
      <c r="BU87" s="409"/>
      <c r="BV87" s="409"/>
    </row>
    <row r="88" spans="63:74" x14ac:dyDescent="0.2">
      <c r="BK88" s="409"/>
      <c r="BL88" s="409"/>
      <c r="BM88" s="409"/>
      <c r="BN88" s="409"/>
      <c r="BO88" s="409"/>
      <c r="BP88" s="409"/>
      <c r="BQ88" s="409"/>
      <c r="BR88" s="409"/>
      <c r="BS88" s="409"/>
      <c r="BT88" s="409"/>
      <c r="BU88" s="409"/>
      <c r="BV88" s="409"/>
    </row>
    <row r="89" spans="63:74" x14ac:dyDescent="0.2">
      <c r="BK89" s="409"/>
      <c r="BL89" s="409"/>
      <c r="BM89" s="409"/>
      <c r="BN89" s="409"/>
      <c r="BO89" s="409"/>
      <c r="BP89" s="409"/>
      <c r="BQ89" s="409"/>
      <c r="BR89" s="409"/>
      <c r="BS89" s="409"/>
      <c r="BT89" s="409"/>
      <c r="BU89" s="409"/>
      <c r="BV89" s="409"/>
    </row>
    <row r="90" spans="63:74" x14ac:dyDescent="0.2">
      <c r="BK90" s="409"/>
      <c r="BL90" s="409"/>
      <c r="BM90" s="409"/>
      <c r="BN90" s="409"/>
      <c r="BO90" s="409"/>
      <c r="BP90" s="409"/>
      <c r="BQ90" s="409"/>
      <c r="BR90" s="409"/>
      <c r="BS90" s="409"/>
      <c r="BT90" s="409"/>
      <c r="BU90" s="409"/>
      <c r="BV90" s="409"/>
    </row>
    <row r="91" spans="63:74" x14ac:dyDescent="0.2">
      <c r="BK91" s="409"/>
      <c r="BL91" s="409"/>
      <c r="BM91" s="409"/>
      <c r="BN91" s="409"/>
      <c r="BO91" s="409"/>
      <c r="BP91" s="409"/>
      <c r="BQ91" s="409"/>
      <c r="BR91" s="409"/>
      <c r="BS91" s="409"/>
      <c r="BT91" s="409"/>
      <c r="BU91" s="409"/>
      <c r="BV91" s="409"/>
    </row>
    <row r="92" spans="63:74" x14ac:dyDescent="0.2">
      <c r="BK92" s="409"/>
      <c r="BL92" s="409"/>
      <c r="BM92" s="409"/>
      <c r="BN92" s="409"/>
      <c r="BO92" s="409"/>
      <c r="BP92" s="409"/>
      <c r="BQ92" s="409"/>
      <c r="BR92" s="409"/>
      <c r="BS92" s="409"/>
      <c r="BT92" s="409"/>
      <c r="BU92" s="409"/>
      <c r="BV92" s="409"/>
    </row>
    <row r="93" spans="63:74" x14ac:dyDescent="0.2">
      <c r="BK93" s="409"/>
      <c r="BL93" s="409"/>
      <c r="BM93" s="409"/>
      <c r="BN93" s="409"/>
      <c r="BO93" s="409"/>
      <c r="BP93" s="409"/>
      <c r="BQ93" s="409"/>
      <c r="BR93" s="409"/>
      <c r="BS93" s="409"/>
      <c r="BT93" s="409"/>
      <c r="BU93" s="409"/>
      <c r="BV93" s="409"/>
    </row>
    <row r="94" spans="63:74" x14ac:dyDescent="0.2">
      <c r="BK94" s="409"/>
      <c r="BL94" s="409"/>
      <c r="BM94" s="409"/>
      <c r="BN94" s="409"/>
      <c r="BO94" s="409"/>
      <c r="BP94" s="409"/>
      <c r="BQ94" s="409"/>
      <c r="BR94" s="409"/>
      <c r="BS94" s="409"/>
      <c r="BT94" s="409"/>
      <c r="BU94" s="409"/>
      <c r="BV94" s="409"/>
    </row>
    <row r="95" spans="63:74" x14ac:dyDescent="0.2">
      <c r="BK95" s="409"/>
      <c r="BL95" s="409"/>
      <c r="BM95" s="409"/>
      <c r="BN95" s="409"/>
      <c r="BO95" s="409"/>
      <c r="BP95" s="409"/>
      <c r="BQ95" s="409"/>
      <c r="BR95" s="409"/>
      <c r="BS95" s="409"/>
      <c r="BT95" s="409"/>
      <c r="BU95" s="409"/>
      <c r="BV95" s="409"/>
    </row>
    <row r="96" spans="63:74" x14ac:dyDescent="0.2">
      <c r="BK96" s="409"/>
      <c r="BL96" s="409"/>
      <c r="BM96" s="409"/>
      <c r="BN96" s="409"/>
      <c r="BO96" s="409"/>
      <c r="BP96" s="409"/>
      <c r="BQ96" s="409"/>
      <c r="BR96" s="409"/>
      <c r="BS96" s="409"/>
      <c r="BT96" s="409"/>
      <c r="BU96" s="409"/>
      <c r="BV96" s="409"/>
    </row>
    <row r="97" spans="63:74" x14ac:dyDescent="0.2">
      <c r="BK97" s="409"/>
      <c r="BL97" s="409"/>
      <c r="BM97" s="409"/>
      <c r="BN97" s="409"/>
      <c r="BO97" s="409"/>
      <c r="BP97" s="409"/>
      <c r="BQ97" s="409"/>
      <c r="BR97" s="409"/>
      <c r="BS97" s="409"/>
      <c r="BT97" s="409"/>
      <c r="BU97" s="409"/>
      <c r="BV97" s="409"/>
    </row>
    <row r="98" spans="63:74" x14ac:dyDescent="0.2">
      <c r="BK98" s="409"/>
      <c r="BL98" s="409"/>
      <c r="BM98" s="409"/>
      <c r="BN98" s="409"/>
      <c r="BO98" s="409"/>
      <c r="BP98" s="409"/>
      <c r="BQ98" s="409"/>
      <c r="BR98" s="409"/>
      <c r="BS98" s="409"/>
      <c r="BT98" s="409"/>
      <c r="BU98" s="409"/>
      <c r="BV98" s="409"/>
    </row>
    <row r="99" spans="63:74" x14ac:dyDescent="0.2">
      <c r="BK99" s="409"/>
      <c r="BL99" s="409"/>
      <c r="BM99" s="409"/>
      <c r="BN99" s="409"/>
      <c r="BO99" s="409"/>
      <c r="BP99" s="409"/>
      <c r="BQ99" s="409"/>
      <c r="BR99" s="409"/>
      <c r="BS99" s="409"/>
      <c r="BT99" s="409"/>
      <c r="BU99" s="409"/>
      <c r="BV99" s="409"/>
    </row>
    <row r="100" spans="63:74" x14ac:dyDescent="0.2">
      <c r="BK100" s="409"/>
      <c r="BL100" s="409"/>
      <c r="BM100" s="409"/>
      <c r="BN100" s="409"/>
      <c r="BO100" s="409"/>
      <c r="BP100" s="409"/>
      <c r="BQ100" s="409"/>
      <c r="BR100" s="409"/>
      <c r="BS100" s="409"/>
      <c r="BT100" s="409"/>
      <c r="BU100" s="409"/>
      <c r="BV100" s="409"/>
    </row>
    <row r="101" spans="63:74" x14ac:dyDescent="0.2">
      <c r="BK101" s="409"/>
      <c r="BL101" s="409"/>
      <c r="BM101" s="409"/>
      <c r="BN101" s="409"/>
      <c r="BO101" s="409"/>
      <c r="BP101" s="409"/>
      <c r="BQ101" s="409"/>
      <c r="BR101" s="409"/>
      <c r="BS101" s="409"/>
      <c r="BT101" s="409"/>
      <c r="BU101" s="409"/>
      <c r="BV101" s="409"/>
    </row>
    <row r="102" spans="63:74" x14ac:dyDescent="0.2">
      <c r="BK102" s="409"/>
      <c r="BL102" s="409"/>
      <c r="BM102" s="409"/>
      <c r="BN102" s="409"/>
      <c r="BO102" s="409"/>
      <c r="BP102" s="409"/>
      <c r="BQ102" s="409"/>
      <c r="BR102" s="409"/>
      <c r="BS102" s="409"/>
      <c r="BT102" s="409"/>
      <c r="BU102" s="409"/>
      <c r="BV102" s="409"/>
    </row>
    <row r="103" spans="63:74" x14ac:dyDescent="0.2">
      <c r="BK103" s="409"/>
      <c r="BL103" s="409"/>
      <c r="BM103" s="409"/>
      <c r="BN103" s="409"/>
      <c r="BO103" s="409"/>
      <c r="BP103" s="409"/>
      <c r="BQ103" s="409"/>
      <c r="BR103" s="409"/>
      <c r="BS103" s="409"/>
      <c r="BT103" s="409"/>
      <c r="BU103" s="409"/>
      <c r="BV103" s="409"/>
    </row>
    <row r="104" spans="63:74" x14ac:dyDescent="0.2">
      <c r="BK104" s="409"/>
      <c r="BL104" s="409"/>
      <c r="BM104" s="409"/>
      <c r="BN104" s="409"/>
      <c r="BO104" s="409"/>
      <c r="BP104" s="409"/>
      <c r="BQ104" s="409"/>
      <c r="BR104" s="409"/>
      <c r="BS104" s="409"/>
      <c r="BT104" s="409"/>
      <c r="BU104" s="409"/>
      <c r="BV104" s="409"/>
    </row>
    <row r="105" spans="63:74" x14ac:dyDescent="0.2">
      <c r="BK105" s="409"/>
      <c r="BL105" s="409"/>
      <c r="BM105" s="409"/>
      <c r="BN105" s="409"/>
      <c r="BO105" s="409"/>
      <c r="BP105" s="409"/>
      <c r="BQ105" s="409"/>
      <c r="BR105" s="409"/>
      <c r="BS105" s="409"/>
      <c r="BT105" s="409"/>
      <c r="BU105" s="409"/>
      <c r="BV105" s="409"/>
    </row>
    <row r="106" spans="63:74" x14ac:dyDescent="0.2">
      <c r="BK106" s="409"/>
      <c r="BL106" s="409"/>
      <c r="BM106" s="409"/>
      <c r="BN106" s="409"/>
      <c r="BO106" s="409"/>
      <c r="BP106" s="409"/>
      <c r="BQ106" s="409"/>
      <c r="BR106" s="409"/>
      <c r="BS106" s="409"/>
      <c r="BT106" s="409"/>
      <c r="BU106" s="409"/>
      <c r="BV106" s="409"/>
    </row>
    <row r="107" spans="63:74" x14ac:dyDescent="0.2">
      <c r="BK107" s="409"/>
      <c r="BL107" s="409"/>
      <c r="BM107" s="409"/>
      <c r="BN107" s="409"/>
      <c r="BO107" s="409"/>
      <c r="BP107" s="409"/>
      <c r="BQ107" s="409"/>
      <c r="BR107" s="409"/>
      <c r="BS107" s="409"/>
      <c r="BT107" s="409"/>
      <c r="BU107" s="409"/>
      <c r="BV107" s="409"/>
    </row>
    <row r="108" spans="63:74" x14ac:dyDescent="0.2">
      <c r="BK108" s="409"/>
      <c r="BL108" s="409"/>
      <c r="BM108" s="409"/>
      <c r="BN108" s="409"/>
      <c r="BO108" s="409"/>
      <c r="BP108" s="409"/>
      <c r="BQ108" s="409"/>
      <c r="BR108" s="409"/>
      <c r="BS108" s="409"/>
      <c r="BT108" s="409"/>
      <c r="BU108" s="409"/>
      <c r="BV108" s="409"/>
    </row>
    <row r="109" spans="63:74" x14ac:dyDescent="0.2">
      <c r="BK109" s="409"/>
      <c r="BL109" s="409"/>
      <c r="BM109" s="409"/>
      <c r="BN109" s="409"/>
      <c r="BO109" s="409"/>
      <c r="BP109" s="409"/>
      <c r="BQ109" s="409"/>
      <c r="BR109" s="409"/>
      <c r="BS109" s="409"/>
      <c r="BT109" s="409"/>
      <c r="BU109" s="409"/>
      <c r="BV109" s="409"/>
    </row>
    <row r="110" spans="63:74" x14ac:dyDescent="0.2">
      <c r="BK110" s="409"/>
      <c r="BL110" s="409"/>
      <c r="BM110" s="409"/>
      <c r="BN110" s="409"/>
      <c r="BO110" s="409"/>
      <c r="BP110" s="409"/>
      <c r="BQ110" s="409"/>
      <c r="BR110" s="409"/>
      <c r="BS110" s="409"/>
      <c r="BT110" s="409"/>
      <c r="BU110" s="409"/>
      <c r="BV110" s="409"/>
    </row>
    <row r="111" spans="63:74" x14ac:dyDescent="0.2">
      <c r="BK111" s="409"/>
      <c r="BL111" s="409"/>
      <c r="BM111" s="409"/>
      <c r="BN111" s="409"/>
      <c r="BO111" s="409"/>
      <c r="BP111" s="409"/>
      <c r="BQ111" s="409"/>
      <c r="BR111" s="409"/>
      <c r="BS111" s="409"/>
      <c r="BT111" s="409"/>
      <c r="BU111" s="409"/>
      <c r="BV111" s="409"/>
    </row>
    <row r="112" spans="63:74" x14ac:dyDescent="0.2">
      <c r="BK112" s="409"/>
      <c r="BL112" s="409"/>
      <c r="BM112" s="409"/>
      <c r="BN112" s="409"/>
      <c r="BO112" s="409"/>
      <c r="BP112" s="409"/>
      <c r="BQ112" s="409"/>
      <c r="BR112" s="409"/>
      <c r="BS112" s="409"/>
      <c r="BT112" s="409"/>
      <c r="BU112" s="409"/>
      <c r="BV112" s="409"/>
    </row>
    <row r="113" spans="63:74" x14ac:dyDescent="0.2">
      <c r="BK113" s="409"/>
      <c r="BL113" s="409"/>
      <c r="BM113" s="409"/>
      <c r="BN113" s="409"/>
      <c r="BO113" s="409"/>
      <c r="BP113" s="409"/>
      <c r="BQ113" s="409"/>
      <c r="BR113" s="409"/>
      <c r="BS113" s="409"/>
      <c r="BT113" s="409"/>
      <c r="BU113" s="409"/>
      <c r="BV113" s="409"/>
    </row>
    <row r="114" spans="63:74" x14ac:dyDescent="0.2">
      <c r="BK114" s="409"/>
      <c r="BL114" s="409"/>
      <c r="BM114" s="409"/>
      <c r="BN114" s="409"/>
      <c r="BO114" s="409"/>
      <c r="BP114" s="409"/>
      <c r="BQ114" s="409"/>
      <c r="BR114" s="409"/>
      <c r="BS114" s="409"/>
      <c r="BT114" s="409"/>
      <c r="BU114" s="409"/>
      <c r="BV114" s="409"/>
    </row>
    <row r="115" spans="63:74" x14ac:dyDescent="0.2">
      <c r="BK115" s="409"/>
      <c r="BL115" s="409"/>
      <c r="BM115" s="409"/>
      <c r="BN115" s="409"/>
      <c r="BO115" s="409"/>
      <c r="BP115" s="409"/>
      <c r="BQ115" s="409"/>
      <c r="BR115" s="409"/>
      <c r="BS115" s="409"/>
      <c r="BT115" s="409"/>
      <c r="BU115" s="409"/>
      <c r="BV115" s="409"/>
    </row>
    <row r="116" spans="63:74" x14ac:dyDescent="0.2">
      <c r="BK116" s="409"/>
      <c r="BL116" s="409"/>
      <c r="BM116" s="409"/>
      <c r="BN116" s="409"/>
      <c r="BO116" s="409"/>
      <c r="BP116" s="409"/>
      <c r="BQ116" s="409"/>
      <c r="BR116" s="409"/>
      <c r="BS116" s="409"/>
      <c r="BT116" s="409"/>
      <c r="BU116" s="409"/>
      <c r="BV116" s="409"/>
    </row>
    <row r="117" spans="63:74" x14ac:dyDescent="0.2">
      <c r="BK117" s="409"/>
      <c r="BL117" s="409"/>
      <c r="BM117" s="409"/>
      <c r="BN117" s="409"/>
      <c r="BO117" s="409"/>
      <c r="BP117" s="409"/>
      <c r="BQ117" s="409"/>
      <c r="BR117" s="409"/>
      <c r="BS117" s="409"/>
      <c r="BT117" s="409"/>
      <c r="BU117" s="409"/>
      <c r="BV117" s="409"/>
    </row>
    <row r="118" spans="63:74" x14ac:dyDescent="0.2">
      <c r="BK118" s="409"/>
      <c r="BL118" s="409"/>
      <c r="BM118" s="409"/>
      <c r="BN118" s="409"/>
      <c r="BO118" s="409"/>
      <c r="BP118" s="409"/>
      <c r="BQ118" s="409"/>
      <c r="BR118" s="409"/>
      <c r="BS118" s="409"/>
      <c r="BT118" s="409"/>
      <c r="BU118" s="409"/>
      <c r="BV118" s="409"/>
    </row>
    <row r="119" spans="63:74" x14ac:dyDescent="0.2">
      <c r="BK119" s="409"/>
      <c r="BL119" s="409"/>
      <c r="BM119" s="409"/>
      <c r="BN119" s="409"/>
      <c r="BO119" s="409"/>
      <c r="BP119" s="409"/>
      <c r="BQ119" s="409"/>
      <c r="BR119" s="409"/>
      <c r="BS119" s="409"/>
      <c r="BT119" s="409"/>
      <c r="BU119" s="409"/>
      <c r="BV119" s="409"/>
    </row>
    <row r="120" spans="63:74" x14ac:dyDescent="0.2">
      <c r="BK120" s="409"/>
      <c r="BL120" s="409"/>
      <c r="BM120" s="409"/>
      <c r="BN120" s="409"/>
      <c r="BO120" s="409"/>
      <c r="BP120" s="409"/>
      <c r="BQ120" s="409"/>
      <c r="BR120" s="409"/>
      <c r="BS120" s="409"/>
      <c r="BT120" s="409"/>
      <c r="BU120" s="409"/>
      <c r="BV120" s="409"/>
    </row>
    <row r="121" spans="63:74" x14ac:dyDescent="0.2">
      <c r="BK121" s="409"/>
      <c r="BL121" s="409"/>
      <c r="BM121" s="409"/>
      <c r="BN121" s="409"/>
      <c r="BO121" s="409"/>
      <c r="BP121" s="409"/>
      <c r="BQ121" s="409"/>
      <c r="BR121" s="409"/>
      <c r="BS121" s="409"/>
      <c r="BT121" s="409"/>
      <c r="BU121" s="409"/>
      <c r="BV121" s="409"/>
    </row>
    <row r="122" spans="63:74" x14ac:dyDescent="0.2">
      <c r="BK122" s="409"/>
      <c r="BL122" s="409"/>
      <c r="BM122" s="409"/>
      <c r="BN122" s="409"/>
      <c r="BO122" s="409"/>
      <c r="BP122" s="409"/>
      <c r="BQ122" s="409"/>
      <c r="BR122" s="409"/>
      <c r="BS122" s="409"/>
      <c r="BT122" s="409"/>
      <c r="BU122" s="409"/>
      <c r="BV122" s="409"/>
    </row>
    <row r="123" spans="63:74" x14ac:dyDescent="0.2">
      <c r="BK123" s="409"/>
      <c r="BL123" s="409"/>
      <c r="BM123" s="409"/>
      <c r="BN123" s="409"/>
      <c r="BO123" s="409"/>
      <c r="BP123" s="409"/>
      <c r="BQ123" s="409"/>
      <c r="BR123" s="409"/>
      <c r="BS123" s="409"/>
      <c r="BT123" s="409"/>
      <c r="BU123" s="409"/>
      <c r="BV123" s="409"/>
    </row>
    <row r="124" spans="63:74" x14ac:dyDescent="0.2">
      <c r="BK124" s="409"/>
      <c r="BL124" s="409"/>
      <c r="BM124" s="409"/>
      <c r="BN124" s="409"/>
      <c r="BO124" s="409"/>
      <c r="BP124" s="409"/>
      <c r="BQ124" s="409"/>
      <c r="BR124" s="409"/>
      <c r="BS124" s="409"/>
      <c r="BT124" s="409"/>
      <c r="BU124" s="409"/>
      <c r="BV124" s="409"/>
    </row>
    <row r="125" spans="63:74" x14ac:dyDescent="0.2">
      <c r="BK125" s="409"/>
      <c r="BL125" s="409"/>
      <c r="BM125" s="409"/>
      <c r="BN125" s="409"/>
      <c r="BO125" s="409"/>
      <c r="BP125" s="409"/>
      <c r="BQ125" s="409"/>
      <c r="BR125" s="409"/>
      <c r="BS125" s="409"/>
      <c r="BT125" s="409"/>
      <c r="BU125" s="409"/>
      <c r="BV125" s="409"/>
    </row>
    <row r="126" spans="63:74" x14ac:dyDescent="0.2">
      <c r="BK126" s="409"/>
      <c r="BL126" s="409"/>
      <c r="BM126" s="409"/>
      <c r="BN126" s="409"/>
      <c r="BO126" s="409"/>
      <c r="BP126" s="409"/>
      <c r="BQ126" s="409"/>
      <c r="BR126" s="409"/>
      <c r="BS126" s="409"/>
      <c r="BT126" s="409"/>
      <c r="BU126" s="409"/>
      <c r="BV126" s="409"/>
    </row>
    <row r="127" spans="63:74" x14ac:dyDescent="0.2">
      <c r="BK127" s="409"/>
      <c r="BL127" s="409"/>
      <c r="BM127" s="409"/>
      <c r="BN127" s="409"/>
      <c r="BO127" s="409"/>
      <c r="BP127" s="409"/>
      <c r="BQ127" s="409"/>
      <c r="BR127" s="409"/>
      <c r="BS127" s="409"/>
      <c r="BT127" s="409"/>
      <c r="BU127" s="409"/>
      <c r="BV127" s="409"/>
    </row>
    <row r="128" spans="63:74" x14ac:dyDescent="0.2">
      <c r="BK128" s="409"/>
      <c r="BL128" s="409"/>
      <c r="BM128" s="409"/>
      <c r="BN128" s="409"/>
      <c r="BO128" s="409"/>
      <c r="BP128" s="409"/>
      <c r="BQ128" s="409"/>
      <c r="BR128" s="409"/>
      <c r="BS128" s="409"/>
      <c r="BT128" s="409"/>
      <c r="BU128" s="409"/>
      <c r="BV128" s="409"/>
    </row>
    <row r="129" spans="63:74" x14ac:dyDescent="0.2">
      <c r="BK129" s="409"/>
      <c r="BL129" s="409"/>
      <c r="BM129" s="409"/>
      <c r="BN129" s="409"/>
      <c r="BO129" s="409"/>
      <c r="BP129" s="409"/>
      <c r="BQ129" s="409"/>
      <c r="BR129" s="409"/>
      <c r="BS129" s="409"/>
      <c r="BT129" s="409"/>
      <c r="BU129" s="409"/>
      <c r="BV129" s="409"/>
    </row>
    <row r="130" spans="63:74" x14ac:dyDescent="0.2">
      <c r="BK130" s="409"/>
      <c r="BL130" s="409"/>
      <c r="BM130" s="409"/>
      <c r="BN130" s="409"/>
      <c r="BO130" s="409"/>
      <c r="BP130" s="409"/>
      <c r="BQ130" s="409"/>
      <c r="BR130" s="409"/>
      <c r="BS130" s="409"/>
      <c r="BT130" s="409"/>
      <c r="BU130" s="409"/>
      <c r="BV130" s="409"/>
    </row>
    <row r="131" spans="63:74" x14ac:dyDescent="0.2">
      <c r="BK131" s="409"/>
      <c r="BL131" s="409"/>
      <c r="BM131" s="409"/>
      <c r="BN131" s="409"/>
      <c r="BO131" s="409"/>
      <c r="BP131" s="409"/>
      <c r="BQ131" s="409"/>
      <c r="BR131" s="409"/>
      <c r="BS131" s="409"/>
      <c r="BT131" s="409"/>
      <c r="BU131" s="409"/>
      <c r="BV131" s="409"/>
    </row>
    <row r="132" spans="63:74" x14ac:dyDescent="0.2">
      <c r="BK132" s="409"/>
      <c r="BL132" s="409"/>
      <c r="BM132" s="409"/>
      <c r="BN132" s="409"/>
      <c r="BO132" s="409"/>
      <c r="BP132" s="409"/>
      <c r="BQ132" s="409"/>
      <c r="BR132" s="409"/>
      <c r="BS132" s="409"/>
      <c r="BT132" s="409"/>
      <c r="BU132" s="409"/>
      <c r="BV132" s="409"/>
    </row>
    <row r="133" spans="63:74" x14ac:dyDescent="0.2">
      <c r="BK133" s="409"/>
      <c r="BL133" s="409"/>
      <c r="BM133" s="409"/>
      <c r="BN133" s="409"/>
      <c r="BO133" s="409"/>
      <c r="BP133" s="409"/>
      <c r="BQ133" s="409"/>
      <c r="BR133" s="409"/>
      <c r="BS133" s="409"/>
      <c r="BT133" s="409"/>
      <c r="BU133" s="409"/>
      <c r="BV133" s="409"/>
    </row>
    <row r="134" spans="63:74" x14ac:dyDescent="0.2">
      <c r="BK134" s="409"/>
      <c r="BL134" s="409"/>
      <c r="BM134" s="409"/>
      <c r="BN134" s="409"/>
      <c r="BO134" s="409"/>
      <c r="BP134" s="409"/>
      <c r="BQ134" s="409"/>
      <c r="BR134" s="409"/>
      <c r="BS134" s="409"/>
      <c r="BT134" s="409"/>
      <c r="BU134" s="409"/>
      <c r="BV134" s="409"/>
    </row>
    <row r="135" spans="63:74" x14ac:dyDescent="0.2">
      <c r="BK135" s="409"/>
      <c r="BL135" s="409"/>
      <c r="BM135" s="409"/>
      <c r="BN135" s="409"/>
      <c r="BO135" s="409"/>
      <c r="BP135" s="409"/>
      <c r="BQ135" s="409"/>
      <c r="BR135" s="409"/>
      <c r="BS135" s="409"/>
      <c r="BT135" s="409"/>
      <c r="BU135" s="409"/>
      <c r="BV135" s="409"/>
    </row>
    <row r="136" spans="63:74" x14ac:dyDescent="0.2">
      <c r="BK136" s="409"/>
      <c r="BL136" s="409"/>
      <c r="BM136" s="409"/>
      <c r="BN136" s="409"/>
      <c r="BO136" s="409"/>
      <c r="BP136" s="409"/>
      <c r="BQ136" s="409"/>
      <c r="BR136" s="409"/>
      <c r="BS136" s="409"/>
      <c r="BT136" s="409"/>
      <c r="BU136" s="409"/>
      <c r="BV136" s="409"/>
    </row>
    <row r="137" spans="63:74" x14ac:dyDescent="0.2">
      <c r="BK137" s="409"/>
      <c r="BL137" s="409"/>
      <c r="BM137" s="409"/>
      <c r="BN137" s="409"/>
      <c r="BO137" s="409"/>
      <c r="BP137" s="409"/>
      <c r="BQ137" s="409"/>
      <c r="BR137" s="409"/>
      <c r="BS137" s="409"/>
      <c r="BT137" s="409"/>
      <c r="BU137" s="409"/>
      <c r="BV137" s="409"/>
    </row>
    <row r="138" spans="63:74" x14ac:dyDescent="0.2">
      <c r="BK138" s="409"/>
      <c r="BL138" s="409"/>
      <c r="BM138" s="409"/>
      <c r="BN138" s="409"/>
      <c r="BO138" s="409"/>
      <c r="BP138" s="409"/>
      <c r="BQ138" s="409"/>
      <c r="BR138" s="409"/>
      <c r="BS138" s="409"/>
      <c r="BT138" s="409"/>
      <c r="BU138" s="409"/>
      <c r="BV138" s="409"/>
    </row>
    <row r="139" spans="63:74" x14ac:dyDescent="0.2">
      <c r="BK139" s="409"/>
      <c r="BL139" s="409"/>
      <c r="BM139" s="409"/>
      <c r="BN139" s="409"/>
      <c r="BO139" s="409"/>
      <c r="BP139" s="409"/>
      <c r="BQ139" s="409"/>
      <c r="BR139" s="409"/>
      <c r="BS139" s="409"/>
      <c r="BT139" s="409"/>
      <c r="BU139" s="409"/>
      <c r="BV139" s="409"/>
    </row>
    <row r="140" spans="63:74" x14ac:dyDescent="0.2">
      <c r="BK140" s="409"/>
      <c r="BL140" s="409"/>
      <c r="BM140" s="409"/>
      <c r="BN140" s="409"/>
      <c r="BO140" s="409"/>
      <c r="BP140" s="409"/>
      <c r="BQ140" s="409"/>
      <c r="BR140" s="409"/>
      <c r="BS140" s="409"/>
      <c r="BT140" s="409"/>
      <c r="BU140" s="409"/>
      <c r="BV140" s="409"/>
    </row>
  </sheetData>
  <mergeCells count="23">
    <mergeCell ref="B77:Q77"/>
    <mergeCell ref="B78:Q78"/>
    <mergeCell ref="B73:Q73"/>
    <mergeCell ref="B74:Q74"/>
    <mergeCell ref="B75:Q75"/>
    <mergeCell ref="B76:Q76"/>
    <mergeCell ref="B71:Q71"/>
    <mergeCell ref="B72:Q72"/>
    <mergeCell ref="B69:Q69"/>
    <mergeCell ref="A1:A2"/>
    <mergeCell ref="B64:Q64"/>
    <mergeCell ref="B65:Q65"/>
    <mergeCell ref="B66:Q66"/>
    <mergeCell ref="B67:Q67"/>
    <mergeCell ref="B68:Q68"/>
    <mergeCell ref="B70:Q70"/>
    <mergeCell ref="BK3:BV3"/>
    <mergeCell ref="B1:AL1"/>
    <mergeCell ref="C3:N3"/>
    <mergeCell ref="O3:Z3"/>
    <mergeCell ref="AA3:AL3"/>
    <mergeCell ref="AM3:AX3"/>
    <mergeCell ref="AY3:BJ3"/>
  </mergeCells>
  <phoneticPr fontId="5" type="noConversion"/>
  <hyperlinks>
    <hyperlink ref="A1:A2" location="Contents!A1" display="Table of Contents"/>
  </hyperlinks>
  <pageMargins left="0.25" right="0.25" top="0.25" bottom="0.25" header="1" footer="1"/>
  <pageSetup scale="79"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22</vt:i4>
      </vt:variant>
    </vt:vector>
  </HeadingPairs>
  <TitlesOfParts>
    <vt:vector size="45" baseType="lpstr">
      <vt:lpstr>Dates</vt:lpstr>
      <vt:lpstr>Contents</vt:lpstr>
      <vt:lpstr>1tab</vt:lpstr>
      <vt:lpstr>2tab</vt:lpstr>
      <vt:lpstr>3atab</vt:lpstr>
      <vt:lpstr>3btab</vt:lpstr>
      <vt:lpstr>3ctab</vt:lpstr>
      <vt:lpstr>3dtab</vt:lpstr>
      <vt:lpstr>4atab</vt:lpstr>
      <vt:lpstr>4btab</vt:lpstr>
      <vt:lpstr>4ctab</vt:lpstr>
      <vt:lpstr>5atab</vt:lpstr>
      <vt:lpstr>5btab</vt:lpstr>
      <vt:lpstr>6tab</vt:lpstr>
      <vt:lpstr>7atab</vt:lpstr>
      <vt:lpstr>7btab</vt:lpstr>
      <vt:lpstr>7ctab</vt:lpstr>
      <vt:lpstr>7dtab</vt:lpstr>
      <vt:lpstr>7etab</vt:lpstr>
      <vt:lpstr>8tab</vt:lpstr>
      <vt:lpstr>9atab</vt:lpstr>
      <vt:lpstr>9btab</vt:lpstr>
      <vt:lpstr>9ctab</vt:lpstr>
      <vt:lpstr>'1tab'!Print_Area</vt:lpstr>
      <vt:lpstr>'2tab'!Print_Area</vt:lpstr>
      <vt:lpstr>'3atab'!Print_Area</vt:lpstr>
      <vt:lpstr>'3btab'!Print_Area</vt:lpstr>
      <vt:lpstr>'3ctab'!Print_Area</vt:lpstr>
      <vt:lpstr>'3dtab'!Print_Area</vt:lpstr>
      <vt:lpstr>'4atab'!Print_Area</vt:lpstr>
      <vt:lpstr>'4btab'!Print_Area</vt:lpstr>
      <vt:lpstr>'4ctab'!Print_Area</vt:lpstr>
      <vt:lpstr>'5atab'!Print_Area</vt:lpstr>
      <vt:lpstr>'5btab'!Print_Area</vt:lpstr>
      <vt:lpstr>'6tab'!Print_Area</vt:lpstr>
      <vt:lpstr>'7atab'!Print_Area</vt:lpstr>
      <vt:lpstr>'7btab'!Print_Area</vt:lpstr>
      <vt:lpstr>'7ctab'!Print_Area</vt:lpstr>
      <vt:lpstr>'7dtab'!Print_Area</vt:lpstr>
      <vt:lpstr>'7etab'!Print_Area</vt:lpstr>
      <vt:lpstr>'8tab'!Print_Area</vt:lpstr>
      <vt:lpstr>'9atab'!Print_Area</vt:lpstr>
      <vt:lpstr>'9btab'!Print_Area</vt:lpstr>
      <vt:lpstr>'9ctab'!Print_Area</vt:lpstr>
      <vt:lpstr>Contents!Print_Area</vt:lpstr>
    </vt:vector>
  </TitlesOfParts>
  <Company>DOE/EIA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EIA</dc:creator>
  <cp:lastModifiedBy>Hess, Timothy</cp:lastModifiedBy>
  <cp:lastPrinted>2013-09-11T15:47:32Z</cp:lastPrinted>
  <dcterms:created xsi:type="dcterms:W3CDTF">2006-10-10T12:45:59Z</dcterms:created>
  <dcterms:modified xsi:type="dcterms:W3CDTF">2015-09-08T19:41:47Z</dcterms:modified>
</cp:coreProperties>
</file>