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steo\archives\"/>
    </mc:Choice>
  </mc:AlternateContent>
  <bookViews>
    <workbookView xWindow="830" yWindow="950" windowWidth="10490"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'3ctab'!$B$1:$AL$41</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c r="C3" i="44"/>
  <c r="O3" i="44"/>
  <c r="AA3" i="44"/>
  <c r="AM3" i="44"/>
  <c r="AY3" i="44"/>
  <c r="BK3" i="44"/>
  <c r="C3" i="43"/>
  <c r="O3" i="43"/>
  <c r="AA3" i="43"/>
  <c r="AM3" i="43"/>
  <c r="AY3" i="43"/>
  <c r="BK3" i="43"/>
  <c r="C3" i="42"/>
  <c r="O3" i="42"/>
  <c r="AA3" i="42"/>
  <c r="AM3" i="42"/>
  <c r="AY3" i="42"/>
  <c r="BK3" i="42"/>
  <c r="C3" i="19"/>
  <c r="O3" i="19"/>
  <c r="AA3" i="19"/>
  <c r="AM3" i="19"/>
  <c r="AY3" i="19"/>
  <c r="BK3" i="19"/>
  <c r="C3" i="14"/>
  <c r="O3" i="14"/>
  <c r="AA3" i="14"/>
  <c r="AM3" i="14"/>
  <c r="AY3" i="14"/>
  <c r="BK3" i="14"/>
  <c r="C3" i="39"/>
  <c r="O3" i="39"/>
  <c r="AA3" i="39"/>
  <c r="AM3" i="39"/>
  <c r="AY3" i="39"/>
  <c r="BK3" i="39"/>
  <c r="C3" i="38"/>
  <c r="O3" i="38"/>
  <c r="AA3" i="38"/>
  <c r="AM3" i="38"/>
  <c r="AY3" i="38"/>
  <c r="BK3" i="38"/>
  <c r="C3" i="40"/>
  <c r="O3" i="40"/>
  <c r="AA3" i="40"/>
  <c r="AM3" i="40"/>
  <c r="AY3" i="40"/>
  <c r="BK3" i="40"/>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D11" i="33"/>
  <c r="O11" i="33"/>
  <c r="E11" i="33"/>
  <c r="P11" i="33"/>
  <c r="AA11" i="33"/>
  <c r="F11" i="33"/>
  <c r="AM11" i="33"/>
  <c r="AB11" i="33"/>
  <c r="Q11" i="33"/>
  <c r="R11" i="33"/>
  <c r="AC11" i="33"/>
  <c r="G11" i="33"/>
  <c r="AY11" i="33"/>
  <c r="AN11" i="33"/>
  <c r="AO11" i="33"/>
  <c r="AD11" i="33"/>
  <c r="AZ11" i="33"/>
  <c r="BK11" i="33"/>
  <c r="H11" i="33"/>
  <c r="S11" i="33"/>
  <c r="T11" i="33"/>
  <c r="BA11" i="33"/>
  <c r="AP11" i="33"/>
  <c r="I11" i="33"/>
  <c r="BL11" i="33"/>
  <c r="AE11" i="33"/>
  <c r="BM11" i="33"/>
  <c r="AQ11" i="33"/>
  <c r="U11" i="33"/>
  <c r="AF11" i="33"/>
  <c r="J11" i="33"/>
  <c r="BB11" i="33"/>
  <c r="BC11" i="33"/>
  <c r="K11" i="33"/>
  <c r="AG11" i="33"/>
  <c r="V11" i="33"/>
  <c r="AR11" i="33"/>
  <c r="BN11" i="33"/>
  <c r="AH11" i="33"/>
  <c r="L11" i="33"/>
  <c r="BO11" i="33"/>
  <c r="AS11" i="33"/>
  <c r="W11" i="33"/>
  <c r="BD11" i="33"/>
  <c r="BE11" i="33"/>
  <c r="BP11" i="33"/>
  <c r="M11" i="33"/>
  <c r="AI11" i="33"/>
  <c r="X11" i="33"/>
  <c r="AT11" i="33"/>
  <c r="AU11" i="33"/>
  <c r="Y11" i="33"/>
  <c r="BQ11" i="33"/>
  <c r="AJ11" i="33"/>
  <c r="N11" i="33"/>
  <c r="BF11" i="33"/>
  <c r="AK11" i="33"/>
  <c r="Z11" i="33"/>
  <c r="AV11" i="33"/>
  <c r="BG11" i="33"/>
  <c r="BR11" i="33"/>
  <c r="BS11" i="33"/>
  <c r="BH11" i="33"/>
  <c r="AL11" i="33"/>
  <c r="AW11" i="33"/>
  <c r="AX11" i="33"/>
  <c r="BT11" i="33"/>
  <c r="BI11" i="33"/>
  <c r="BJ11" i="33"/>
  <c r="BU11" i="33"/>
  <c r="BV11" i="33"/>
  <c r="I74" i="43" l="1"/>
  <c r="AO74" i="43"/>
  <c r="AX74" i="43" l="1"/>
  <c r="AN74" i="43"/>
  <c r="BG74" i="43"/>
  <c r="BB74" i="43"/>
  <c r="M74" i="43"/>
  <c r="AB74" i="43"/>
  <c r="BA74" i="43"/>
  <c r="X74" i="43"/>
  <c r="F74" i="43"/>
  <c r="O74" i="43"/>
  <c r="R74" i="43"/>
  <c r="AU74" i="43"/>
  <c r="BP74" i="43"/>
  <c r="AJ74" i="43"/>
  <c r="AG74" i="43"/>
  <c r="H74" i="43"/>
  <c r="Q74" i="43"/>
  <c r="AI74" i="43"/>
  <c r="AT74" i="43"/>
  <c r="BH74" i="43"/>
  <c r="V74" i="43"/>
  <c r="AS74" i="43"/>
  <c r="L74" i="43"/>
  <c r="BD74" i="43"/>
  <c r="BK74" i="43"/>
  <c r="BO74" i="43"/>
  <c r="W74" i="43"/>
  <c r="BN74" i="43"/>
  <c r="K74" i="43"/>
  <c r="AH74" i="43"/>
  <c r="BT74" i="43"/>
  <c r="G74" i="43"/>
  <c r="BS74" i="43"/>
  <c r="D74" i="43"/>
  <c r="BI74" i="43"/>
  <c r="AE74" i="43"/>
  <c r="S74" i="43"/>
  <c r="BC74" i="43"/>
  <c r="AR74" i="43"/>
  <c r="AV74" i="43"/>
  <c r="BL74" i="43"/>
  <c r="AP74" i="43"/>
  <c r="E74" i="43"/>
  <c r="U74" i="43"/>
  <c r="Z74" i="43"/>
  <c r="N74" i="43"/>
  <c r="BU74" i="43"/>
  <c r="AM74" i="43"/>
  <c r="AY74" i="43"/>
  <c r="J74" i="43"/>
  <c r="Y74" i="43"/>
  <c r="BQ74" i="43"/>
  <c r="BJ74" i="43"/>
  <c r="C74" i="43"/>
  <c r="T74" i="43"/>
  <c r="AA74" i="43"/>
  <c r="AQ74" i="43"/>
  <c r="AC74" i="43"/>
  <c r="BM74" i="43"/>
  <c r="BF74" i="43"/>
  <c r="AZ74" i="43"/>
  <c r="P74" i="43"/>
  <c r="AF74" i="43"/>
  <c r="AD74" i="43"/>
  <c r="BR74" i="43"/>
  <c r="AW74" i="43"/>
  <c r="BV74" i="43"/>
  <c r="AK74" i="43"/>
  <c r="AL74" i="43"/>
  <c r="BE74" i="43"/>
</calcChain>
</file>

<file path=xl/sharedStrings.xml><?xml version="1.0" encoding="utf-8"?>
<sst xmlns="http://schemas.openxmlformats.org/spreadsheetml/2006/main" count="3610" uniqueCount="1312">
  <si>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</si>
  <si>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</si>
  <si>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</si>
  <si>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</si>
  <si>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</si>
  <si>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</si>
  <si>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</si>
  <si>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</si>
  <si>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</si>
  <si>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</si>
  <si>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</si>
  <si>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</si>
  <si>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</si>
  <si>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</si>
  <si>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</si>
  <si>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</si>
  <si>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</si>
  <si>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</si>
  <si>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</si>
  <si>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</si>
  <si>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</si>
  <si>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</si>
  <si>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</si>
  <si>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</si>
  <si>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</si>
  <si>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</si>
  <si>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</si>
  <si>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</si>
  <si>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</si>
  <si>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</si>
  <si>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</si>
  <si>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</si>
  <si>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</si>
  <si>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</si>
  <si>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</si>
  <si>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</si>
  <si>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</si>
  <si>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</si>
  <si>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</si>
  <si>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</si>
  <si>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</si>
  <si>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</si>
  <si>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</si>
  <si>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</si>
  <si>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</si>
  <si>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</si>
  <si>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</si>
  <si>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</si>
  <si>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</si>
  <si>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</si>
  <si>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</si>
  <si>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</si>
  <si>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</si>
  <si>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</si>
  <si>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</si>
  <si>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</si>
  <si>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</si>
  <si>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</si>
  <si>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</si>
  <si>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</si>
  <si>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</si>
  <si>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</si>
  <si>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</si>
  <si>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</si>
  <si>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</si>
  <si>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</si>
  <si>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</si>
  <si>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</si>
  <si>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</si>
  <si>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</si>
  <si>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</si>
  <si>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</si>
  <si>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</si>
  <si>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</si>
  <si>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</si>
  <si>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</si>
  <si>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</si>
  <si>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</si>
  <si>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</si>
  <si>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</si>
  <si>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</si>
  <si>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</si>
  <si>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</si>
  <si>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</si>
  <si>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</si>
  <si>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</si>
  <si>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</si>
  <si>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</si>
  <si>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</si>
  <si>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</si>
  <si>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</si>
  <si>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</si>
  <si>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</si>
  <si>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</si>
  <si>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</si>
  <si>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</si>
  <si>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</si>
  <si>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</si>
  <si>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</si>
  <si>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</si>
  <si>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</si>
  <si>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</si>
  <si>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</si>
  <si>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</si>
  <si>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</si>
  <si>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</si>
  <si>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</si>
  <si>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</si>
  <si>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</si>
  <si>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</si>
  <si>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</si>
  <si>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</si>
  <si>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</si>
  <si>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</si>
  <si>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</si>
  <si>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</si>
  <si>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</si>
  <si>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</si>
  <si>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</si>
  <si>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</si>
  <si>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</si>
  <si>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</si>
  <si>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</si>
  <si>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</si>
  <si>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</si>
  <si>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</si>
  <si>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</si>
  <si>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</si>
  <si>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</si>
  <si>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</si>
  <si>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</si>
  <si>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</si>
  <si>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</si>
  <si>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</si>
  <si>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</si>
  <si>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</si>
  <si>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</si>
  <si>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</si>
  <si>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</si>
  <si>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</si>
  <si>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</si>
  <si>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</si>
  <si>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</si>
  <si>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</si>
  <si>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</si>
  <si>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</si>
  <si>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</si>
  <si>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</si>
  <si>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</si>
  <si>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</si>
  <si>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</si>
  <si>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</si>
  <si>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</si>
  <si>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</si>
  <si>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</si>
  <si>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</si>
  <si>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</si>
  <si>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</si>
  <si>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</si>
  <si>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</si>
  <si>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</si>
  <si>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</si>
  <si>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</si>
  <si>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</si>
  <si>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</si>
  <si>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</si>
  <si>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</si>
  <si>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</si>
  <si>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</si>
  <si>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</si>
  <si>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</si>
  <si>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</si>
  <si>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</si>
  <si>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</si>
  <si>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</si>
  <si>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</si>
  <si>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</si>
  <si>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</si>
  <si>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</si>
  <si>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</si>
  <si>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</si>
  <si>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</si>
  <si>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</si>
  <si>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</si>
  <si>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</si>
  <si>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</si>
  <si>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</si>
  <si>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</si>
  <si>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</si>
  <si>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</si>
  <si>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</si>
  <si>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</si>
  <si>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</si>
  <si>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</si>
  <si>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</si>
  <si>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</si>
  <si>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</si>
  <si>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</si>
  <si>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</si>
  <si>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</si>
  <si>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</si>
  <si>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</si>
  <si>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</si>
  <si>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</si>
  <si>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</si>
  <si>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</si>
  <si>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</si>
  <si>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</si>
  <si>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</si>
  <si>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</si>
  <si>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</si>
  <si>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</si>
  <si>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</si>
  <si>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</si>
  <si>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</si>
  <si>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</si>
  <si>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</si>
  <si>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</si>
  <si>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</si>
  <si>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</si>
  <si>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</si>
  <si>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</si>
  <si>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</si>
  <si>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</si>
  <si>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</si>
  <si>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</si>
  <si>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</si>
  <si>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</si>
  <si>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</si>
  <si>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</si>
  <si>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</si>
  <si>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</si>
  <si>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</si>
  <si>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</si>
  <si>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</si>
  <si>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</si>
  <si>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</si>
  <si>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</si>
  <si>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</si>
  <si>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</si>
  <si>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</si>
  <si>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</si>
  <si>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</si>
  <si>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</si>
  <si>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</si>
  <si>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</si>
  <si>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</si>
  <si>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</si>
  <si>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</si>
  <si>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</si>
  <si>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</si>
  <si>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</si>
  <si>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</si>
  <si>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</si>
  <si>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</si>
  <si>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</si>
  <si>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</si>
  <si>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</si>
  <si>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</si>
  <si>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</si>
  <si>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</si>
  <si>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</si>
  <si>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</si>
  <si>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</si>
  <si>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</si>
  <si>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</si>
  <si>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</si>
  <si>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</si>
  <si>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</si>
  <si>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</si>
  <si>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</si>
  <si>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</si>
  <si>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</si>
  <si>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</si>
  <si>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</si>
  <si>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</si>
  <si>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</si>
  <si>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</si>
  <si>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</si>
  <si>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</si>
  <si>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</si>
  <si>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</si>
  <si>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</si>
  <si>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</si>
  <si>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</si>
  <si>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</si>
  <si>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</si>
  <si>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</si>
  <si>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</si>
  <si>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</si>
  <si>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</si>
  <si>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</si>
  <si>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</si>
  <si>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</si>
  <si>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</si>
  <si>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</si>
  <si>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</si>
  <si>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</si>
  <si>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</si>
  <si>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</si>
  <si>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</si>
  <si>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</si>
  <si>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</si>
  <si>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</si>
  <si>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</si>
  <si>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</si>
  <si>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</si>
  <si>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</si>
  <si>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</si>
  <si>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</si>
  <si>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</si>
  <si>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</si>
  <si>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</si>
  <si>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</si>
  <si>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</si>
  <si>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</si>
  <si>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</si>
  <si>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</si>
  <si>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</si>
  <si>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</si>
  <si>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</si>
  <si>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</si>
  <si>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</si>
  <si>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</si>
  <si>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</si>
  <si>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</si>
  <si>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</si>
  <si>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</si>
  <si>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</si>
  <si>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</si>
  <si>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</si>
  <si>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</si>
  <si>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</si>
  <si>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</si>
  <si>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</si>
  <si>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</si>
  <si>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</si>
  <si>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</si>
  <si>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</si>
  <si>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</si>
  <si>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</si>
  <si>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</si>
  <si>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</si>
  <si>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</si>
  <si>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</si>
  <si>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</si>
  <si>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</si>
  <si>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</si>
  <si>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</si>
  <si>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</si>
  <si>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</si>
  <si>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</si>
  <si>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</si>
  <si>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</si>
  <si>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</si>
  <si>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</si>
  <si>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</si>
  <si>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</si>
  <si>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</si>
  <si>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</si>
  <si>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</si>
  <si>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</si>
  <si>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</si>
  <si>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</si>
  <si>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</si>
  <si>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</si>
  <si>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</si>
  <si>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</si>
  <si>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</si>
  <si>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</si>
  <si>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</si>
  <si>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</si>
  <si>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</si>
  <si>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</si>
  <si>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</si>
  <si>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</si>
  <si>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</si>
  <si>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</si>
  <si>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</si>
  <si>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</si>
  <si>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</si>
  <si>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</si>
  <si>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</si>
  <si>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</si>
  <si>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</si>
  <si>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</si>
  <si>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</si>
  <si>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</si>
  <si>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</si>
  <si>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</si>
  <si>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</si>
  <si>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</si>
  <si>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</si>
  <si>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</si>
  <si>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</si>
  <si>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</si>
  <si>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</si>
  <si>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</si>
  <si>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</si>
  <si>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</si>
  <si>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</si>
  <si>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</si>
  <si>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</si>
  <si>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</si>
  <si>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</si>
  <si>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</si>
  <si>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</si>
  <si>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</si>
  <si>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</si>
  <si>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</si>
  <si>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</si>
  <si>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</si>
  <si>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</si>
  <si>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</si>
  <si>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</si>
  <si>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</si>
  <si>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</si>
  <si>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</si>
  <si>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</si>
  <si>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</si>
  <si>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</si>
  <si>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</si>
  <si>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</si>
  <si>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</si>
  <si>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</si>
  <si>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</si>
  <si>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</si>
  <si>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</si>
  <si>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</si>
  <si>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</si>
  <si>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</si>
  <si>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</si>
  <si>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</si>
  <si>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</si>
  <si>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</si>
  <si>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</si>
  <si>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</si>
  <si>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</si>
  <si>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</si>
  <si>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</si>
  <si>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</si>
  <si>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</si>
  <si>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</si>
  <si>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</si>
  <si>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</si>
  <si>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</si>
  <si>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</si>
  <si>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</si>
  <si>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</si>
  <si>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</si>
  <si>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</si>
  <si>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</si>
  <si>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</si>
  <si>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</si>
  <si>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</si>
  <si>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</si>
  <si>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</si>
  <si>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</si>
  <si>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</si>
  <si>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</si>
  <si>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</si>
  <si>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</si>
  <si>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</si>
  <si>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</si>
  <si>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</si>
  <si>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</si>
  <si>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</si>
  <si>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</si>
  <si>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</si>
  <si>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</si>
  <si>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</si>
  <si>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</si>
  <si>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</si>
  <si>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</si>
  <si>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</si>
  <si>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</si>
  <si>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</si>
  <si>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</si>
  <si>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</si>
  <si>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</si>
  <si>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</si>
  <si>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</si>
  <si>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</si>
  <si>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</si>
  <si>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</si>
  <si>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</si>
  <si>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</si>
  <si>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</si>
  <si>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</si>
  <si>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</si>
  <si>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</si>
  <si>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</si>
  <si>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</si>
  <si>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</si>
  <si>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</si>
  <si>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</si>
  <si>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</si>
  <si>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</si>
  <si>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</si>
  <si>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</si>
  <si>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</si>
  <si>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</si>
  <si>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</si>
  <si>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</si>
  <si>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</si>
  <si>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</si>
  <si>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</si>
  <si>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</si>
  <si>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</si>
  <si>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</si>
  <si>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</si>
  <si>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</si>
  <si>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</si>
  <si>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</si>
  <si>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</si>
  <si>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</si>
  <si>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</si>
  <si>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</si>
  <si>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</si>
  <si>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</si>
  <si>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</si>
  <si>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</si>
  <si>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</si>
  <si>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</si>
  <si>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</si>
  <si>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</si>
  <si>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</si>
  <si>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</si>
  <si>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</si>
  <si>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</si>
  <si>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</si>
  <si>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</si>
  <si>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</si>
  <si>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</si>
  <si>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</si>
  <si>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</si>
  <si>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</si>
  <si>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</si>
  <si>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</si>
  <si>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</si>
  <si>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</si>
  <si>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</si>
  <si>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</si>
  <si>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</si>
  <si>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</si>
  <si>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</si>
  <si>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</si>
  <si>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</si>
  <si>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</si>
  <si>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</si>
  <si>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</si>
  <si>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</si>
  <si>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</si>
  <si>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</si>
  <si>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</si>
  <si>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</si>
  <si>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</si>
  <si>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</si>
  <si>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</si>
  <si>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</si>
  <si>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</si>
  <si>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</si>
  <si>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</si>
  <si>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</si>
  <si>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</si>
  <si>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</si>
  <si>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</si>
  <si>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</si>
  <si>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</si>
  <si>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</si>
  <si>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</si>
  <si>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</si>
  <si>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</si>
  <si>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</si>
  <si>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</si>
  <si>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</si>
  <si>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</si>
  <si>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</si>
  <si>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</si>
  <si>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</si>
  <si>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</si>
  <si>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</si>
  <si>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</si>
  <si>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</si>
  <si>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</si>
  <si>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</si>
  <si>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</si>
  <si>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</si>
  <si>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</si>
  <si>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</si>
  <si>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</si>
  <si>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</si>
  <si>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</si>
  <si>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</si>
  <si>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</si>
  <si>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</si>
  <si>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</si>
  <si>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</si>
  <si>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</si>
  <si>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</si>
  <si>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</si>
  <si>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</si>
  <si>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</si>
  <si>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</si>
  <si>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</si>
  <si>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</si>
  <si>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</si>
  <si>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</si>
  <si>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</si>
  <si>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</si>
  <si>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</si>
  <si>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</si>
  <si>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</si>
  <si>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</si>
  <si>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</si>
  <si>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</si>
  <si>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</si>
  <si>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</si>
  <si>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</si>
  <si>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</si>
  <si>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</si>
  <si>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</si>
  <si>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</si>
  <si>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</si>
  <si>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</si>
  <si>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</si>
  <si>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</si>
  <si>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</si>
  <si>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</si>
  <si>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</si>
  <si>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</si>
  <si>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</si>
  <si>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</si>
  <si>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</si>
  <si>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</si>
  <si>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</si>
  <si>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</si>
  <si>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</si>
  <si>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</si>
  <si>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</si>
  <si>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</si>
  <si>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</si>
  <si>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</si>
  <si>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</si>
  <si>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</si>
  <si>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</si>
  <si>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</si>
  <si>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</si>
  <si>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</si>
  <si>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</si>
  <si>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</si>
  <si>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</si>
  <si>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</si>
  <si>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</si>
  <si>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</si>
  <si>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</si>
  <si>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</si>
  <si>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</si>
  <si>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</si>
  <si>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</si>
  <si>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</si>
  <si>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</si>
  <si>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</si>
  <si>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</si>
  <si>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</si>
  <si>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</si>
  <si>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</si>
  <si>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</si>
  <si>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</si>
  <si>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</si>
  <si>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</si>
  <si>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</si>
  <si>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</si>
  <si>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</si>
  <si>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</si>
  <si>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</si>
  <si>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</si>
  <si>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</si>
  <si>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</si>
  <si>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</si>
  <si>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</si>
  <si>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</si>
  <si>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</si>
  <si>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</si>
  <si>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</si>
  <si>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</si>
  <si>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</si>
  <si>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</si>
  <si>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</si>
  <si>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</si>
  <si>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</si>
  <si>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</si>
  <si>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</si>
  <si>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</si>
  <si>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</si>
  <si>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</si>
  <si>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</si>
  <si>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</si>
  <si>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</si>
  <si>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</si>
  <si>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</si>
  <si>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</si>
  <si>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</si>
  <si>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</si>
  <si>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</si>
  <si>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</si>
  <si>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</si>
  <si>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</si>
  <si>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</si>
  <si>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</si>
  <si>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</si>
  <si>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</si>
  <si>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</si>
  <si>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</si>
  <si>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</si>
  <si>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</si>
  <si>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</si>
  <si>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</si>
  <si>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</si>
  <si>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</si>
  <si>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</si>
  <si>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</si>
  <si>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</si>
  <si>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</si>
  <si>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</si>
  <si>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</si>
  <si>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</si>
  <si>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</si>
  <si>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</si>
  <si>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</si>
  <si>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</si>
  <si>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</si>
  <si>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</si>
  <si>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</si>
  <si>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</si>
  <si>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</si>
  <si>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</si>
  <si>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</si>
  <si>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</si>
  <si>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</si>
  <si>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</si>
  <si>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</si>
  <si>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</si>
  <si>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</si>
  <si>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</si>
  <si>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</si>
  <si>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</si>
  <si>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</si>
  <si>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</si>
  <si>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</si>
  <si>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</si>
  <si>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</si>
  <si>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</si>
  <si>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</si>
  <si>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</si>
  <si>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</si>
  <si>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</si>
  <si>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</si>
  <si>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</si>
  <si>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</si>
  <si>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</si>
  <si>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</si>
  <si>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</si>
  <si>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</si>
  <si>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</si>
  <si>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</si>
  <si>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</si>
  <si>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</si>
  <si>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</si>
  <si>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</si>
  <si>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</si>
  <si>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</si>
  <si>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</si>
  <si>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</si>
  <si>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</si>
  <si>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</si>
  <si>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</si>
  <si>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</si>
  <si>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</si>
  <si>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</si>
  <si>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</si>
  <si>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</si>
  <si>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</si>
  <si>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</si>
  <si>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</si>
  <si>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</si>
  <si>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</si>
  <si>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</si>
  <si>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</si>
  <si>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</si>
  <si>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</si>
  <si>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</si>
  <si>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</si>
  <si>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</si>
  <si>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</si>
  <si>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</si>
  <si>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</si>
  <si>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</si>
  <si>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</si>
  <si>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</si>
  <si>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</si>
  <si>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</si>
  <si>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</si>
  <si>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</si>
  <si>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</si>
  <si>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</si>
  <si>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</si>
  <si>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</si>
  <si>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</si>
  <si>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</si>
  <si>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</si>
  <si>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</si>
  <si>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</si>
  <si>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</si>
  <si>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</si>
  <si>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</si>
  <si>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</si>
  <si>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</si>
  <si>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</si>
  <si>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</si>
  <si>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</si>
  <si>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</si>
  <si>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</si>
  <si>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</si>
  <si>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</si>
  <si>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</si>
  <si>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</si>
  <si>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</si>
  <si>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</si>
  <si>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</si>
  <si>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</si>
  <si>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</si>
  <si>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</si>
  <si>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</si>
  <si>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</si>
  <si>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</si>
  <si>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</si>
  <si>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</si>
  <si>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</si>
  <si>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</si>
  <si>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</si>
  <si>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</si>
  <si>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</si>
  <si>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</si>
  <si>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</si>
  <si>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</si>
  <si>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</si>
  <si>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</si>
  <si>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</si>
  <si>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</si>
  <si>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</si>
  <si>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</si>
  <si>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</si>
  <si>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</si>
  <si>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</si>
  <si>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</si>
  <si>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</si>
  <si>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</si>
  <si>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</si>
  <si>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</si>
  <si>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</si>
  <si>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</si>
  <si>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</si>
  <si>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</si>
  <si>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</si>
  <si>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</si>
  <si>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</si>
  <si>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</si>
  <si>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</si>
  <si>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</si>
  <si>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</si>
  <si>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</si>
  <si>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</si>
  <si>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</si>
  <si>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</si>
  <si>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</si>
  <si>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</si>
  <si>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</si>
  <si>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</si>
  <si>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</si>
  <si>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</si>
  <si>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</si>
  <si>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</si>
  <si>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</si>
  <si>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</si>
  <si>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</si>
  <si>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</si>
  <si>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</si>
  <si>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</si>
  <si>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</si>
  <si>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</si>
  <si>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</si>
  <si>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</si>
  <si>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</si>
  <si>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</si>
  <si>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</si>
  <si>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</si>
  <si>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</si>
  <si>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</si>
  <si>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</si>
  <si>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</si>
  <si>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</si>
  <si>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</si>
  <si>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</si>
  <si>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</si>
  <si>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</si>
  <si>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</si>
  <si>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</si>
  <si>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</si>
  <si>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</si>
  <si>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</si>
  <si>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</si>
  <si>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</si>
  <si>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</si>
  <si>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</si>
  <si>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</si>
  <si>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</si>
  <si>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</si>
  <si>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</si>
  <si>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</si>
  <si>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</si>
  <si>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</si>
  <si>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</si>
  <si>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</si>
  <si>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</si>
  <si>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</si>
  <si>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</si>
  <si>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</si>
  <si>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</si>
  <si>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</si>
  <si>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</si>
  <si>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</si>
  <si>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</si>
  <si>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</si>
  <si>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</si>
  <si>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</si>
  <si>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</si>
  <si>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</si>
  <si>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</si>
  <si>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</si>
  <si>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</si>
  <si>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</si>
  <si>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</si>
  <si>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</si>
  <si>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</si>
  <si>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</si>
  <si>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</si>
  <si>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</si>
  <si>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</si>
  <si>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</si>
  <si>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</si>
  <si>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</si>
  <si>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</si>
  <si>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</si>
  <si>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</si>
  <si>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</si>
  <si>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</si>
  <si>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</si>
  <si>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</si>
  <si>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</si>
  <si>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</si>
  <si>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</si>
  <si>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</si>
  <si>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</si>
  <si>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</si>
  <si>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</si>
  <si>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</si>
  <si>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</si>
  <si>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</si>
  <si>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</si>
  <si>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</si>
  <si>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</si>
  <si>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</si>
  <si>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</si>
  <si>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</si>
  <si>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</si>
  <si>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</si>
  <si>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</si>
  <si>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</si>
  <si>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</si>
  <si>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</si>
  <si>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</si>
  <si>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</si>
  <si>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</si>
  <si>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</si>
  <si>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</si>
  <si>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</si>
  <si>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</si>
  <si>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</si>
  <si>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</si>
  <si>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</si>
  <si>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</si>
  <si>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</si>
  <si>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</si>
  <si>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</si>
  <si>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</si>
  <si>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</si>
  <si>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</si>
  <si>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</si>
  <si>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</si>
  <si>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</si>
  <si>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</si>
  <si>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</si>
  <si>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</si>
  <si>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</si>
  <si>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</si>
  <si>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</si>
  <si>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</si>
  <si>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</si>
  <si>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</si>
  <si>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</si>
  <si>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</si>
  <si>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</si>
  <si>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</si>
  <si>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</si>
  <si>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</si>
  <si>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</si>
  <si>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</si>
  <si>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</si>
  <si>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</si>
  <si>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</si>
  <si>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</si>
  <si>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</si>
  <si>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</si>
  <si>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</si>
  <si>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</si>
  <si>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</si>
  <si>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</si>
  <si>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</si>
  <si>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</si>
  <si>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</si>
  <si>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</si>
  <si>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</si>
  <si>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</si>
  <si>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</si>
  <si>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</si>
  <si>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</si>
  <si>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</si>
  <si>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</si>
  <si>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</si>
  <si>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</si>
  <si>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</si>
  <si>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</si>
  <si>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</si>
  <si>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</si>
  <si>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</si>
  <si>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</si>
  <si>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</si>
  <si>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</si>
  <si>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</si>
  <si>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</si>
  <si>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</si>
  <si>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</si>
  <si>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</si>
  <si>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</si>
  <si>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</si>
  <si>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</si>
  <si>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</si>
  <si>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</si>
  <si>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</si>
  <si>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</si>
  <si>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</si>
  <si>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</si>
  <si>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</si>
  <si>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</si>
  <si>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</si>
  <si>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</si>
  <si>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</si>
  <si>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</si>
  <si>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</si>
  <si>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</si>
  <si>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</si>
  <si>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</si>
  <si>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</si>
  <si>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</si>
  <si>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</si>
  <si>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</si>
  <si>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</si>
  <si>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</si>
  <si>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</si>
  <si>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</si>
  <si>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</si>
  <si>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</si>
  <si>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</si>
  <si>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</si>
  <si>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</si>
  <si>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</si>
  <si>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</si>
  <si>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</si>
  <si>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</si>
  <si>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</si>
  <si>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</si>
  <si>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</si>
  <si>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</si>
  <si>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</si>
  <si>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</si>
  <si>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</si>
  <si>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</si>
  <si>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</si>
  <si>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</si>
  <si>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</si>
  <si>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</si>
  <si>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</si>
  <si>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</si>
  <si>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</si>
  <si>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</si>
  <si>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</si>
  <si>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</si>
  <si>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</si>
  <si>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</si>
  <si>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</si>
  <si>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</si>
  <si>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</si>
  <si>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</si>
  <si>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</si>
  <si>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</si>
  <si>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</si>
  <si>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</si>
  <si>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</si>
  <si>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</si>
  <si>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</si>
  <si>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</si>
  <si>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</si>
  <si>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</si>
  <si>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</si>
  <si>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</si>
  <si>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</si>
  <si>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</si>
  <si>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</si>
  <si>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</si>
  <si>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</si>
  <si>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</si>
  <si>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</si>
  <si>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</si>
  <si>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</si>
  <si>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</si>
  <si>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</si>
  <si>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</si>
  <si>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</si>
  <si>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</si>
  <si>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</si>
  <si>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</si>
  <si>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</si>
  <si>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</si>
  <si>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</si>
  <si>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</si>
  <si>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</si>
  <si>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</si>
  <si>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</si>
  <si>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</si>
  <si>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</si>
  <si>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</si>
  <si>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</si>
  <si>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</si>
  <si>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</si>
  <si>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</si>
  <si>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</si>
  <si>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</si>
  <si>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</si>
  <si>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</si>
  <si>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</si>
  <si>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</si>
  <si>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</si>
  <si>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</si>
  <si>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</si>
  <si>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</si>
  <si>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</si>
  <si>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</si>
  <si>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</si>
  <si>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</si>
  <si>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</si>
  <si>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</si>
  <si>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</si>
  <si>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</si>
  <si>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</si>
  <si>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</si>
  <si>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</si>
  <si>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</si>
  <si>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</si>
  <si>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</si>
  <si>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</si>
  <si>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</si>
  <si>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</si>
  <si>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</si>
  <si>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</si>
  <si>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</si>
  <si>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</si>
  <si>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</si>
  <si>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</si>
  <si>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</si>
  <si>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</si>
  <si>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</si>
  <si>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</si>
  <si>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</si>
  <si>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</si>
  <si>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</si>
  <si>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</si>
  <si>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</si>
  <si>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</si>
  <si>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</si>
  <si>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</si>
  <si>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</si>
  <si>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</si>
  <si>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</si>
  <si>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</si>
  <si>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</si>
  <si>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</si>
  <si>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</si>
  <si>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</si>
  <si>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</si>
  <si>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</si>
  <si>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</si>
  <si>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</si>
  <si>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</si>
  <si>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</si>
  <si>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</si>
  <si>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</si>
  <si>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</si>
  <si>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</si>
  <si>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</si>
  <si>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</si>
  <si>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</si>
  <si>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</si>
  <si>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</si>
  <si>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</si>
  <si>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</si>
  <si>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</si>
  <si>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</si>
  <si>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</si>
  <si>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</si>
  <si>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</si>
  <si>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</si>
  <si>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</si>
  <si>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</si>
  <si>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</si>
  <si>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</si>
  <si>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</si>
  <si>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</si>
  <si>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</si>
  <si>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</si>
  <si>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</si>
  <si>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</si>
  <si>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</si>
  <si>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</si>
  <si>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</si>
  <si>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</si>
  <si>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</si>
  <si>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</si>
  <si>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</si>
  <si>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</si>
  <si>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</si>
  <si>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</si>
  <si>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</si>
  <si>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</si>
  <si>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</si>
  <si>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</si>
  <si>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</si>
  <si>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</si>
  <si>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</si>
  <si>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</si>
  <si>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</si>
  <si>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</si>
  <si>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</si>
  <si>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</si>
  <si>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</si>
  <si>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</si>
  <si>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</si>
  <si>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</si>
  <si>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</si>
  <si>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</si>
  <si>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</si>
  <si>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</si>
  <si>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</si>
  <si>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</si>
  <si>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</si>
  <si>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</si>
  <si>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</si>
  <si>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</si>
  <si>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</si>
  <si>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</si>
  <si>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</si>
  <si>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</si>
  <si>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</si>
  <si>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</si>
  <si>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</si>
  <si>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</si>
  <si>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</si>
  <si>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</si>
  <si>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</si>
  <si>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</si>
  <si>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</si>
  <si>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</si>
  <si>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</si>
  <si>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</si>
  <si>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</si>
  <si>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</si>
  <si>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</si>
  <si>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</si>
  <si>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</si>
  <si>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</si>
  <si>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</si>
  <si>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</si>
  <si>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</si>
  <si>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</si>
  <si>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</si>
  <si>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</si>
  <si>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</si>
  <si>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(c) Includes lease condensate, natural gas plant liquids, other liquids, refinery processing gain, and other unaccounted-for liquids.</t>
  </si>
  <si>
    <t>(a) Includes lease condensate, natural gas plant liquids, other liquids, refinery processing gain, and other unaccounted-for liquids.</t>
  </si>
  <si>
    <t>September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</si>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</sst>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165" fontId="23" fillId="0" borderId="2" xfId="21" applyNumberFormat="1" applyFont="1" applyFill="1" applyBorder="1" applyAlignment="1" applyProtection="1">
      <alignment horizontal="right"/>
    </xf>
    <xf numFmtId="165" fontId="24" fillId="0" borderId="2" xfId="16" applyNumberFormat="1" applyFont="1" applyFill="1" applyBorder="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5" x14ac:dyDescent="0.25"/>
  <cols>
    <col min="1" max="1" width="6.453125" customWidth="1"/>
    <col min="2" max="2" width="14" customWidth="1"/>
  </cols>
  <sheetData>
    <row r="1" spans="1:74" x14ac:dyDescent="0.25">
      <c r="A1" s="268" t="s">
        <v>241</v>
      </c>
      <c r="B1" s="269"/>
      <c r="C1" s="269"/>
      <c r="D1" s="629" t="s">
        <v>1309</v>
      </c>
      <c r="E1" s="269"/>
      <c r="F1" s="269"/>
      <c r="G1" s="269"/>
      <c r="H1" s="269"/>
      <c r="I1" s="269"/>
      <c r="J1" s="269"/>
      <c r="K1" s="269"/>
      <c r="L1" s="269"/>
      <c r="M1" s="269"/>
      <c r="N1" s="269"/>
      <c r="O1" s="269"/>
      <c r="P1" s="269"/>
    </row>
    <row r="2" spans="1:74" x14ac:dyDescent="0.25">
      <c r="AA2">
        <v>0</v>
      </c>
    </row>
    <row r="3" spans="1:74" x14ac:dyDescent="0.25">
      <c r="A3" t="s">
        <v>114</v>
      </c>
      <c r="D3" s="266">
        <v>2012</v>
      </c>
    </row>
    <row r="4" spans="1:74" x14ac:dyDescent="0.25">
      <c r="D4" s="266"/>
    </row>
    <row r="5" spans="1:74" x14ac:dyDescent="0.25">
      <c r="A5" t="s">
        <v>115</v>
      </c>
      <c r="D5" s="266">
        <f>+D3*100+1</f>
        <v>201201</v>
      </c>
    </row>
    <row r="10" spans="1:74" s="297" customFormat="1" x14ac:dyDescent="0.25">
      <c r="A10" s="297" t="s">
        <v>242</v>
      </c>
    </row>
    <row r="11" spans="1:74" s="12" customFormat="1" ht="10" x14ac:dyDescent="0.2">
      <c r="A11" s="43"/>
      <c r="B11" s="44" t="s">
        <v>975</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0"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 activePane="bottomRight" state="frozen"/>
      <selection activeCell="BC15" sqref="BC15"/>
      <selection pane="topRight" activeCell="BC15" sqref="BC15"/>
      <selection pane="bottomLeft" activeCell="BC15" sqref="BC15"/>
      <selection pane="bottomRight" activeCell="AY64" sqref="AY64"/>
    </sheetView>
  </sheetViews>
  <sheetFormatPr defaultColWidth="9.54296875" defaultRowHeight="10.5" x14ac:dyDescent="0.25"/>
  <cols>
    <col min="1" max="1" width="12" style="154" customWidth="1"/>
    <col min="2" max="2" width="32.453125" style="154" customWidth="1"/>
    <col min="3" max="3" width="7.54296875" style="154" customWidth="1"/>
    <col min="4" max="50" width="6.54296875" style="154" customWidth="1"/>
    <col min="51" max="57" width="6.54296875" style="406" customWidth="1"/>
    <col min="58" max="58" width="6.54296875" style="669" customWidth="1"/>
    <col min="59" max="62" width="6.54296875" style="406" customWidth="1"/>
    <col min="63" max="74" width="6.54296875" style="154" customWidth="1"/>
    <col min="75" max="16384" width="9.54296875" style="154"/>
  </cols>
  <sheetData>
    <row r="1" spans="1:74" ht="13.4" customHeight="1" x14ac:dyDescent="0.3">
      <c r="A1" s="771" t="s">
        <v>1021</v>
      </c>
      <c r="B1" s="806" t="s">
        <v>1249</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307"/>
    </row>
    <row r="2" spans="1:74"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5">
      <c r="A5" s="639"/>
      <c r="B5" s="155" t="s">
        <v>1191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5">
      <c r="A6" s="640"/>
      <c r="B6" s="155" t="s">
        <v>1192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5">
      <c r="A7" s="640" t="s">
        <v>1193</v>
      </c>
      <c r="B7" s="641" t="s">
        <v>1194</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1.148414</v>
      </c>
      <c r="BA7" s="214">
        <v>1.276742</v>
      </c>
      <c r="BB7" s="214">
        <v>1.2842</v>
      </c>
      <c r="BC7" s="214">
        <v>1.362452</v>
      </c>
      <c r="BD7" s="214">
        <v>1.3801330000000001</v>
      </c>
      <c r="BE7" s="214">
        <v>1.3190682942</v>
      </c>
      <c r="BF7" s="214">
        <v>1.2906803176999999</v>
      </c>
      <c r="BG7" s="355">
        <v>1.2380949999999999</v>
      </c>
      <c r="BH7" s="355">
        <v>1.282999</v>
      </c>
      <c r="BI7" s="355">
        <v>1.33782</v>
      </c>
      <c r="BJ7" s="355">
        <v>1.3058590000000001</v>
      </c>
      <c r="BK7" s="355">
        <v>1.2796270000000001</v>
      </c>
      <c r="BL7" s="355">
        <v>1.2434339999999999</v>
      </c>
      <c r="BM7" s="355">
        <v>1.4071940000000001</v>
      </c>
      <c r="BN7" s="355">
        <v>1.4200680000000001</v>
      </c>
      <c r="BO7" s="355">
        <v>1.4045570000000001</v>
      </c>
      <c r="BP7" s="355">
        <v>1.416774</v>
      </c>
      <c r="BQ7" s="355">
        <v>1.434242</v>
      </c>
      <c r="BR7" s="355">
        <v>1.504175</v>
      </c>
      <c r="BS7" s="355">
        <v>1.477095</v>
      </c>
      <c r="BT7" s="355">
        <v>1.522872</v>
      </c>
      <c r="BU7" s="355">
        <v>1.6007709999999999</v>
      </c>
      <c r="BV7" s="355">
        <v>1.6156010000000001</v>
      </c>
    </row>
    <row r="8" spans="1:74" x14ac:dyDescent="0.25">
      <c r="A8" s="640" t="s">
        <v>1195</v>
      </c>
      <c r="B8" s="641" t="s">
        <v>1196</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1.148655</v>
      </c>
      <c r="BA8" s="214">
        <v>1.176129</v>
      </c>
      <c r="BB8" s="214">
        <v>1.173333</v>
      </c>
      <c r="BC8" s="214">
        <v>1.1667419999999999</v>
      </c>
      <c r="BD8" s="214">
        <v>1.1572</v>
      </c>
      <c r="BE8" s="214">
        <v>1.1678025346000001</v>
      </c>
      <c r="BF8" s="214">
        <v>1.1416031626000001</v>
      </c>
      <c r="BG8" s="355">
        <v>1.1992860000000001</v>
      </c>
      <c r="BH8" s="355">
        <v>1.22081</v>
      </c>
      <c r="BI8" s="355">
        <v>1.2098880000000001</v>
      </c>
      <c r="BJ8" s="355">
        <v>1.2082919999999999</v>
      </c>
      <c r="BK8" s="355">
        <v>1.159599</v>
      </c>
      <c r="BL8" s="355">
        <v>1.206779</v>
      </c>
      <c r="BM8" s="355">
        <v>1.2099390000000001</v>
      </c>
      <c r="BN8" s="355">
        <v>1.217025</v>
      </c>
      <c r="BO8" s="355">
        <v>1.231255</v>
      </c>
      <c r="BP8" s="355">
        <v>1.2325250000000001</v>
      </c>
      <c r="BQ8" s="355">
        <v>1.234221</v>
      </c>
      <c r="BR8" s="355">
        <v>1.240464</v>
      </c>
      <c r="BS8" s="355">
        <v>1.247881</v>
      </c>
      <c r="BT8" s="355">
        <v>1.2564150000000001</v>
      </c>
      <c r="BU8" s="355">
        <v>1.241139</v>
      </c>
      <c r="BV8" s="355">
        <v>1.266438</v>
      </c>
    </row>
    <row r="9" spans="1:74" x14ac:dyDescent="0.25">
      <c r="A9" s="640" t="s">
        <v>1197</v>
      </c>
      <c r="B9" s="641" t="s">
        <v>1228</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0.62810299999999997</v>
      </c>
      <c r="BA9" s="214">
        <v>0.637903</v>
      </c>
      <c r="BB9" s="214">
        <v>0.62866699999999998</v>
      </c>
      <c r="BC9" s="214">
        <v>0.63412900000000005</v>
      </c>
      <c r="BD9" s="214">
        <v>0.63333399999999995</v>
      </c>
      <c r="BE9" s="214">
        <v>0.65400028571000002</v>
      </c>
      <c r="BF9" s="214">
        <v>0.65439531338000001</v>
      </c>
      <c r="BG9" s="355">
        <v>0.67183539999999997</v>
      </c>
      <c r="BH9" s="355">
        <v>0.67521330000000002</v>
      </c>
      <c r="BI9" s="355">
        <v>0.66657449999999996</v>
      </c>
      <c r="BJ9" s="355">
        <v>0.66309770000000001</v>
      </c>
      <c r="BK9" s="355">
        <v>0.64046570000000003</v>
      </c>
      <c r="BL9" s="355">
        <v>0.66045010000000004</v>
      </c>
      <c r="BM9" s="355">
        <v>0.66384840000000001</v>
      </c>
      <c r="BN9" s="355">
        <v>0.68009319999999995</v>
      </c>
      <c r="BO9" s="355">
        <v>0.67762699999999998</v>
      </c>
      <c r="BP9" s="355">
        <v>0.68514940000000002</v>
      </c>
      <c r="BQ9" s="355">
        <v>0.67937519999999996</v>
      </c>
      <c r="BR9" s="355">
        <v>0.68104140000000002</v>
      </c>
      <c r="BS9" s="355">
        <v>0.69692940000000003</v>
      </c>
      <c r="BT9" s="355">
        <v>0.6873785</v>
      </c>
      <c r="BU9" s="355">
        <v>0.6871294</v>
      </c>
      <c r="BV9" s="355">
        <v>0.69805490000000003</v>
      </c>
    </row>
    <row r="10" spans="1:74" x14ac:dyDescent="0.25">
      <c r="A10" s="640" t="s">
        <v>1199</v>
      </c>
      <c r="B10" s="641" t="s">
        <v>1200</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0.40372400000000003</v>
      </c>
      <c r="BA10" s="214">
        <v>0.41838700000000001</v>
      </c>
      <c r="BB10" s="214">
        <v>0.41733300000000001</v>
      </c>
      <c r="BC10" s="214">
        <v>0.42983900000000003</v>
      </c>
      <c r="BD10" s="214">
        <v>0.44700000000000001</v>
      </c>
      <c r="BE10" s="214">
        <v>0.45593778709999999</v>
      </c>
      <c r="BF10" s="214">
        <v>0.45659429677000002</v>
      </c>
      <c r="BG10" s="355">
        <v>0.46544049999999998</v>
      </c>
      <c r="BH10" s="355">
        <v>0.45119540000000002</v>
      </c>
      <c r="BI10" s="355">
        <v>0.43766559999999999</v>
      </c>
      <c r="BJ10" s="355">
        <v>0.43228280000000002</v>
      </c>
      <c r="BK10" s="355">
        <v>0.4156242</v>
      </c>
      <c r="BL10" s="355">
        <v>0.42826599999999998</v>
      </c>
      <c r="BM10" s="355">
        <v>0.4368514</v>
      </c>
      <c r="BN10" s="355">
        <v>0.44727909999999999</v>
      </c>
      <c r="BO10" s="355">
        <v>0.46079969999999998</v>
      </c>
      <c r="BP10" s="355">
        <v>0.47718359999999999</v>
      </c>
      <c r="BQ10" s="355">
        <v>0.47995300000000002</v>
      </c>
      <c r="BR10" s="355">
        <v>0.48447859999999998</v>
      </c>
      <c r="BS10" s="355">
        <v>0.49022710000000003</v>
      </c>
      <c r="BT10" s="355">
        <v>0.47503610000000002</v>
      </c>
      <c r="BU10" s="355">
        <v>0.46346100000000001</v>
      </c>
      <c r="BV10" s="355">
        <v>0.45714640000000001</v>
      </c>
    </row>
    <row r="11" spans="1:74" x14ac:dyDescent="0.25">
      <c r="A11" s="640"/>
      <c r="B11" s="155" t="s">
        <v>1201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648"/>
      <c r="BF11" s="648"/>
      <c r="BG11" s="405"/>
      <c r="BH11" s="405"/>
      <c r="BI11" s="405"/>
      <c r="BJ11" s="405"/>
      <c r="BK11" s="405"/>
      <c r="BL11" s="405"/>
      <c r="BM11" s="405"/>
      <c r="BN11" s="405"/>
      <c r="BO11" s="405"/>
      <c r="BP11" s="405"/>
      <c r="BQ11" s="405"/>
      <c r="BR11" s="405"/>
      <c r="BS11" s="405"/>
      <c r="BT11" s="405"/>
      <c r="BU11" s="405"/>
      <c r="BV11" s="405"/>
    </row>
    <row r="12" spans="1:74" x14ac:dyDescent="0.25">
      <c r="A12" s="640" t="s">
        <v>1202</v>
      </c>
      <c r="B12" s="641" t="s">
        <v>1203</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3.9309999999999996E-3</v>
      </c>
      <c r="BA12" s="214">
        <v>4.548E-3</v>
      </c>
      <c r="BB12" s="214">
        <v>4.8669999999999998E-3</v>
      </c>
      <c r="BC12" s="214">
        <v>5.4840000000000002E-3</v>
      </c>
      <c r="BD12" s="214">
        <v>8.3299999999999997E-4</v>
      </c>
      <c r="BE12" s="214">
        <v>5.17178E-3</v>
      </c>
      <c r="BF12" s="214">
        <v>5.2650400000000003E-3</v>
      </c>
      <c r="BG12" s="355">
        <v>4.7990999999999997E-3</v>
      </c>
      <c r="BH12" s="355">
        <v>4.94773E-3</v>
      </c>
      <c r="BI12" s="355">
        <v>4.4321600000000001E-3</v>
      </c>
      <c r="BJ12" s="355">
        <v>5.2459899999999999E-3</v>
      </c>
      <c r="BK12" s="355">
        <v>4.8068E-3</v>
      </c>
      <c r="BL12" s="355">
        <v>3.63044E-3</v>
      </c>
      <c r="BM12" s="355">
        <v>4.4056599999999996E-3</v>
      </c>
      <c r="BN12" s="355">
        <v>5.4509900000000002E-3</v>
      </c>
      <c r="BO12" s="355">
        <v>5.2984800000000004E-3</v>
      </c>
      <c r="BP12" s="355">
        <v>5.85411E-3</v>
      </c>
      <c r="BQ12" s="355">
        <v>4.6302299999999999E-3</v>
      </c>
      <c r="BR12" s="355">
        <v>4.7457899999999997E-3</v>
      </c>
      <c r="BS12" s="355">
        <v>4.3139700000000003E-3</v>
      </c>
      <c r="BT12" s="355">
        <v>4.4554699999999996E-3</v>
      </c>
      <c r="BU12" s="355">
        <v>3.9392400000000001E-3</v>
      </c>
      <c r="BV12" s="355">
        <v>4.7455600000000002E-3</v>
      </c>
    </row>
    <row r="13" spans="1:74" x14ac:dyDescent="0.25">
      <c r="A13" s="640" t="s">
        <v>1204</v>
      </c>
      <c r="B13" s="641" t="s">
        <v>1205</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0.56558600000000003</v>
      </c>
      <c r="BA13" s="214">
        <v>0.58570999999999995</v>
      </c>
      <c r="BB13" s="214">
        <v>0.59096700000000002</v>
      </c>
      <c r="BC13" s="214">
        <v>0.60916099999999995</v>
      </c>
      <c r="BD13" s="214">
        <v>0.58966700000000005</v>
      </c>
      <c r="BE13" s="214">
        <v>0.59204999999999997</v>
      </c>
      <c r="BF13" s="214">
        <v>0.57951929999999996</v>
      </c>
      <c r="BG13" s="355">
        <v>0.56341540000000001</v>
      </c>
      <c r="BH13" s="355">
        <v>0.53835089999999997</v>
      </c>
      <c r="BI13" s="355">
        <v>0.57579190000000002</v>
      </c>
      <c r="BJ13" s="355">
        <v>0.60015689999999999</v>
      </c>
      <c r="BK13" s="355">
        <v>0.56784520000000005</v>
      </c>
      <c r="BL13" s="355">
        <v>0.57019869999999995</v>
      </c>
      <c r="BM13" s="355">
        <v>0.57642059999999995</v>
      </c>
      <c r="BN13" s="355">
        <v>0.5913446</v>
      </c>
      <c r="BO13" s="355">
        <v>0.59260000000000002</v>
      </c>
      <c r="BP13" s="355">
        <v>0.60985199999999995</v>
      </c>
      <c r="BQ13" s="355">
        <v>0.61335059999999997</v>
      </c>
      <c r="BR13" s="355">
        <v>0.60357349999999999</v>
      </c>
      <c r="BS13" s="355">
        <v>0.56851510000000005</v>
      </c>
      <c r="BT13" s="355">
        <v>0.54999160000000002</v>
      </c>
      <c r="BU13" s="355">
        <v>0.59078399999999998</v>
      </c>
      <c r="BV13" s="355">
        <v>0.61543709999999996</v>
      </c>
    </row>
    <row r="14" spans="1:74" x14ac:dyDescent="0.25">
      <c r="A14" s="640" t="s">
        <v>1206</v>
      </c>
      <c r="B14" s="641" t="s">
        <v>1198</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-0.15124099999999999</v>
      </c>
      <c r="BA14" s="214">
        <v>6.5129000000000006E-2</v>
      </c>
      <c r="BB14" s="214">
        <v>0.225499</v>
      </c>
      <c r="BC14" s="214">
        <v>0.274839</v>
      </c>
      <c r="BD14" s="214">
        <v>0.28889999999999999</v>
      </c>
      <c r="BE14" s="214">
        <v>0.29928480000000002</v>
      </c>
      <c r="BF14" s="214">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5">
      <c r="A15" s="640"/>
      <c r="B15" s="155" t="s">
        <v>1207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648"/>
      <c r="BF15" s="648"/>
      <c r="BG15" s="405"/>
      <c r="BH15" s="405"/>
      <c r="BI15" s="405"/>
      <c r="BJ15" s="405"/>
      <c r="BK15" s="405"/>
      <c r="BL15" s="405"/>
      <c r="BM15" s="405"/>
      <c r="BN15" s="405"/>
      <c r="BO15" s="405"/>
      <c r="BP15" s="405"/>
      <c r="BQ15" s="405"/>
      <c r="BR15" s="405"/>
      <c r="BS15" s="405"/>
      <c r="BT15" s="405"/>
      <c r="BU15" s="405"/>
      <c r="BV15" s="405"/>
    </row>
    <row r="16" spans="1:74" x14ac:dyDescent="0.25">
      <c r="A16" s="640" t="s">
        <v>1208</v>
      </c>
      <c r="B16" s="641" t="s">
        <v>1200</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-2.1387E-2</v>
      </c>
      <c r="BD16" s="214">
        <v>-2.2166999999999999E-2</v>
      </c>
      <c r="BE16" s="214">
        <v>-2.0068099999999998E-2</v>
      </c>
      <c r="BF16" s="214">
        <v>-1.9739900000000001E-2</v>
      </c>
      <c r="BG16" s="355">
        <v>-1.9844400000000002E-2</v>
      </c>
      <c r="BH16" s="355">
        <v>-1.93288E-2</v>
      </c>
      <c r="BI16" s="355">
        <v>-1.98849E-2</v>
      </c>
      <c r="BJ16" s="355">
        <v>-1.97045E-2</v>
      </c>
      <c r="BK16" s="355">
        <v>-2.0342300000000001E-2</v>
      </c>
      <c r="BL16" s="355">
        <v>-1.9537100000000002E-2</v>
      </c>
      <c r="BM16" s="355">
        <v>-2.0064599999999998E-2</v>
      </c>
      <c r="BN16" s="355">
        <v>-1.97063E-2</v>
      </c>
      <c r="BO16" s="355">
        <v>-1.99575E-2</v>
      </c>
      <c r="BP16" s="355">
        <v>-1.9902300000000001E-2</v>
      </c>
      <c r="BQ16" s="355">
        <v>-1.99603E-2</v>
      </c>
      <c r="BR16" s="355">
        <v>-1.9584600000000001E-2</v>
      </c>
      <c r="BS16" s="355">
        <v>-1.9574100000000001E-2</v>
      </c>
      <c r="BT16" s="355">
        <v>-1.90274E-2</v>
      </c>
      <c r="BU16" s="355">
        <v>-1.96694E-2</v>
      </c>
      <c r="BV16" s="355">
        <v>-1.94696E-2</v>
      </c>
    </row>
    <row r="17" spans="1:74" x14ac:dyDescent="0.25">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648"/>
      <c r="BF17" s="648"/>
      <c r="BG17" s="405"/>
      <c r="BH17" s="405"/>
      <c r="BI17" s="405"/>
      <c r="BJ17" s="405"/>
      <c r="BK17" s="405"/>
      <c r="BL17" s="405"/>
      <c r="BM17" s="405"/>
      <c r="BN17" s="405"/>
      <c r="BO17" s="405"/>
      <c r="BP17" s="405"/>
      <c r="BQ17" s="405"/>
      <c r="BR17" s="405"/>
      <c r="BS17" s="405"/>
      <c r="BT17" s="405"/>
      <c r="BU17" s="405"/>
      <c r="BV17" s="405"/>
    </row>
    <row r="18" spans="1:74" x14ac:dyDescent="0.25">
      <c r="A18" s="639"/>
      <c r="B18" s="155" t="s">
        <v>1209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648"/>
      <c r="BF18" s="648"/>
      <c r="BG18" s="405"/>
      <c r="BH18" s="405"/>
      <c r="BI18" s="405"/>
      <c r="BJ18" s="405"/>
      <c r="BK18" s="405"/>
      <c r="BL18" s="405"/>
      <c r="BM18" s="405"/>
      <c r="BN18" s="405"/>
      <c r="BO18" s="405"/>
      <c r="BP18" s="405"/>
      <c r="BQ18" s="405"/>
      <c r="BR18" s="405"/>
      <c r="BS18" s="405"/>
      <c r="BT18" s="405"/>
      <c r="BU18" s="405"/>
      <c r="BV18" s="405"/>
    </row>
    <row r="19" spans="1:74" x14ac:dyDescent="0.25">
      <c r="A19" s="640" t="s">
        <v>1210</v>
      </c>
      <c r="B19" s="641" t="s">
        <v>1211</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-7.5759000000000007E-2</v>
      </c>
      <c r="BA19" s="214">
        <v>-8.4554000000000004E-2</v>
      </c>
      <c r="BB19" s="214">
        <v>-8.6230000000000001E-2</v>
      </c>
      <c r="BC19" s="214">
        <v>-9.4298000000000007E-2</v>
      </c>
      <c r="BD19" s="214">
        <v>-8.0451999999999996E-2</v>
      </c>
      <c r="BE19" s="214">
        <v>-0.1094453</v>
      </c>
      <c r="BF19" s="214">
        <v>-0.1114187</v>
      </c>
      <c r="BG19" s="355">
        <v>-0.1248464</v>
      </c>
      <c r="BH19" s="355">
        <v>-0.14882119999999999</v>
      </c>
      <c r="BI19" s="355">
        <v>-0.17427699999999999</v>
      </c>
      <c r="BJ19" s="355">
        <v>-0.17736299999999999</v>
      </c>
      <c r="BK19" s="355">
        <v>-0.20695620000000001</v>
      </c>
      <c r="BL19" s="355">
        <v>-0.22603989999999999</v>
      </c>
      <c r="BM19" s="355">
        <v>-0.2284892</v>
      </c>
      <c r="BN19" s="355">
        <v>-0.23080100000000001</v>
      </c>
      <c r="BO19" s="355">
        <v>-0.2313471</v>
      </c>
      <c r="BP19" s="355">
        <v>-0.23523289999999999</v>
      </c>
      <c r="BQ19" s="355">
        <v>-0.24571419999999999</v>
      </c>
      <c r="BR19" s="355">
        <v>-0.24543419999999999</v>
      </c>
      <c r="BS19" s="355">
        <v>-0.25028519999999999</v>
      </c>
      <c r="BT19" s="355">
        <v>-0.26594570000000001</v>
      </c>
      <c r="BU19" s="355">
        <v>-0.2820279</v>
      </c>
      <c r="BV19" s="355">
        <v>-0.30953150000000001</v>
      </c>
    </row>
    <row r="20" spans="1:74" x14ac:dyDescent="0.25">
      <c r="A20" s="640" t="s">
        <v>1212</v>
      </c>
      <c r="B20" s="641" t="s">
        <v>1222</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-0.69403599999999999</v>
      </c>
      <c r="BA20" s="214">
        <v>-0.55061800000000005</v>
      </c>
      <c r="BB20" s="214">
        <v>-0.59719900000000004</v>
      </c>
      <c r="BC20" s="214">
        <v>-0.79309499999999999</v>
      </c>
      <c r="BD20" s="214">
        <v>-0.64655899999999999</v>
      </c>
      <c r="BE20" s="214">
        <v>-0.65961290322999999</v>
      </c>
      <c r="BF20" s="214">
        <v>-0.58240680644999998</v>
      </c>
      <c r="BG20" s="355">
        <v>-0.6884015</v>
      </c>
      <c r="BH20" s="355">
        <v>-0.69429050000000003</v>
      </c>
      <c r="BI20" s="355">
        <v>-0.62853420000000004</v>
      </c>
      <c r="BJ20" s="355">
        <v>-0.71281620000000001</v>
      </c>
      <c r="BK20" s="355">
        <v>-0.71314759999999999</v>
      </c>
      <c r="BL20" s="355">
        <v>-0.70908159999999998</v>
      </c>
      <c r="BM20" s="355">
        <v>-0.62859180000000003</v>
      </c>
      <c r="BN20" s="355">
        <v>-0.71992860000000003</v>
      </c>
      <c r="BO20" s="355">
        <v>-0.78403140000000004</v>
      </c>
      <c r="BP20" s="355">
        <v>-0.66493539999999995</v>
      </c>
      <c r="BQ20" s="355">
        <v>-0.7020518</v>
      </c>
      <c r="BR20" s="355">
        <v>-0.66841830000000002</v>
      </c>
      <c r="BS20" s="355">
        <v>-0.74426870000000001</v>
      </c>
      <c r="BT20" s="355">
        <v>-0.74374859999999998</v>
      </c>
      <c r="BU20" s="355">
        <v>-0.69880880000000001</v>
      </c>
      <c r="BV20" s="355">
        <v>-0.80410179999999998</v>
      </c>
    </row>
    <row r="21" spans="1:74" x14ac:dyDescent="0.25">
      <c r="A21" s="640" t="s">
        <v>1213</v>
      </c>
      <c r="B21" s="641" t="s">
        <v>1214</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-4.2817000000000001E-2</v>
      </c>
      <c r="BA21" s="214">
        <v>-0.100229</v>
      </c>
      <c r="BB21" s="214">
        <v>-0.12717100000000001</v>
      </c>
      <c r="BC21" s="214">
        <v>-0.13548299999999999</v>
      </c>
      <c r="BD21" s="214">
        <v>-9.3460000000000001E-2</v>
      </c>
      <c r="BE21" s="214">
        <v>-0.13590679999999999</v>
      </c>
      <c r="BF21" s="214">
        <v>-0.1284873</v>
      </c>
      <c r="BG21" s="355">
        <v>-0.18654419999999999</v>
      </c>
      <c r="BH21" s="355">
        <v>-0.1814538</v>
      </c>
      <c r="BI21" s="355">
        <v>-0.16157840000000001</v>
      </c>
      <c r="BJ21" s="355">
        <v>-0.14440339999999999</v>
      </c>
      <c r="BK21" s="355">
        <v>-0.12896920000000001</v>
      </c>
      <c r="BL21" s="355">
        <v>-0.15673799999999999</v>
      </c>
      <c r="BM21" s="355">
        <v>-0.1766385</v>
      </c>
      <c r="BN21" s="355">
        <v>-0.209116</v>
      </c>
      <c r="BO21" s="355">
        <v>-0.22950409999999999</v>
      </c>
      <c r="BP21" s="355">
        <v>-0.22709660000000001</v>
      </c>
      <c r="BQ21" s="355">
        <v>-0.22200210000000001</v>
      </c>
      <c r="BR21" s="355">
        <v>-0.22751679999999999</v>
      </c>
      <c r="BS21" s="355">
        <v>-0.21206649999999999</v>
      </c>
      <c r="BT21" s="355">
        <v>-0.18618290000000001</v>
      </c>
      <c r="BU21" s="355">
        <v>-0.17446200000000001</v>
      </c>
      <c r="BV21" s="355">
        <v>-0.16932990000000001</v>
      </c>
    </row>
    <row r="22" spans="1:74" x14ac:dyDescent="0.25">
      <c r="A22" s="640" t="s">
        <v>192</v>
      </c>
      <c r="B22" s="641" t="s">
        <v>1215</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-0.212917</v>
      </c>
      <c r="BA22" s="214">
        <v>-0.199683</v>
      </c>
      <c r="BB22" s="214">
        <v>-0.219859</v>
      </c>
      <c r="BC22" s="214">
        <v>-0.20847399999999999</v>
      </c>
      <c r="BD22" s="214">
        <v>-0.207402</v>
      </c>
      <c r="BE22" s="214">
        <v>-0.2266975</v>
      </c>
      <c r="BF22" s="214">
        <v>-0.20759250000000001</v>
      </c>
      <c r="BG22" s="355">
        <v>-0.21917320000000001</v>
      </c>
      <c r="BH22" s="355">
        <v>-0.21032400000000001</v>
      </c>
      <c r="BI22" s="355">
        <v>-0.1899179</v>
      </c>
      <c r="BJ22" s="355">
        <v>-0.21488650000000001</v>
      </c>
      <c r="BK22" s="355">
        <v>-0.2144229</v>
      </c>
      <c r="BL22" s="355">
        <v>-0.2405177</v>
      </c>
      <c r="BM22" s="355">
        <v>-0.20074130000000001</v>
      </c>
      <c r="BN22" s="355">
        <v>-0.19961129999999999</v>
      </c>
      <c r="BO22" s="355">
        <v>-0.19632440000000001</v>
      </c>
      <c r="BP22" s="355">
        <v>-0.20265549999999999</v>
      </c>
      <c r="BQ22" s="355">
        <v>-0.2415407</v>
      </c>
      <c r="BR22" s="355">
        <v>-0.23253260000000001</v>
      </c>
      <c r="BS22" s="355">
        <v>-0.2412794</v>
      </c>
      <c r="BT22" s="355">
        <v>-0.2306665</v>
      </c>
      <c r="BU22" s="355">
        <v>-0.20969109999999999</v>
      </c>
      <c r="BV22" s="355">
        <v>-0.23462859999999999</v>
      </c>
    </row>
    <row r="23" spans="1:74" x14ac:dyDescent="0.25">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648"/>
      <c r="BF23" s="648"/>
      <c r="BG23" s="405"/>
      <c r="BH23" s="405"/>
      <c r="BI23" s="405"/>
      <c r="BJ23" s="405"/>
      <c r="BK23" s="405"/>
      <c r="BL23" s="405"/>
      <c r="BM23" s="405"/>
      <c r="BN23" s="405"/>
      <c r="BO23" s="405"/>
      <c r="BP23" s="405"/>
      <c r="BQ23" s="405"/>
      <c r="BR23" s="405"/>
      <c r="BS23" s="405"/>
      <c r="BT23" s="405"/>
      <c r="BU23" s="405"/>
      <c r="BV23" s="405"/>
    </row>
    <row r="24" spans="1:74" x14ac:dyDescent="0.25">
      <c r="A24" s="639"/>
      <c r="B24" s="155" t="s">
        <v>1216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648"/>
      <c r="BF24" s="648"/>
      <c r="BG24" s="405"/>
      <c r="BH24" s="405"/>
      <c r="BI24" s="405"/>
      <c r="BJ24" s="405"/>
      <c r="BK24" s="405"/>
      <c r="BL24" s="405"/>
      <c r="BM24" s="405"/>
      <c r="BN24" s="405"/>
      <c r="BO24" s="405"/>
      <c r="BP24" s="405"/>
      <c r="BQ24" s="405"/>
      <c r="BR24" s="405"/>
      <c r="BS24" s="405"/>
      <c r="BT24" s="405"/>
      <c r="BU24" s="405"/>
      <c r="BV24" s="405"/>
    </row>
    <row r="25" spans="1:74" x14ac:dyDescent="0.25">
      <c r="A25" s="640" t="s">
        <v>1217</v>
      </c>
      <c r="B25" s="641" t="s">
        <v>1214</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0.430759</v>
      </c>
      <c r="BA25" s="214">
        <v>0.346968</v>
      </c>
      <c r="BB25" s="214">
        <v>0.30919999999999997</v>
      </c>
      <c r="BC25" s="214">
        <v>0.26571</v>
      </c>
      <c r="BD25" s="214">
        <v>0.27539999999999998</v>
      </c>
      <c r="BE25" s="214">
        <v>0.27893040000000002</v>
      </c>
      <c r="BF25" s="214">
        <v>0.29686820000000003</v>
      </c>
      <c r="BG25" s="355">
        <v>0.3421535</v>
      </c>
      <c r="BH25" s="355">
        <v>0.39720810000000001</v>
      </c>
      <c r="BI25" s="355">
        <v>0.45404260000000002</v>
      </c>
      <c r="BJ25" s="355">
        <v>0.44751859999999999</v>
      </c>
      <c r="BK25" s="355">
        <v>0.41596480000000002</v>
      </c>
      <c r="BL25" s="355">
        <v>0.37302540000000001</v>
      </c>
      <c r="BM25" s="355">
        <v>0.32028980000000001</v>
      </c>
      <c r="BN25" s="355">
        <v>0.27673039999999999</v>
      </c>
      <c r="BO25" s="355">
        <v>0.26262740000000001</v>
      </c>
      <c r="BP25" s="355">
        <v>0.28073969999999998</v>
      </c>
      <c r="BQ25" s="355">
        <v>0.277057</v>
      </c>
      <c r="BR25" s="355">
        <v>0.29459800000000003</v>
      </c>
      <c r="BS25" s="355">
        <v>0.34300000000000003</v>
      </c>
      <c r="BT25" s="355">
        <v>0.40179280000000001</v>
      </c>
      <c r="BU25" s="355">
        <v>0.45936110000000002</v>
      </c>
      <c r="BV25" s="355">
        <v>0.4492043</v>
      </c>
    </row>
    <row r="26" spans="1:74" x14ac:dyDescent="0.25">
      <c r="A26" s="640" t="s">
        <v>978</v>
      </c>
      <c r="B26" s="641" t="s">
        <v>1215</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0.159968</v>
      </c>
      <c r="BD26" s="214">
        <v>0.154333</v>
      </c>
      <c r="BE26" s="214">
        <v>0.15589810000000001</v>
      </c>
      <c r="BF26" s="214">
        <v>0.15622759999999999</v>
      </c>
      <c r="BG26" s="355">
        <v>0.1698393</v>
      </c>
      <c r="BH26" s="355">
        <v>0.16575390000000001</v>
      </c>
      <c r="BI26" s="355">
        <v>0.15678829999999999</v>
      </c>
      <c r="BJ26" s="355">
        <v>0.15096879999999999</v>
      </c>
      <c r="BK26" s="355">
        <v>0.13968240000000001</v>
      </c>
      <c r="BL26" s="355">
        <v>0.15472150000000001</v>
      </c>
      <c r="BM26" s="355">
        <v>0.15669379999999999</v>
      </c>
      <c r="BN26" s="355">
        <v>0.15386530000000001</v>
      </c>
      <c r="BO26" s="355">
        <v>0.16106470000000001</v>
      </c>
      <c r="BP26" s="355">
        <v>0.15741869999999999</v>
      </c>
      <c r="BQ26" s="355">
        <v>0.15566099999999999</v>
      </c>
      <c r="BR26" s="355">
        <v>0.15515200000000001</v>
      </c>
      <c r="BS26" s="355">
        <v>0.1689824</v>
      </c>
      <c r="BT26" s="355">
        <v>0.16606589999999999</v>
      </c>
      <c r="BU26" s="355">
        <v>0.1578772</v>
      </c>
      <c r="BV26" s="355">
        <v>0.1516644</v>
      </c>
    </row>
    <row r="27" spans="1:74" x14ac:dyDescent="0.25">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648"/>
      <c r="BF27" s="648"/>
      <c r="BG27" s="405"/>
      <c r="BH27" s="405"/>
      <c r="BI27" s="405"/>
      <c r="BJ27" s="405"/>
      <c r="BK27" s="405"/>
      <c r="BL27" s="405"/>
      <c r="BM27" s="405"/>
      <c r="BN27" s="405"/>
      <c r="BO27" s="405"/>
      <c r="BP27" s="405"/>
      <c r="BQ27" s="405"/>
      <c r="BR27" s="405"/>
      <c r="BS27" s="405"/>
      <c r="BT27" s="405"/>
      <c r="BU27" s="405"/>
      <c r="BV27" s="405"/>
    </row>
    <row r="28" spans="1:74" x14ac:dyDescent="0.25">
      <c r="A28" s="639"/>
      <c r="B28" s="155" t="s">
        <v>1218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648"/>
      <c r="BF28" s="648"/>
      <c r="BG28" s="405"/>
      <c r="BH28" s="405"/>
      <c r="BI28" s="405"/>
      <c r="BJ28" s="405"/>
      <c r="BK28" s="405"/>
      <c r="BL28" s="405"/>
      <c r="BM28" s="405"/>
      <c r="BN28" s="405"/>
      <c r="BO28" s="405"/>
      <c r="BP28" s="405"/>
      <c r="BQ28" s="405"/>
      <c r="BR28" s="405"/>
      <c r="BS28" s="405"/>
      <c r="BT28" s="405"/>
      <c r="BU28" s="405"/>
      <c r="BV28" s="405"/>
    </row>
    <row r="29" spans="1:74" x14ac:dyDescent="0.25">
      <c r="A29" s="640" t="s">
        <v>1219</v>
      </c>
      <c r="B29" s="641" t="s">
        <v>1220</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1.0941719999999999</v>
      </c>
      <c r="BA29" s="214">
        <v>1.1160589999999999</v>
      </c>
      <c r="BB29" s="214">
        <v>1.07517</v>
      </c>
      <c r="BC29" s="214">
        <v>1.0837019999999999</v>
      </c>
      <c r="BD29" s="214">
        <v>1.0800479999999999</v>
      </c>
      <c r="BE29" s="214">
        <v>1.0917779999999999</v>
      </c>
      <c r="BF29" s="214">
        <v>1.1297980000000001</v>
      </c>
      <c r="BG29" s="355">
        <v>1.1511210000000001</v>
      </c>
      <c r="BH29" s="355">
        <v>1.157708</v>
      </c>
      <c r="BI29" s="355">
        <v>1.181543</v>
      </c>
      <c r="BJ29" s="355">
        <v>1.168777</v>
      </c>
      <c r="BK29" s="355">
        <v>1.1351290000000001</v>
      </c>
      <c r="BL29" s="355">
        <v>1.1117250000000001</v>
      </c>
      <c r="BM29" s="355">
        <v>1.141996</v>
      </c>
      <c r="BN29" s="355">
        <v>1.141729</v>
      </c>
      <c r="BO29" s="355">
        <v>1.157853</v>
      </c>
      <c r="BP29" s="355">
        <v>1.1591929999999999</v>
      </c>
      <c r="BQ29" s="355">
        <v>1.2261770000000001</v>
      </c>
      <c r="BR29" s="355">
        <v>1.2486870000000001</v>
      </c>
      <c r="BS29" s="355">
        <v>1.2591220000000001</v>
      </c>
      <c r="BT29" s="355">
        <v>1.2758179999999999</v>
      </c>
      <c r="BU29" s="355">
        <v>1.332619</v>
      </c>
      <c r="BV29" s="355">
        <v>1.3407929999999999</v>
      </c>
    </row>
    <row r="30" spans="1:74" x14ac:dyDescent="0.25">
      <c r="A30" s="640" t="s">
        <v>1221</v>
      </c>
      <c r="B30" s="641" t="s">
        <v>1222</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1.4897579999999999</v>
      </c>
      <c r="BA30" s="214">
        <v>1.1602209999999999</v>
      </c>
      <c r="BB30" s="214">
        <v>0.91766800000000004</v>
      </c>
      <c r="BC30" s="214">
        <v>0.89429199999999998</v>
      </c>
      <c r="BD30" s="214">
        <v>0.81450800000000001</v>
      </c>
      <c r="BE30" s="214">
        <v>0.90090322581000004</v>
      </c>
      <c r="BF30" s="214">
        <v>0.88123266452000004</v>
      </c>
      <c r="BG30" s="355">
        <v>0.95379760000000002</v>
      </c>
      <c r="BH30" s="355">
        <v>1.042562</v>
      </c>
      <c r="BI30" s="355">
        <v>1.194321</v>
      </c>
      <c r="BJ30" s="355">
        <v>1.3957520000000001</v>
      </c>
      <c r="BK30" s="355">
        <v>1.49458</v>
      </c>
      <c r="BL30" s="355">
        <v>1.3950670000000001</v>
      </c>
      <c r="BM30" s="355">
        <v>1.165875</v>
      </c>
      <c r="BN30" s="355">
        <v>0.93445840000000002</v>
      </c>
      <c r="BO30" s="355">
        <v>0.86849480000000001</v>
      </c>
      <c r="BP30" s="355">
        <v>0.94325939999999997</v>
      </c>
      <c r="BQ30" s="355">
        <v>0.94631010000000004</v>
      </c>
      <c r="BR30" s="355">
        <v>0.990004</v>
      </c>
      <c r="BS30" s="355">
        <v>0.97870710000000005</v>
      </c>
      <c r="BT30" s="355">
        <v>1.0685210000000001</v>
      </c>
      <c r="BU30" s="355">
        <v>1.2274259999999999</v>
      </c>
      <c r="BV30" s="355">
        <v>1.4307840000000001</v>
      </c>
    </row>
    <row r="31" spans="1:74" x14ac:dyDescent="0.25">
      <c r="A31" s="640" t="s">
        <v>1223</v>
      </c>
      <c r="B31" s="641" t="s">
        <v>1214</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0.13935500000000001</v>
      </c>
      <c r="BA31" s="214">
        <v>0.167513</v>
      </c>
      <c r="BB31" s="214">
        <v>0.26216200000000001</v>
      </c>
      <c r="BC31" s="214">
        <v>0.25238899999999997</v>
      </c>
      <c r="BD31" s="214">
        <v>0.24917300000000001</v>
      </c>
      <c r="BE31" s="214">
        <v>0.24208360000000001</v>
      </c>
      <c r="BF31" s="214">
        <v>0.231048</v>
      </c>
      <c r="BG31" s="355">
        <v>0.14727589999999999</v>
      </c>
      <c r="BH31" s="355">
        <v>0.17461289999999999</v>
      </c>
      <c r="BI31" s="355">
        <v>0.19348409999999999</v>
      </c>
      <c r="BJ31" s="355">
        <v>0.17916170000000001</v>
      </c>
      <c r="BK31" s="355">
        <v>0.1227287</v>
      </c>
      <c r="BL31" s="355">
        <v>0.16070419999999999</v>
      </c>
      <c r="BM31" s="355">
        <v>0.16754479999999999</v>
      </c>
      <c r="BN31" s="355">
        <v>0.2009821</v>
      </c>
      <c r="BO31" s="355">
        <v>0.18934570000000001</v>
      </c>
      <c r="BP31" s="355">
        <v>0.18017739999999999</v>
      </c>
      <c r="BQ31" s="355">
        <v>0.1971348</v>
      </c>
      <c r="BR31" s="355">
        <v>0.19451189999999999</v>
      </c>
      <c r="BS31" s="355">
        <v>0.1585358</v>
      </c>
      <c r="BT31" s="355">
        <v>0.18767990000000001</v>
      </c>
      <c r="BU31" s="355">
        <v>0.20760120000000001</v>
      </c>
      <c r="BV31" s="355">
        <v>0.19395109999999999</v>
      </c>
    </row>
    <row r="32" spans="1:74" x14ac:dyDescent="0.25">
      <c r="A32" s="640" t="s">
        <v>965</v>
      </c>
      <c r="B32" s="641" t="s">
        <v>1215</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9.7900000000000005E-4</v>
      </c>
      <c r="BA32" s="214">
        <v>6.2993999999999994E-2</v>
      </c>
      <c r="BB32" s="214">
        <v>4.1641999999999998E-2</v>
      </c>
      <c r="BC32" s="214">
        <v>3.0203000000000001E-2</v>
      </c>
      <c r="BD32" s="214">
        <v>5.0332000000000002E-2</v>
      </c>
      <c r="BE32" s="214">
        <v>2.9295700000000001E-2</v>
      </c>
      <c r="BF32" s="214">
        <v>8.2797200000000001E-2</v>
      </c>
      <c r="BG32" s="355">
        <v>6.7852700000000002E-2</v>
      </c>
      <c r="BH32" s="355">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5">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648"/>
      <c r="BF33" s="648"/>
      <c r="BG33" s="405"/>
      <c r="BH33" s="405"/>
      <c r="BI33" s="405"/>
      <c r="BJ33" s="405"/>
      <c r="BK33" s="405"/>
      <c r="BL33" s="405"/>
      <c r="BM33" s="405"/>
      <c r="BN33" s="405"/>
      <c r="BO33" s="405"/>
      <c r="BP33" s="405"/>
      <c r="BQ33" s="405"/>
      <c r="BR33" s="405"/>
      <c r="BS33" s="405"/>
      <c r="BT33" s="405"/>
      <c r="BU33" s="405"/>
      <c r="BV33" s="405"/>
    </row>
    <row r="34" spans="1:74" x14ac:dyDescent="0.25">
      <c r="A34" s="640"/>
      <c r="B34" s="155" t="s">
        <v>1224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648"/>
      <c r="BF34" s="648"/>
      <c r="BG34" s="405"/>
      <c r="BH34" s="405"/>
      <c r="BI34" s="405"/>
      <c r="BJ34" s="405"/>
      <c r="BK34" s="405"/>
      <c r="BL34" s="405"/>
      <c r="BM34" s="405"/>
      <c r="BN34" s="405"/>
      <c r="BO34" s="405"/>
      <c r="BP34" s="405"/>
      <c r="BQ34" s="405"/>
      <c r="BR34" s="405"/>
      <c r="BS34" s="405"/>
      <c r="BT34" s="405"/>
      <c r="BU34" s="405"/>
      <c r="BV34" s="405"/>
    </row>
    <row r="35" spans="1:74" x14ac:dyDescent="0.25">
      <c r="A35" s="640" t="s">
        <v>1225</v>
      </c>
      <c r="B35" s="641" t="s">
        <v>1220</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32.732999999999997</v>
      </c>
      <c r="BA35" s="214">
        <v>35.234000000000002</v>
      </c>
      <c r="BB35" s="214">
        <v>39.064</v>
      </c>
      <c r="BC35" s="214">
        <v>44.951999999999998</v>
      </c>
      <c r="BD35" s="214">
        <v>51.566000000000003</v>
      </c>
      <c r="BE35" s="214">
        <v>55.379519999999999</v>
      </c>
      <c r="BF35" s="214">
        <v>57.076108390000002</v>
      </c>
      <c r="BG35" s="355">
        <v>56.083930000000002</v>
      </c>
      <c r="BH35" s="355">
        <v>55.507869999999997</v>
      </c>
      <c r="BI35" s="355">
        <v>55.100839999999998</v>
      </c>
      <c r="BJ35" s="355">
        <v>54.014740000000003</v>
      </c>
      <c r="BK35" s="355">
        <v>52.227550000000001</v>
      </c>
      <c r="BL35" s="355">
        <v>49.687950000000001</v>
      </c>
      <c r="BM35" s="355">
        <v>50.962490000000003</v>
      </c>
      <c r="BN35" s="355">
        <v>52.552169999999997</v>
      </c>
      <c r="BO35" s="355">
        <v>53.192489999999999</v>
      </c>
      <c r="BP35" s="355">
        <v>54.038539999999998</v>
      </c>
      <c r="BQ35" s="355">
        <v>53.014960000000002</v>
      </c>
      <c r="BR35" s="355">
        <v>53.473770000000002</v>
      </c>
      <c r="BS35" s="355">
        <v>52.633839999999999</v>
      </c>
      <c r="BT35" s="355">
        <v>52.186320000000002</v>
      </c>
      <c r="BU35" s="355">
        <v>51.88823</v>
      </c>
      <c r="BV35" s="355">
        <v>50.9589</v>
      </c>
    </row>
    <row r="36" spans="1:74" x14ac:dyDescent="0.25">
      <c r="A36" s="640" t="s">
        <v>1226</v>
      </c>
      <c r="B36" s="641" t="s">
        <v>1222</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64.796999999999997</v>
      </c>
      <c r="BA36" s="214">
        <v>66.378</v>
      </c>
      <c r="BB36" s="214">
        <v>73.861000000000004</v>
      </c>
      <c r="BC36" s="214">
        <v>76.605000000000004</v>
      </c>
      <c r="BD36" s="214">
        <v>85.179000000000002</v>
      </c>
      <c r="BE36" s="214">
        <v>91.358428571000005</v>
      </c>
      <c r="BF36" s="214">
        <v>99.340401310999994</v>
      </c>
      <c r="BG36" s="355">
        <v>103.1309</v>
      </c>
      <c r="BH36" s="355">
        <v>103.82250000000001</v>
      </c>
      <c r="BI36" s="355">
        <v>102.7072</v>
      </c>
      <c r="BJ36" s="355">
        <v>93.403540000000007</v>
      </c>
      <c r="BK36" s="355">
        <v>78.514759999999995</v>
      </c>
      <c r="BL36" s="355">
        <v>69.353960000000001</v>
      </c>
      <c r="BM36" s="355">
        <v>69.10266</v>
      </c>
      <c r="BN36" s="355">
        <v>73.722120000000004</v>
      </c>
      <c r="BO36" s="355">
        <v>79.03331</v>
      </c>
      <c r="BP36" s="355">
        <v>86.058769999999996</v>
      </c>
      <c r="BQ36" s="355">
        <v>92.234279999999998</v>
      </c>
      <c r="BR36" s="355">
        <v>97.988349999999997</v>
      </c>
      <c r="BS36" s="355">
        <v>100.791</v>
      </c>
      <c r="BT36" s="355">
        <v>100.6092</v>
      </c>
      <c r="BU36" s="355">
        <v>97.779839999999993</v>
      </c>
      <c r="BV36" s="355">
        <v>86.836510000000004</v>
      </c>
    </row>
    <row r="37" spans="1:74" x14ac:dyDescent="0.25">
      <c r="A37" s="640" t="s">
        <v>1227</v>
      </c>
      <c r="B37" s="641" t="s">
        <v>1214</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29.652000000000001</v>
      </c>
      <c r="BA37" s="214">
        <v>32.39</v>
      </c>
      <c r="BB37" s="214">
        <v>37.058999999999997</v>
      </c>
      <c r="BC37" s="214">
        <v>44.975999999999999</v>
      </c>
      <c r="BD37" s="214">
        <v>54.101999999999997</v>
      </c>
      <c r="BE37" s="214">
        <v>63.289292857</v>
      </c>
      <c r="BF37" s="214">
        <v>70.991292872000002</v>
      </c>
      <c r="BG37" s="355">
        <v>71.880359999999996</v>
      </c>
      <c r="BH37" s="355">
        <v>66.771140000000003</v>
      </c>
      <c r="BI37" s="355">
        <v>56.179560000000002</v>
      </c>
      <c r="BJ37" s="355">
        <v>45.892769999999999</v>
      </c>
      <c r="BK37" s="355">
        <v>40.238010000000003</v>
      </c>
      <c r="BL37" s="355">
        <v>36.661839999999998</v>
      </c>
      <c r="BM37" s="355">
        <v>38.788890000000002</v>
      </c>
      <c r="BN37" s="355">
        <v>45.450240000000001</v>
      </c>
      <c r="BO37" s="355">
        <v>53.576300000000003</v>
      </c>
      <c r="BP37" s="355">
        <v>61.381990000000002</v>
      </c>
      <c r="BQ37" s="355">
        <v>69.146439999999998</v>
      </c>
      <c r="BR37" s="355">
        <v>75.807540000000003</v>
      </c>
      <c r="BS37" s="355">
        <v>76.32056</v>
      </c>
      <c r="BT37" s="355">
        <v>70.894660000000002</v>
      </c>
      <c r="BU37" s="355">
        <v>59.950150000000001</v>
      </c>
      <c r="BV37" s="355">
        <v>49.46358</v>
      </c>
    </row>
    <row r="38" spans="1:74" x14ac:dyDescent="0.25">
      <c r="A38" s="640" t="s">
        <v>972</v>
      </c>
      <c r="B38" s="641" t="s">
        <v>1215</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20.579000000000001</v>
      </c>
      <c r="BA38" s="214">
        <v>20.401</v>
      </c>
      <c r="BB38" s="214">
        <v>20.248000000000001</v>
      </c>
      <c r="BC38" s="214">
        <v>20.552</v>
      </c>
      <c r="BD38" s="214">
        <v>20.934999999999999</v>
      </c>
      <c r="BE38" s="214">
        <v>21.678329999999999</v>
      </c>
      <c r="BF38" s="214">
        <v>21.375679999999999</v>
      </c>
      <c r="BG38" s="355">
        <v>21.037600000000001</v>
      </c>
      <c r="BH38" s="355">
        <v>20.44669</v>
      </c>
      <c r="BI38" s="355">
        <v>20.506329999999998</v>
      </c>
      <c r="BJ38" s="355">
        <v>19.770219999999998</v>
      </c>
      <c r="BK38" s="355">
        <v>20.100729999999999</v>
      </c>
      <c r="BL38" s="355">
        <v>18.90888</v>
      </c>
      <c r="BM38" s="355">
        <v>18.538810000000002</v>
      </c>
      <c r="BN38" s="355">
        <v>19.156610000000001</v>
      </c>
      <c r="BO38" s="355">
        <v>20.28369</v>
      </c>
      <c r="BP38" s="355">
        <v>21.009360000000001</v>
      </c>
      <c r="BQ38" s="355">
        <v>22.046790000000001</v>
      </c>
      <c r="BR38" s="355">
        <v>21.873860000000001</v>
      </c>
      <c r="BS38" s="355">
        <v>21.649920000000002</v>
      </c>
      <c r="BT38" s="355">
        <v>21.167149999999999</v>
      </c>
      <c r="BU38" s="355">
        <v>21.381250000000001</v>
      </c>
      <c r="BV38" s="355">
        <v>20.789629999999999</v>
      </c>
    </row>
    <row r="39" spans="1:74" x14ac:dyDescent="0.25">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1"/>
      <c r="AZ39" s="751"/>
      <c r="BA39" s="751"/>
      <c r="BB39" s="751"/>
      <c r="BC39" s="751"/>
      <c r="BD39" s="751"/>
      <c r="BE39" s="751"/>
      <c r="BF39" s="751"/>
      <c r="BG39" s="645"/>
      <c r="BH39" s="645"/>
      <c r="BI39" s="645"/>
      <c r="BJ39" s="645"/>
      <c r="BK39" s="645"/>
      <c r="BL39" s="645"/>
      <c r="BM39" s="645"/>
      <c r="BN39" s="645"/>
      <c r="BO39" s="645"/>
      <c r="BP39" s="645"/>
      <c r="BQ39" s="645"/>
      <c r="BR39" s="645"/>
      <c r="BS39" s="645"/>
      <c r="BT39" s="645"/>
      <c r="BU39" s="645"/>
      <c r="BV39" s="645"/>
    </row>
    <row r="40" spans="1:74" ht="11.15" customHeight="1" x14ac:dyDescent="0.25">
      <c r="A40" s="57"/>
      <c r="B40" s="155" t="s">
        <v>734</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2"/>
      <c r="BG40" s="643"/>
      <c r="BH40" s="643"/>
      <c r="BI40" s="643"/>
      <c r="BJ40" s="643"/>
      <c r="BK40" s="643"/>
      <c r="BL40" s="643"/>
      <c r="BM40" s="643"/>
      <c r="BN40" s="643"/>
      <c r="BO40" s="643"/>
      <c r="BP40" s="643"/>
      <c r="BQ40" s="643"/>
      <c r="BR40" s="643"/>
      <c r="BS40" s="643"/>
      <c r="BT40" s="643"/>
      <c r="BU40" s="643"/>
      <c r="BV40" s="643"/>
    </row>
    <row r="41" spans="1:74" ht="11.15" customHeight="1" x14ac:dyDescent="0.25">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15.883759</v>
      </c>
      <c r="BA41" s="214">
        <v>16.105</v>
      </c>
      <c r="BB41" s="214">
        <v>15.941800000000001</v>
      </c>
      <c r="BC41" s="214">
        <v>16.275773999999998</v>
      </c>
      <c r="BD41" s="214">
        <v>16.431999999999999</v>
      </c>
      <c r="BE41" s="214">
        <v>16.700193548000001</v>
      </c>
      <c r="BF41" s="214">
        <v>16.702614193999999</v>
      </c>
      <c r="BG41" s="355">
        <v>16.263169999999999</v>
      </c>
      <c r="BH41" s="355">
        <v>15.73335</v>
      </c>
      <c r="BI41" s="355">
        <v>16.354880000000001</v>
      </c>
      <c r="BJ41" s="355">
        <v>16.660530000000001</v>
      </c>
      <c r="BK41" s="355">
        <v>15.704789999999999</v>
      </c>
      <c r="BL41" s="355">
        <v>15.598990000000001</v>
      </c>
      <c r="BM41" s="355">
        <v>15.95852</v>
      </c>
      <c r="BN41" s="355">
        <v>16.209700000000002</v>
      </c>
      <c r="BO41" s="355">
        <v>16.346129999999999</v>
      </c>
      <c r="BP41" s="355">
        <v>16.72186</v>
      </c>
      <c r="BQ41" s="355">
        <v>16.9407</v>
      </c>
      <c r="BR41" s="355">
        <v>16.790970000000002</v>
      </c>
      <c r="BS41" s="355">
        <v>16.54438</v>
      </c>
      <c r="BT41" s="355">
        <v>15.972060000000001</v>
      </c>
      <c r="BU41" s="355">
        <v>16.589590000000001</v>
      </c>
      <c r="BV41" s="355">
        <v>16.850470000000001</v>
      </c>
    </row>
    <row r="42" spans="1:74" ht="11.15" customHeight="1" x14ac:dyDescent="0.25">
      <c r="A42" s="640" t="s">
        <v>1241</v>
      </c>
      <c r="B42" s="641" t="s">
        <v>1234</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0.56741399999999997</v>
      </c>
      <c r="BA42" s="214">
        <v>0.48712899999999998</v>
      </c>
      <c r="BB42" s="214">
        <v>0.449633</v>
      </c>
      <c r="BC42" s="214">
        <v>0.425678</v>
      </c>
      <c r="BD42" s="214">
        <v>0.42973299999999998</v>
      </c>
      <c r="BE42" s="214">
        <v>0.43482850000000001</v>
      </c>
      <c r="BF42" s="214">
        <v>0.45309579999999999</v>
      </c>
      <c r="BG42" s="355">
        <v>0.51199280000000003</v>
      </c>
      <c r="BH42" s="355">
        <v>0.56296199999999996</v>
      </c>
      <c r="BI42" s="355">
        <v>0.61083089999999995</v>
      </c>
      <c r="BJ42" s="355">
        <v>0.5984874</v>
      </c>
      <c r="BK42" s="355">
        <v>0.55564720000000001</v>
      </c>
      <c r="BL42" s="355">
        <v>0.52774690000000002</v>
      </c>
      <c r="BM42" s="355">
        <v>0.47698360000000001</v>
      </c>
      <c r="BN42" s="355">
        <v>0.43059570000000003</v>
      </c>
      <c r="BO42" s="355">
        <v>0.42369210000000002</v>
      </c>
      <c r="BP42" s="355">
        <v>0.4381584</v>
      </c>
      <c r="BQ42" s="355">
        <v>0.43271799999999999</v>
      </c>
      <c r="BR42" s="355">
        <v>0.44974999999999998</v>
      </c>
      <c r="BS42" s="355">
        <v>0.5119823</v>
      </c>
      <c r="BT42" s="355">
        <v>0.5678588</v>
      </c>
      <c r="BU42" s="355">
        <v>0.61723830000000002</v>
      </c>
      <c r="BV42" s="355">
        <v>0.60086870000000003</v>
      </c>
    </row>
    <row r="43" spans="1:74" ht="11.15" customHeight="1" x14ac:dyDescent="0.25">
      <c r="A43" s="61" t="s">
        <v>1127</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1.1553100000000001</v>
      </c>
      <c r="BA43" s="214">
        <v>1.1692899999999999</v>
      </c>
      <c r="BB43" s="214">
        <v>1.198</v>
      </c>
      <c r="BC43" s="214">
        <v>1.216323</v>
      </c>
      <c r="BD43" s="214">
        <v>1.2452669999999999</v>
      </c>
      <c r="BE43" s="214">
        <v>1.2452025128999999</v>
      </c>
      <c r="BF43" s="214">
        <v>1.2448836387</v>
      </c>
      <c r="BG43" s="355">
        <v>1.253579</v>
      </c>
      <c r="BH43" s="355">
        <v>1.2383839999999999</v>
      </c>
      <c r="BI43" s="355">
        <v>1.2437279999999999</v>
      </c>
      <c r="BJ43" s="355">
        <v>1.228345</v>
      </c>
      <c r="BK43" s="355">
        <v>1.177459</v>
      </c>
      <c r="BL43" s="355">
        <v>1.1719599999999999</v>
      </c>
      <c r="BM43" s="355">
        <v>1.2271799999999999</v>
      </c>
      <c r="BN43" s="355">
        <v>1.2418260000000001</v>
      </c>
      <c r="BO43" s="355">
        <v>1.2409859999999999</v>
      </c>
      <c r="BP43" s="355">
        <v>1.2595529999999999</v>
      </c>
      <c r="BQ43" s="355">
        <v>1.27732</v>
      </c>
      <c r="BR43" s="355">
        <v>1.265855</v>
      </c>
      <c r="BS43" s="355">
        <v>1.2583800000000001</v>
      </c>
      <c r="BT43" s="355">
        <v>1.2404820000000001</v>
      </c>
      <c r="BU43" s="355">
        <v>1.2494050000000001</v>
      </c>
      <c r="BV43" s="355">
        <v>1.2330939999999999</v>
      </c>
    </row>
    <row r="44" spans="1:74" ht="11.15" customHeight="1" x14ac:dyDescent="0.25">
      <c r="A44" s="61" t="s">
        <v>979</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0.12475899999999999</v>
      </c>
      <c r="BA44" s="214">
        <v>0.30838700000000002</v>
      </c>
      <c r="BB44" s="214">
        <v>0.4592</v>
      </c>
      <c r="BC44" s="214">
        <v>0.47390300000000002</v>
      </c>
      <c r="BD44" s="214">
        <v>0.65300000000000002</v>
      </c>
      <c r="BE44" s="214">
        <v>0.30613670161000001</v>
      </c>
      <c r="BF44" s="214">
        <v>0.39373683571000001</v>
      </c>
      <c r="BG44" s="355">
        <v>0.3518252</v>
      </c>
      <c r="BH44" s="355">
        <v>0.23721739999999999</v>
      </c>
      <c r="BI44" s="355">
        <v>0.29236620000000002</v>
      </c>
      <c r="BJ44" s="355">
        <v>0.37424659999999998</v>
      </c>
      <c r="BK44" s="355">
        <v>0.13408680000000001</v>
      </c>
      <c r="BL44" s="355">
        <v>0.1936959</v>
      </c>
      <c r="BM44" s="355">
        <v>0.24595510000000001</v>
      </c>
      <c r="BN44" s="355">
        <v>0.27897699999999997</v>
      </c>
      <c r="BO44" s="355">
        <v>0.39904469999999997</v>
      </c>
      <c r="BP44" s="355">
        <v>0.34274880000000002</v>
      </c>
      <c r="BQ44" s="355">
        <v>0.36821609999999999</v>
      </c>
      <c r="BR44" s="355">
        <v>0.3931616</v>
      </c>
      <c r="BS44" s="355">
        <v>0.35651660000000002</v>
      </c>
      <c r="BT44" s="355">
        <v>0.250585</v>
      </c>
      <c r="BU44" s="355">
        <v>0.30597170000000001</v>
      </c>
      <c r="BV44" s="355">
        <v>0.39012999999999998</v>
      </c>
    </row>
    <row r="45" spans="1:74" ht="11.15" customHeight="1" x14ac:dyDescent="0.25">
      <c r="A45" s="61" t="s">
        <v>980</v>
      </c>
      <c r="B45" s="179" t="s">
        <v>1032</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0.52303500000000003</v>
      </c>
      <c r="BA45" s="214">
        <v>0.75412900000000005</v>
      </c>
      <c r="BB45" s="214">
        <v>0.78153300000000003</v>
      </c>
      <c r="BC45" s="214">
        <v>0.76309700000000003</v>
      </c>
      <c r="BD45" s="214">
        <v>0.91379999999999995</v>
      </c>
      <c r="BE45" s="214">
        <v>0.88883870968000001</v>
      </c>
      <c r="BF45" s="214">
        <v>0.92734889032000001</v>
      </c>
      <c r="BG45" s="355">
        <v>0.62065800000000004</v>
      </c>
      <c r="BH45" s="355">
        <v>0.72754739999999996</v>
      </c>
      <c r="BI45" s="355">
        <v>0.37451010000000001</v>
      </c>
      <c r="BJ45" s="355">
        <v>0.33775909999999998</v>
      </c>
      <c r="BK45" s="355">
        <v>0.47055180000000002</v>
      </c>
      <c r="BL45" s="355">
        <v>0.68920899999999996</v>
      </c>
      <c r="BM45" s="355">
        <v>0.83653109999999997</v>
      </c>
      <c r="BN45" s="355">
        <v>0.9065763</v>
      </c>
      <c r="BO45" s="355">
        <v>0.95851779999999998</v>
      </c>
      <c r="BP45" s="355">
        <v>0.87205489999999997</v>
      </c>
      <c r="BQ45" s="355">
        <v>0.78288500000000005</v>
      </c>
      <c r="BR45" s="355">
        <v>0.82333409999999996</v>
      </c>
      <c r="BS45" s="355">
        <v>0.59761120000000001</v>
      </c>
      <c r="BT45" s="355">
        <v>0.76208980000000004</v>
      </c>
      <c r="BU45" s="355">
        <v>0.42386889999999999</v>
      </c>
      <c r="BV45" s="355">
        <v>0.34970240000000002</v>
      </c>
    </row>
    <row r="46" spans="1:74" ht="11.15" customHeight="1" x14ac:dyDescent="0.25">
      <c r="A46" s="61" t="s">
        <v>981</v>
      </c>
      <c r="B46" s="179" t="s">
        <v>1033</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3.1999999999999999E-5</v>
      </c>
      <c r="BD46" s="214">
        <v>2.6699999999999998E-4</v>
      </c>
      <c r="BE46" s="214">
        <v>4.4979999999999998E-4</v>
      </c>
      <c r="BF46" s="214">
        <v>1.9579999999999999E-4</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5" customHeight="1" x14ac:dyDescent="0.25">
      <c r="A47" s="61" t="s">
        <v>982</v>
      </c>
      <c r="B47" s="179" t="s">
        <v>735</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18.254242000000001</v>
      </c>
      <c r="BA47" s="214">
        <v>18.824128999999999</v>
      </c>
      <c r="BB47" s="214">
        <v>18.830065999999999</v>
      </c>
      <c r="BC47" s="214">
        <v>19.154807000000002</v>
      </c>
      <c r="BD47" s="214">
        <v>19.674067000000001</v>
      </c>
      <c r="BE47" s="214">
        <v>19.575649772999999</v>
      </c>
      <c r="BF47" s="214">
        <v>19.721875158</v>
      </c>
      <c r="BG47" s="355">
        <v>19.00142</v>
      </c>
      <c r="BH47" s="355">
        <v>18.49945</v>
      </c>
      <c r="BI47" s="355">
        <v>18.876259999999998</v>
      </c>
      <c r="BJ47" s="355">
        <v>19.199190000000002</v>
      </c>
      <c r="BK47" s="355">
        <v>18.042100000000001</v>
      </c>
      <c r="BL47" s="355">
        <v>18.181529999999999</v>
      </c>
      <c r="BM47" s="355">
        <v>18.74541</v>
      </c>
      <c r="BN47" s="355">
        <v>19.067799999999998</v>
      </c>
      <c r="BO47" s="355">
        <v>19.368549999999999</v>
      </c>
      <c r="BP47" s="355">
        <v>19.634540000000001</v>
      </c>
      <c r="BQ47" s="355">
        <v>19.8019</v>
      </c>
      <c r="BR47" s="355">
        <v>19.72307</v>
      </c>
      <c r="BS47" s="355">
        <v>19.26906</v>
      </c>
      <c r="BT47" s="355">
        <v>18.793060000000001</v>
      </c>
      <c r="BU47" s="355">
        <v>19.186019999999999</v>
      </c>
      <c r="BV47" s="355">
        <v>19.42409</v>
      </c>
    </row>
    <row r="48" spans="1:74" s="157" customFormat="1" ht="11.15" customHeight="1" x14ac:dyDescent="0.25">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355"/>
      <c r="BH48" s="355"/>
      <c r="BI48" s="355"/>
      <c r="BJ48" s="355"/>
      <c r="BK48" s="355"/>
      <c r="BL48" s="355"/>
      <c r="BM48" s="355"/>
      <c r="BN48" s="355"/>
      <c r="BO48" s="355"/>
      <c r="BP48" s="355"/>
      <c r="BQ48" s="355"/>
      <c r="BR48" s="355"/>
      <c r="BS48" s="355"/>
      <c r="BT48" s="355"/>
      <c r="BU48" s="355"/>
      <c r="BV48" s="355"/>
    </row>
    <row r="49" spans="1:74" ht="11.15" customHeight="1" x14ac:dyDescent="0.25">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1.057758</v>
      </c>
      <c r="BA49" s="214">
        <v>1.041066</v>
      </c>
      <c r="BB49" s="214">
        <v>1.066368</v>
      </c>
      <c r="BC49" s="214">
        <v>1.139645</v>
      </c>
      <c r="BD49" s="214">
        <v>1.105899</v>
      </c>
      <c r="BE49" s="214">
        <v>1.0859939999999999</v>
      </c>
      <c r="BF49" s="214">
        <v>1.0864860000000001</v>
      </c>
      <c r="BG49" s="355">
        <v>1.0508329999999999</v>
      </c>
      <c r="BH49" s="355">
        <v>1.0297529999999999</v>
      </c>
      <c r="BI49" s="355">
        <v>1.0661149999999999</v>
      </c>
      <c r="BJ49" s="355">
        <v>1.090843</v>
      </c>
      <c r="BK49" s="355">
        <v>1.04487</v>
      </c>
      <c r="BL49" s="355">
        <v>1.0068220000000001</v>
      </c>
      <c r="BM49" s="355">
        <v>1.022664</v>
      </c>
      <c r="BN49" s="355">
        <v>1.0475829999999999</v>
      </c>
      <c r="BO49" s="355">
        <v>1.052802</v>
      </c>
      <c r="BP49" s="355">
        <v>1.0733060000000001</v>
      </c>
      <c r="BQ49" s="355">
        <v>1.078916</v>
      </c>
      <c r="BR49" s="355">
        <v>1.0942529999999999</v>
      </c>
      <c r="BS49" s="355">
        <v>1.0765910000000001</v>
      </c>
      <c r="BT49" s="355">
        <v>1.0461990000000001</v>
      </c>
      <c r="BU49" s="355">
        <v>1.088751</v>
      </c>
      <c r="BV49" s="355">
        <v>1.1061019999999999</v>
      </c>
    </row>
    <row r="50" spans="1:74" ht="11.15" customHeight="1" x14ac:dyDescent="0.25">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355"/>
      <c r="BH50" s="355"/>
      <c r="BI50" s="355"/>
      <c r="BJ50" s="355"/>
      <c r="BK50" s="355"/>
      <c r="BL50" s="355"/>
      <c r="BM50" s="355"/>
      <c r="BN50" s="355"/>
      <c r="BO50" s="355"/>
      <c r="BP50" s="355"/>
      <c r="BQ50" s="355"/>
      <c r="BR50" s="355"/>
      <c r="BS50" s="355"/>
      <c r="BT50" s="355"/>
      <c r="BU50" s="355"/>
      <c r="BV50" s="355"/>
    </row>
    <row r="51" spans="1:74" ht="11.15" customHeight="1" x14ac:dyDescent="0.25">
      <c r="A51" s="57"/>
      <c r="B51" s="155" t="s">
        <v>736</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355"/>
      <c r="BH51" s="355"/>
      <c r="BI51" s="355"/>
      <c r="BJ51" s="355"/>
      <c r="BK51" s="355"/>
      <c r="BL51" s="355"/>
      <c r="BM51" s="355"/>
      <c r="BN51" s="355"/>
      <c r="BO51" s="355"/>
      <c r="BP51" s="355"/>
      <c r="BQ51" s="355"/>
      <c r="BR51" s="355"/>
      <c r="BS51" s="355"/>
      <c r="BT51" s="355"/>
      <c r="BU51" s="355"/>
      <c r="BV51" s="355"/>
    </row>
    <row r="52" spans="1:74" ht="11.15" customHeight="1" x14ac:dyDescent="0.25">
      <c r="A52" s="640" t="s">
        <v>1242</v>
      </c>
      <c r="B52" s="641" t="s">
        <v>1234</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0.41827599999999998</v>
      </c>
      <c r="BA52" s="214">
        <v>0.65538700000000005</v>
      </c>
      <c r="BB52" s="214">
        <v>0.82133299999999998</v>
      </c>
      <c r="BC52" s="214">
        <v>0.88948400000000005</v>
      </c>
      <c r="BD52" s="214">
        <v>0.87939999999999996</v>
      </c>
      <c r="BE52" s="214">
        <v>0.89650658000000005</v>
      </c>
      <c r="BF52" s="214">
        <v>0.83524414000000002</v>
      </c>
      <c r="BG52" s="355">
        <v>0.60198810000000003</v>
      </c>
      <c r="BH52" s="355">
        <v>0.45654660000000002</v>
      </c>
      <c r="BI52" s="355">
        <v>0.36970199999999998</v>
      </c>
      <c r="BJ52" s="355">
        <v>0.38155689999999998</v>
      </c>
      <c r="BK52" s="355">
        <v>0.41743740000000001</v>
      </c>
      <c r="BL52" s="355">
        <v>0.47612650000000001</v>
      </c>
      <c r="BM52" s="355">
        <v>0.65006549999999996</v>
      </c>
      <c r="BN52" s="355">
        <v>0.82557599999999998</v>
      </c>
      <c r="BO52" s="355">
        <v>0.86387939999999996</v>
      </c>
      <c r="BP52" s="355">
        <v>0.87875990000000004</v>
      </c>
      <c r="BQ52" s="355">
        <v>0.88526559999999999</v>
      </c>
      <c r="BR52" s="355">
        <v>0.85877899999999996</v>
      </c>
      <c r="BS52" s="355">
        <v>0.60660270000000005</v>
      </c>
      <c r="BT52" s="355">
        <v>0.46769509999999997</v>
      </c>
      <c r="BU52" s="355">
        <v>0.38420120000000002</v>
      </c>
      <c r="BV52" s="355">
        <v>0.39633669999999999</v>
      </c>
    </row>
    <row r="53" spans="1:74" ht="11.15" customHeight="1" x14ac:dyDescent="0.25">
      <c r="A53" s="61" t="s">
        <v>983</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9.8035519999999998</v>
      </c>
      <c r="BA53" s="214">
        <v>9.900226</v>
      </c>
      <c r="BB53" s="214">
        <v>9.8485329999999998</v>
      </c>
      <c r="BC53" s="214">
        <v>10.049386999999999</v>
      </c>
      <c r="BD53" s="214">
        <v>10.2746</v>
      </c>
      <c r="BE53" s="214">
        <v>10.181419354999999</v>
      </c>
      <c r="BF53" s="214">
        <v>10.22563871</v>
      </c>
      <c r="BG53" s="355">
        <v>10.064360000000001</v>
      </c>
      <c r="BH53" s="355">
        <v>10.036670000000001</v>
      </c>
      <c r="BI53" s="355">
        <v>10.02731</v>
      </c>
      <c r="BJ53" s="355">
        <v>10.13678</v>
      </c>
      <c r="BK53" s="355">
        <v>9.5922769999999993</v>
      </c>
      <c r="BL53" s="355">
        <v>9.7745789999999992</v>
      </c>
      <c r="BM53" s="355">
        <v>9.909008</v>
      </c>
      <c r="BN53" s="355">
        <v>9.9771149999999995</v>
      </c>
      <c r="BO53" s="355">
        <v>10.12237</v>
      </c>
      <c r="BP53" s="355">
        <v>10.257540000000001</v>
      </c>
      <c r="BQ53" s="355">
        <v>10.231199999999999</v>
      </c>
      <c r="BR53" s="355">
        <v>10.183820000000001</v>
      </c>
      <c r="BS53" s="355">
        <v>10.023669999999999</v>
      </c>
      <c r="BT53" s="355">
        <v>10.10493</v>
      </c>
      <c r="BU53" s="355">
        <v>10.11505</v>
      </c>
      <c r="BV53" s="355">
        <v>10.13134</v>
      </c>
    </row>
    <row r="54" spans="1:74" ht="11.15" customHeight="1" x14ac:dyDescent="0.25">
      <c r="A54" s="61" t="s">
        <v>984</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1.5746899999999999</v>
      </c>
      <c r="BA54" s="214">
        <v>1.562419</v>
      </c>
      <c r="BB54" s="214">
        <v>1.585467</v>
      </c>
      <c r="BC54" s="214">
        <v>1.6026130000000001</v>
      </c>
      <c r="BD54" s="214">
        <v>1.6537329999999999</v>
      </c>
      <c r="BE54" s="214">
        <v>1.7154193548000001</v>
      </c>
      <c r="BF54" s="214">
        <v>1.7646082581</v>
      </c>
      <c r="BG54" s="355">
        <v>1.6012379999999999</v>
      </c>
      <c r="BH54" s="355">
        <v>1.5135590000000001</v>
      </c>
      <c r="BI54" s="355">
        <v>1.5867789999999999</v>
      </c>
      <c r="BJ54" s="355">
        <v>1.6492009999999999</v>
      </c>
      <c r="BK54" s="355">
        <v>1.511725</v>
      </c>
      <c r="BL54" s="355">
        <v>1.4817180000000001</v>
      </c>
      <c r="BM54" s="355">
        <v>1.524815</v>
      </c>
      <c r="BN54" s="355">
        <v>1.5616639999999999</v>
      </c>
      <c r="BO54" s="355">
        <v>1.5923369999999999</v>
      </c>
      <c r="BP54" s="355">
        <v>1.6595500000000001</v>
      </c>
      <c r="BQ54" s="355">
        <v>1.692383</v>
      </c>
      <c r="BR54" s="355">
        <v>1.635402</v>
      </c>
      <c r="BS54" s="355">
        <v>1.6294029999999999</v>
      </c>
      <c r="BT54" s="355">
        <v>1.555285</v>
      </c>
      <c r="BU54" s="355">
        <v>1.607129</v>
      </c>
      <c r="BV54" s="355">
        <v>1.664793</v>
      </c>
    </row>
    <row r="55" spans="1:74" ht="11.15" customHeight="1" x14ac:dyDescent="0.25">
      <c r="A55" s="61" t="s">
        <v>985</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4.6771029999999998</v>
      </c>
      <c r="BA55" s="214">
        <v>4.8730969999999996</v>
      </c>
      <c r="BB55" s="214">
        <v>4.68</v>
      </c>
      <c r="BC55" s="214">
        <v>4.7677420000000001</v>
      </c>
      <c r="BD55" s="214">
        <v>4.9625329999999996</v>
      </c>
      <c r="BE55" s="214">
        <v>4.8825793644999997</v>
      </c>
      <c r="BF55" s="214">
        <v>4.8392755323000003</v>
      </c>
      <c r="BG55" s="355">
        <v>4.8520779999999997</v>
      </c>
      <c r="BH55" s="355">
        <v>4.6645060000000003</v>
      </c>
      <c r="BI55" s="355">
        <v>5.0181009999999997</v>
      </c>
      <c r="BJ55" s="355">
        <v>5.1333589999999996</v>
      </c>
      <c r="BK55" s="355">
        <v>4.7167500000000002</v>
      </c>
      <c r="BL55" s="355">
        <v>4.624695</v>
      </c>
      <c r="BM55" s="355">
        <v>4.7967110000000002</v>
      </c>
      <c r="BN55" s="355">
        <v>4.860017</v>
      </c>
      <c r="BO55" s="355">
        <v>4.9227679999999996</v>
      </c>
      <c r="BP55" s="355">
        <v>4.9250959999999999</v>
      </c>
      <c r="BQ55" s="355">
        <v>5.005992</v>
      </c>
      <c r="BR55" s="355">
        <v>5.0392859999999997</v>
      </c>
      <c r="BS55" s="355">
        <v>5.044486</v>
      </c>
      <c r="BT55" s="355">
        <v>4.7930529999999996</v>
      </c>
      <c r="BU55" s="355">
        <v>5.1451019999999996</v>
      </c>
      <c r="BV55" s="355">
        <v>5.2751440000000001</v>
      </c>
    </row>
    <row r="56" spans="1:74" ht="11.15" customHeight="1" x14ac:dyDescent="0.25">
      <c r="A56" s="61" t="s">
        <v>986</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0.40506900000000001</v>
      </c>
      <c r="BA56" s="214">
        <v>0.40090300000000001</v>
      </c>
      <c r="BB56" s="214">
        <v>0.43593300000000001</v>
      </c>
      <c r="BC56" s="214">
        <v>0.42806499999999997</v>
      </c>
      <c r="BD56" s="214">
        <v>0.38943299999999997</v>
      </c>
      <c r="BE56" s="214">
        <v>0.38648387096999998</v>
      </c>
      <c r="BF56" s="214">
        <v>0.40987222580999999</v>
      </c>
      <c r="BG56" s="355">
        <v>0.39719710000000003</v>
      </c>
      <c r="BH56" s="355">
        <v>0.41230149999999999</v>
      </c>
      <c r="BI56" s="355">
        <v>0.40074530000000003</v>
      </c>
      <c r="BJ56" s="355">
        <v>0.37192399999999998</v>
      </c>
      <c r="BK56" s="355">
        <v>0.39538640000000003</v>
      </c>
      <c r="BL56" s="355">
        <v>0.42539149999999998</v>
      </c>
      <c r="BM56" s="355">
        <v>0.46057090000000001</v>
      </c>
      <c r="BN56" s="355">
        <v>0.45900039999999998</v>
      </c>
      <c r="BO56" s="355">
        <v>0.43287350000000002</v>
      </c>
      <c r="BP56" s="355">
        <v>0.40946169999999998</v>
      </c>
      <c r="BQ56" s="355">
        <v>0.39979799999999999</v>
      </c>
      <c r="BR56" s="355">
        <v>0.41111239999999999</v>
      </c>
      <c r="BS56" s="355">
        <v>0.40956690000000001</v>
      </c>
      <c r="BT56" s="355">
        <v>0.41347830000000002</v>
      </c>
      <c r="BU56" s="355">
        <v>0.40978039999999999</v>
      </c>
      <c r="BV56" s="355">
        <v>0.40129910000000002</v>
      </c>
    </row>
    <row r="57" spans="1:74" ht="11.15" customHeight="1" x14ac:dyDescent="0.25">
      <c r="A57" s="61" t="s">
        <v>987</v>
      </c>
      <c r="B57" s="641" t="s">
        <v>1243</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2.4333100000000001</v>
      </c>
      <c r="BA57" s="214">
        <v>2.473163</v>
      </c>
      <c r="BB57" s="214">
        <v>2.5251679999999999</v>
      </c>
      <c r="BC57" s="214">
        <v>2.5571609999999998</v>
      </c>
      <c r="BD57" s="214">
        <v>2.6202670000000001</v>
      </c>
      <c r="BE57" s="214">
        <v>2.5992352473999998</v>
      </c>
      <c r="BF57" s="214">
        <v>2.7337222925</v>
      </c>
      <c r="BG57" s="355">
        <v>2.5353870000000001</v>
      </c>
      <c r="BH57" s="355">
        <v>2.445614</v>
      </c>
      <c r="BI57" s="355">
        <v>2.539736</v>
      </c>
      <c r="BJ57" s="355">
        <v>2.61721</v>
      </c>
      <c r="BK57" s="355">
        <v>2.4533960000000001</v>
      </c>
      <c r="BL57" s="355">
        <v>2.4058470000000001</v>
      </c>
      <c r="BM57" s="355">
        <v>2.4268999999999998</v>
      </c>
      <c r="BN57" s="355">
        <v>2.4320140000000001</v>
      </c>
      <c r="BO57" s="355">
        <v>2.4871270000000001</v>
      </c>
      <c r="BP57" s="355">
        <v>2.577445</v>
      </c>
      <c r="BQ57" s="355">
        <v>2.6661739999999998</v>
      </c>
      <c r="BR57" s="355">
        <v>2.6889280000000002</v>
      </c>
      <c r="BS57" s="355">
        <v>2.6319270000000001</v>
      </c>
      <c r="BT57" s="355">
        <v>2.5048180000000002</v>
      </c>
      <c r="BU57" s="355">
        <v>2.6135100000000002</v>
      </c>
      <c r="BV57" s="355">
        <v>2.6612770000000001</v>
      </c>
    </row>
    <row r="58" spans="1:74" ht="11.15" customHeight="1" x14ac:dyDescent="0.25">
      <c r="A58" s="61" t="s">
        <v>988</v>
      </c>
      <c r="B58" s="179" t="s">
        <v>737</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19.312000000000001</v>
      </c>
      <c r="BA58" s="214">
        <v>19.865195</v>
      </c>
      <c r="BB58" s="214">
        <v>19.896433999999999</v>
      </c>
      <c r="BC58" s="214">
        <v>20.294452</v>
      </c>
      <c r="BD58" s="214">
        <v>20.779966000000002</v>
      </c>
      <c r="BE58" s="214">
        <v>20.661643773000002</v>
      </c>
      <c r="BF58" s="214">
        <v>20.808361158</v>
      </c>
      <c r="BG58" s="355">
        <v>20.052250000000001</v>
      </c>
      <c r="BH58" s="355">
        <v>19.529199999999999</v>
      </c>
      <c r="BI58" s="355">
        <v>19.94238</v>
      </c>
      <c r="BJ58" s="355">
        <v>20.290030000000002</v>
      </c>
      <c r="BK58" s="355">
        <v>19.086970000000001</v>
      </c>
      <c r="BL58" s="355">
        <v>19.188359999999999</v>
      </c>
      <c r="BM58" s="355">
        <v>19.768070000000002</v>
      </c>
      <c r="BN58" s="355">
        <v>20.115390000000001</v>
      </c>
      <c r="BO58" s="355">
        <v>20.42135</v>
      </c>
      <c r="BP58" s="355">
        <v>20.707850000000001</v>
      </c>
      <c r="BQ58" s="355">
        <v>20.88081</v>
      </c>
      <c r="BR58" s="355">
        <v>20.817319999999999</v>
      </c>
      <c r="BS58" s="355">
        <v>20.345649999999999</v>
      </c>
      <c r="BT58" s="355">
        <v>19.839259999999999</v>
      </c>
      <c r="BU58" s="355">
        <v>20.27477</v>
      </c>
      <c r="BV58" s="355">
        <v>20.530190000000001</v>
      </c>
    </row>
    <row r="59" spans="1:74" ht="11.15" customHeight="1" x14ac:dyDescent="0.25">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355"/>
      <c r="BH59" s="355"/>
      <c r="BI59" s="355"/>
      <c r="BJ59" s="355"/>
      <c r="BK59" s="355"/>
      <c r="BL59" s="355"/>
      <c r="BM59" s="355"/>
      <c r="BN59" s="355"/>
      <c r="BO59" s="355"/>
      <c r="BP59" s="355"/>
      <c r="BQ59" s="355"/>
      <c r="BR59" s="355"/>
      <c r="BS59" s="355"/>
      <c r="BT59" s="355"/>
      <c r="BU59" s="355"/>
      <c r="BV59" s="355"/>
    </row>
    <row r="60" spans="1:74" ht="11.15" customHeight="1" x14ac:dyDescent="0.25">
      <c r="A60" s="61" t="s">
        <v>991</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16.166620999999999</v>
      </c>
      <c r="BA60" s="214">
        <v>16.260902999999999</v>
      </c>
      <c r="BB60" s="214">
        <v>16.222166999999999</v>
      </c>
      <c r="BC60" s="214">
        <v>16.476838999999998</v>
      </c>
      <c r="BD60" s="214">
        <v>16.802900000000001</v>
      </c>
      <c r="BE60" s="214">
        <v>16.988</v>
      </c>
      <c r="BF60" s="214">
        <v>16.998016774</v>
      </c>
      <c r="BG60" s="355">
        <v>16.552499999999998</v>
      </c>
      <c r="BH60" s="355">
        <v>16.004249999999999</v>
      </c>
      <c r="BI60" s="355">
        <v>16.631209999999999</v>
      </c>
      <c r="BJ60" s="355">
        <v>16.908290000000001</v>
      </c>
      <c r="BK60" s="355">
        <v>16.066990000000001</v>
      </c>
      <c r="BL60" s="355">
        <v>15.91694</v>
      </c>
      <c r="BM60" s="355">
        <v>16.148140000000001</v>
      </c>
      <c r="BN60" s="355">
        <v>16.454940000000001</v>
      </c>
      <c r="BO60" s="355">
        <v>16.508199999999999</v>
      </c>
      <c r="BP60" s="355">
        <v>16.970659999999999</v>
      </c>
      <c r="BQ60" s="355">
        <v>17.190380000000001</v>
      </c>
      <c r="BR60" s="355">
        <v>17.055219999999998</v>
      </c>
      <c r="BS60" s="355">
        <v>16.80039</v>
      </c>
      <c r="BT60" s="355">
        <v>16.21565</v>
      </c>
      <c r="BU60" s="355">
        <v>16.839120000000001</v>
      </c>
      <c r="BV60" s="355">
        <v>17.07704</v>
      </c>
    </row>
    <row r="61" spans="1:74" ht="11.15" customHeight="1" x14ac:dyDescent="0.25">
      <c r="A61" s="61" t="s">
        <v>989</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18.316535999999999</v>
      </c>
      <c r="BA61" s="214">
        <v>18.307435999999999</v>
      </c>
      <c r="BB61" s="214">
        <v>18.320036000000002</v>
      </c>
      <c r="BC61" s="214">
        <v>18.320036000000002</v>
      </c>
      <c r="BD61" s="214">
        <v>18.436385999999999</v>
      </c>
      <c r="BE61" s="214">
        <v>18.32</v>
      </c>
      <c r="BF61" s="214">
        <v>18.321455484000001</v>
      </c>
      <c r="BG61" s="355">
        <v>18.321459999999998</v>
      </c>
      <c r="BH61" s="355">
        <v>18.36646</v>
      </c>
      <c r="BI61" s="355">
        <v>18.36646</v>
      </c>
      <c r="BJ61" s="355">
        <v>18.43646</v>
      </c>
      <c r="BK61" s="355">
        <v>18.43646</v>
      </c>
      <c r="BL61" s="355">
        <v>18.43646</v>
      </c>
      <c r="BM61" s="355">
        <v>18.43646</v>
      </c>
      <c r="BN61" s="355">
        <v>18.43646</v>
      </c>
      <c r="BO61" s="355">
        <v>18.43646</v>
      </c>
      <c r="BP61" s="355">
        <v>18.43646</v>
      </c>
      <c r="BQ61" s="355">
        <v>18.43646</v>
      </c>
      <c r="BR61" s="355">
        <v>18.43646</v>
      </c>
      <c r="BS61" s="355">
        <v>18.43646</v>
      </c>
      <c r="BT61" s="355">
        <v>18.43646</v>
      </c>
      <c r="BU61" s="355">
        <v>18.43646</v>
      </c>
      <c r="BV61" s="355">
        <v>18.43646</v>
      </c>
    </row>
    <row r="62" spans="1:74" ht="11.15" customHeight="1" x14ac:dyDescent="0.25">
      <c r="A62" s="61" t="s">
        <v>990</v>
      </c>
      <c r="B62" s="181" t="s">
        <v>900</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0.88262436740000005</v>
      </c>
      <c r="BA62" s="215">
        <v>0.88821301902000005</v>
      </c>
      <c r="BB62" s="215">
        <v>0.88548772501999995</v>
      </c>
      <c r="BC62" s="215">
        <v>0.89938900774999997</v>
      </c>
      <c r="BD62" s="215">
        <v>0.91139879584000005</v>
      </c>
      <c r="BE62" s="215">
        <v>0.92729257641999996</v>
      </c>
      <c r="BF62" s="215">
        <v>0.92776563461999995</v>
      </c>
      <c r="BG62" s="386">
        <v>0.90344869999999999</v>
      </c>
      <c r="BH62" s="386">
        <v>0.87138490000000002</v>
      </c>
      <c r="BI62" s="386">
        <v>0.90552120000000003</v>
      </c>
      <c r="BJ62" s="386">
        <v>0.91711169999999997</v>
      </c>
      <c r="BK62" s="386">
        <v>0.87147909999999995</v>
      </c>
      <c r="BL62" s="386">
        <v>0.86334060000000001</v>
      </c>
      <c r="BM62" s="386">
        <v>0.87588080000000001</v>
      </c>
      <c r="BN62" s="386">
        <v>0.89252180000000003</v>
      </c>
      <c r="BO62" s="386">
        <v>0.89541090000000001</v>
      </c>
      <c r="BP62" s="386">
        <v>0.92049460000000005</v>
      </c>
      <c r="BQ62" s="386">
        <v>0.93241249999999998</v>
      </c>
      <c r="BR62" s="386">
        <v>0.92508159999999995</v>
      </c>
      <c r="BS62" s="386">
        <v>0.91125920000000005</v>
      </c>
      <c r="BT62" s="386">
        <v>0.87954270000000001</v>
      </c>
      <c r="BU62" s="386">
        <v>0.91335999999999995</v>
      </c>
      <c r="BV62" s="386">
        <v>0.9262648</v>
      </c>
    </row>
    <row r="63" spans="1:74"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5">
      <c r="A64" s="61"/>
      <c r="B64" s="761" t="s">
        <v>1042</v>
      </c>
      <c r="C64" s="762"/>
      <c r="D64" s="762"/>
      <c r="E64" s="762"/>
      <c r="F64" s="762"/>
      <c r="G64" s="762"/>
      <c r="H64" s="762"/>
      <c r="I64" s="762"/>
      <c r="J64" s="762"/>
      <c r="K64" s="762"/>
      <c r="L64" s="762"/>
      <c r="M64" s="762"/>
      <c r="N64" s="762"/>
      <c r="O64" s="762"/>
      <c r="P64" s="762"/>
      <c r="Q64" s="762"/>
    </row>
    <row r="65" spans="1:74" s="443" customFormat="1" ht="22.4" customHeight="1" x14ac:dyDescent="0.25">
      <c r="A65" s="442"/>
      <c r="B65" s="803" t="s">
        <v>1245</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5">
      <c r="A66" s="442"/>
      <c r="B66" s="783" t="s">
        <v>1069</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5">
      <c r="A67" s="442"/>
      <c r="B67" s="783" t="s">
        <v>1087</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5">
      <c r="A68" s="442"/>
      <c r="B68" s="785" t="s">
        <v>1089</v>
      </c>
      <c r="C68" s="779"/>
      <c r="D68" s="779"/>
      <c r="E68" s="779"/>
      <c r="F68" s="779"/>
      <c r="G68" s="779"/>
      <c r="H68" s="779"/>
      <c r="I68" s="779"/>
      <c r="J68" s="779"/>
      <c r="K68" s="779"/>
      <c r="L68" s="779"/>
      <c r="M68" s="779"/>
      <c r="N68" s="779"/>
      <c r="O68" s="779"/>
      <c r="P68" s="779"/>
      <c r="Q68" s="780"/>
      <c r="AY68" s="535"/>
      <c r="AZ68" s="535"/>
      <c r="BA68" s="535"/>
      <c r="BB68" s="535"/>
      <c r="BC68" s="535"/>
      <c r="BD68" s="535"/>
      <c r="BE68" s="535"/>
      <c r="BF68" s="670"/>
      <c r="BG68" s="535"/>
      <c r="BH68" s="535"/>
      <c r="BI68" s="535"/>
      <c r="BJ68" s="535"/>
    </row>
    <row r="69" spans="1:74" s="443" customFormat="1" ht="12" customHeight="1" x14ac:dyDescent="0.25">
      <c r="A69" s="442"/>
      <c r="B69" s="778" t="s">
        <v>1073</v>
      </c>
      <c r="C69" s="779"/>
      <c r="D69" s="779"/>
      <c r="E69" s="779"/>
      <c r="F69" s="779"/>
      <c r="G69" s="779"/>
      <c r="H69" s="779"/>
      <c r="I69" s="779"/>
      <c r="J69" s="779"/>
      <c r="K69" s="779"/>
      <c r="L69" s="779"/>
      <c r="M69" s="779"/>
      <c r="N69" s="779"/>
      <c r="O69" s="779"/>
      <c r="P69" s="779"/>
      <c r="Q69" s="780"/>
      <c r="AY69" s="535"/>
      <c r="AZ69" s="535"/>
      <c r="BA69" s="535"/>
      <c r="BB69" s="535"/>
      <c r="BC69" s="535"/>
      <c r="BD69" s="535"/>
      <c r="BE69" s="535"/>
      <c r="BF69" s="670"/>
      <c r="BG69" s="535"/>
      <c r="BH69" s="535"/>
      <c r="BI69" s="535"/>
      <c r="BJ69" s="535"/>
    </row>
    <row r="70" spans="1:74" s="443" customFormat="1" ht="12" customHeight="1" x14ac:dyDescent="0.25">
      <c r="A70" s="436"/>
      <c r="B70" s="792" t="s">
        <v>1184</v>
      </c>
      <c r="C70" s="780"/>
      <c r="D70" s="780"/>
      <c r="E70" s="780"/>
      <c r="F70" s="780"/>
      <c r="G70" s="780"/>
      <c r="H70" s="780"/>
      <c r="I70" s="780"/>
      <c r="J70" s="780"/>
      <c r="K70" s="780"/>
      <c r="L70" s="780"/>
      <c r="M70" s="780"/>
      <c r="N70" s="780"/>
      <c r="O70" s="780"/>
      <c r="P70" s="780"/>
      <c r="Q70" s="780"/>
      <c r="AY70" s="535"/>
      <c r="AZ70" s="535"/>
      <c r="BA70" s="535"/>
      <c r="BB70" s="535"/>
      <c r="BC70" s="535"/>
      <c r="BD70" s="535"/>
      <c r="BE70" s="535"/>
      <c r="BF70" s="670"/>
      <c r="BG70" s="535"/>
      <c r="BH70" s="535"/>
      <c r="BI70" s="535"/>
      <c r="BJ70" s="535"/>
    </row>
    <row r="71" spans="1:74" x14ac:dyDescent="0.25">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5">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5">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5">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5">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5">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5">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5">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5">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5">
      <c r="BK80" s="406"/>
      <c r="BL80" s="406"/>
      <c r="BM80" s="406"/>
      <c r="BN80" s="406"/>
      <c r="BO80" s="406"/>
      <c r="BP80" s="406"/>
      <c r="BQ80" s="406"/>
      <c r="BR80" s="406"/>
      <c r="BS80" s="406"/>
      <c r="BT80" s="406"/>
      <c r="BU80" s="406"/>
      <c r="BV80" s="406"/>
    </row>
    <row r="81" spans="63:74" x14ac:dyDescent="0.25">
      <c r="BK81" s="406"/>
      <c r="BL81" s="406"/>
      <c r="BM81" s="406"/>
      <c r="BN81" s="406"/>
      <c r="BO81" s="406"/>
      <c r="BP81" s="406"/>
      <c r="BQ81" s="406"/>
      <c r="BR81" s="406"/>
      <c r="BS81" s="406"/>
      <c r="BT81" s="406"/>
      <c r="BU81" s="406"/>
      <c r="BV81" s="406"/>
    </row>
    <row r="82" spans="63:74" x14ac:dyDescent="0.25">
      <c r="BK82" s="406"/>
      <c r="BL82" s="406"/>
      <c r="BM82" s="406"/>
      <c r="BN82" s="406"/>
      <c r="BO82" s="406"/>
      <c r="BP82" s="406"/>
      <c r="BQ82" s="406"/>
      <c r="BR82" s="406"/>
      <c r="BS82" s="406"/>
      <c r="BT82" s="406"/>
      <c r="BU82" s="406"/>
      <c r="BV82" s="406"/>
    </row>
    <row r="83" spans="63:74" x14ac:dyDescent="0.25">
      <c r="BK83" s="406"/>
      <c r="BL83" s="406"/>
      <c r="BM83" s="406"/>
      <c r="BN83" s="406"/>
      <c r="BO83" s="406"/>
      <c r="BP83" s="406"/>
      <c r="BQ83" s="406"/>
      <c r="BR83" s="406"/>
      <c r="BS83" s="406"/>
      <c r="BT83" s="406"/>
      <c r="BU83" s="406"/>
      <c r="BV83" s="406"/>
    </row>
    <row r="84" spans="63:74" x14ac:dyDescent="0.25">
      <c r="BK84" s="406"/>
      <c r="BL84" s="406"/>
      <c r="BM84" s="406"/>
      <c r="BN84" s="406"/>
      <c r="BO84" s="406"/>
      <c r="BP84" s="406"/>
      <c r="BQ84" s="406"/>
      <c r="BR84" s="406"/>
      <c r="BS84" s="406"/>
      <c r="BT84" s="406"/>
      <c r="BU84" s="406"/>
      <c r="BV84" s="406"/>
    </row>
    <row r="85" spans="63:74" x14ac:dyDescent="0.25">
      <c r="BK85" s="406"/>
      <c r="BL85" s="406"/>
      <c r="BM85" s="406"/>
      <c r="BN85" s="406"/>
      <c r="BO85" s="406"/>
      <c r="BP85" s="406"/>
      <c r="BQ85" s="406"/>
      <c r="BR85" s="406"/>
      <c r="BS85" s="406"/>
      <c r="BT85" s="406"/>
      <c r="BU85" s="406"/>
      <c r="BV85" s="406"/>
    </row>
    <row r="86" spans="63:74" x14ac:dyDescent="0.25">
      <c r="BK86" s="406"/>
      <c r="BL86" s="406"/>
      <c r="BM86" s="406"/>
      <c r="BN86" s="406"/>
      <c r="BO86" s="406"/>
      <c r="BP86" s="406"/>
      <c r="BQ86" s="406"/>
      <c r="BR86" s="406"/>
      <c r="BS86" s="406"/>
      <c r="BT86" s="406"/>
      <c r="BU86" s="406"/>
      <c r="BV86" s="406"/>
    </row>
    <row r="87" spans="63:74" x14ac:dyDescent="0.25">
      <c r="BK87" s="406"/>
      <c r="BL87" s="406"/>
      <c r="BM87" s="406"/>
      <c r="BN87" s="406"/>
      <c r="BO87" s="406"/>
      <c r="BP87" s="406"/>
      <c r="BQ87" s="406"/>
      <c r="BR87" s="406"/>
      <c r="BS87" s="406"/>
      <c r="BT87" s="406"/>
      <c r="BU87" s="406"/>
      <c r="BV87" s="406"/>
    </row>
    <row r="88" spans="63:74" x14ac:dyDescent="0.25">
      <c r="BK88" s="406"/>
      <c r="BL88" s="406"/>
      <c r="BM88" s="406"/>
      <c r="BN88" s="406"/>
      <c r="BO88" s="406"/>
      <c r="BP88" s="406"/>
      <c r="BQ88" s="406"/>
      <c r="BR88" s="406"/>
      <c r="BS88" s="406"/>
      <c r="BT88" s="406"/>
      <c r="BU88" s="406"/>
      <c r="BV88" s="406"/>
    </row>
    <row r="89" spans="63:74" x14ac:dyDescent="0.25">
      <c r="BK89" s="406"/>
      <c r="BL89" s="406"/>
      <c r="BM89" s="406"/>
      <c r="BN89" s="406"/>
      <c r="BO89" s="406"/>
      <c r="BP89" s="406"/>
      <c r="BQ89" s="406"/>
      <c r="BR89" s="406"/>
      <c r="BS89" s="406"/>
      <c r="BT89" s="406"/>
      <c r="BU89" s="406"/>
      <c r="BV89" s="406"/>
    </row>
    <row r="90" spans="63:74" x14ac:dyDescent="0.25">
      <c r="BK90" s="406"/>
      <c r="BL90" s="406"/>
      <c r="BM90" s="406"/>
      <c r="BN90" s="406"/>
      <c r="BO90" s="406"/>
      <c r="BP90" s="406"/>
      <c r="BQ90" s="406"/>
      <c r="BR90" s="406"/>
      <c r="BS90" s="406"/>
      <c r="BT90" s="406"/>
      <c r="BU90" s="406"/>
      <c r="BV90" s="406"/>
    </row>
    <row r="91" spans="63:74" x14ac:dyDescent="0.25">
      <c r="BK91" s="406"/>
      <c r="BL91" s="406"/>
      <c r="BM91" s="406"/>
      <c r="BN91" s="406"/>
      <c r="BO91" s="406"/>
      <c r="BP91" s="406"/>
      <c r="BQ91" s="406"/>
      <c r="BR91" s="406"/>
      <c r="BS91" s="406"/>
      <c r="BT91" s="406"/>
      <c r="BU91" s="406"/>
      <c r="BV91" s="406"/>
    </row>
    <row r="92" spans="63:74" x14ac:dyDescent="0.25">
      <c r="BK92" s="406"/>
      <c r="BL92" s="406"/>
      <c r="BM92" s="406"/>
      <c r="BN92" s="406"/>
      <c r="BO92" s="406"/>
      <c r="BP92" s="406"/>
      <c r="BQ92" s="406"/>
      <c r="BR92" s="406"/>
      <c r="BS92" s="406"/>
      <c r="BT92" s="406"/>
      <c r="BU92" s="406"/>
      <c r="BV92" s="406"/>
    </row>
    <row r="93" spans="63:74" x14ac:dyDescent="0.25">
      <c r="BK93" s="406"/>
      <c r="BL93" s="406"/>
      <c r="BM93" s="406"/>
      <c r="BN93" s="406"/>
      <c r="BO93" s="406"/>
      <c r="BP93" s="406"/>
      <c r="BQ93" s="406"/>
      <c r="BR93" s="406"/>
      <c r="BS93" s="406"/>
      <c r="BT93" s="406"/>
      <c r="BU93" s="406"/>
      <c r="BV93" s="406"/>
    </row>
    <row r="94" spans="63:74" x14ac:dyDescent="0.25">
      <c r="BK94" s="406"/>
      <c r="BL94" s="406"/>
      <c r="BM94" s="406"/>
      <c r="BN94" s="406"/>
      <c r="BO94" s="406"/>
      <c r="BP94" s="406"/>
      <c r="BQ94" s="406"/>
      <c r="BR94" s="406"/>
      <c r="BS94" s="406"/>
      <c r="BT94" s="406"/>
      <c r="BU94" s="406"/>
      <c r="BV94" s="406"/>
    </row>
    <row r="95" spans="63:74" x14ac:dyDescent="0.25">
      <c r="BK95" s="406"/>
      <c r="BL95" s="406"/>
      <c r="BM95" s="406"/>
      <c r="BN95" s="406"/>
      <c r="BO95" s="406"/>
      <c r="BP95" s="406"/>
      <c r="BQ95" s="406"/>
      <c r="BR95" s="406"/>
      <c r="BS95" s="406"/>
      <c r="BT95" s="406"/>
      <c r="BU95" s="406"/>
      <c r="BV95" s="406"/>
    </row>
    <row r="96" spans="63:74" x14ac:dyDescent="0.25">
      <c r="BK96" s="406"/>
      <c r="BL96" s="406"/>
      <c r="BM96" s="406"/>
      <c r="BN96" s="406"/>
      <c r="BO96" s="406"/>
      <c r="BP96" s="406"/>
      <c r="BQ96" s="406"/>
      <c r="BR96" s="406"/>
      <c r="BS96" s="406"/>
      <c r="BT96" s="406"/>
      <c r="BU96" s="406"/>
      <c r="BV96" s="406"/>
    </row>
    <row r="97" spans="63:74" x14ac:dyDescent="0.25">
      <c r="BK97" s="406"/>
      <c r="BL97" s="406"/>
      <c r="BM97" s="406"/>
      <c r="BN97" s="406"/>
      <c r="BO97" s="406"/>
      <c r="BP97" s="406"/>
      <c r="BQ97" s="406"/>
      <c r="BR97" s="406"/>
      <c r="BS97" s="406"/>
      <c r="BT97" s="406"/>
      <c r="BU97" s="406"/>
      <c r="BV97" s="406"/>
    </row>
    <row r="98" spans="63:74" x14ac:dyDescent="0.25">
      <c r="BK98" s="406"/>
      <c r="BL98" s="406"/>
      <c r="BM98" s="406"/>
      <c r="BN98" s="406"/>
      <c r="BO98" s="406"/>
      <c r="BP98" s="406"/>
      <c r="BQ98" s="406"/>
      <c r="BR98" s="406"/>
      <c r="BS98" s="406"/>
      <c r="BT98" s="406"/>
      <c r="BU98" s="406"/>
      <c r="BV98" s="406"/>
    </row>
    <row r="99" spans="63:74" x14ac:dyDescent="0.25">
      <c r="BK99" s="406"/>
      <c r="BL99" s="406"/>
      <c r="BM99" s="406"/>
      <c r="BN99" s="406"/>
      <c r="BO99" s="406"/>
      <c r="BP99" s="406"/>
      <c r="BQ99" s="406"/>
      <c r="BR99" s="406"/>
      <c r="BS99" s="406"/>
      <c r="BT99" s="406"/>
      <c r="BU99" s="406"/>
      <c r="BV99" s="406"/>
    </row>
    <row r="100" spans="63:74" x14ac:dyDescent="0.25">
      <c r="BK100" s="406"/>
      <c r="BL100" s="406"/>
      <c r="BM100" s="406"/>
      <c r="BN100" s="406"/>
      <c r="BO100" s="406"/>
      <c r="BP100" s="406"/>
      <c r="BQ100" s="406"/>
      <c r="BR100" s="406"/>
      <c r="BS100" s="406"/>
      <c r="BT100" s="406"/>
      <c r="BU100" s="406"/>
      <c r="BV100" s="406"/>
    </row>
    <row r="101" spans="63:74" x14ac:dyDescent="0.25">
      <c r="BK101" s="406"/>
      <c r="BL101" s="406"/>
      <c r="BM101" s="406"/>
      <c r="BN101" s="406"/>
      <c r="BO101" s="406"/>
      <c r="BP101" s="406"/>
      <c r="BQ101" s="406"/>
      <c r="BR101" s="406"/>
      <c r="BS101" s="406"/>
      <c r="BT101" s="406"/>
      <c r="BU101" s="406"/>
      <c r="BV101" s="406"/>
    </row>
    <row r="102" spans="63:74" x14ac:dyDescent="0.25">
      <c r="BK102" s="406"/>
      <c r="BL102" s="406"/>
      <c r="BM102" s="406"/>
      <c r="BN102" s="406"/>
      <c r="BO102" s="406"/>
      <c r="BP102" s="406"/>
      <c r="BQ102" s="406"/>
      <c r="BR102" s="406"/>
      <c r="BS102" s="406"/>
      <c r="BT102" s="406"/>
      <c r="BU102" s="406"/>
      <c r="BV102" s="406"/>
    </row>
    <row r="103" spans="63:74" x14ac:dyDescent="0.25">
      <c r="BK103" s="406"/>
      <c r="BL103" s="406"/>
      <c r="BM103" s="406"/>
      <c r="BN103" s="406"/>
      <c r="BO103" s="406"/>
      <c r="BP103" s="406"/>
      <c r="BQ103" s="406"/>
      <c r="BR103" s="406"/>
      <c r="BS103" s="406"/>
      <c r="BT103" s="406"/>
      <c r="BU103" s="406"/>
      <c r="BV103" s="406"/>
    </row>
    <row r="104" spans="63:74" x14ac:dyDescent="0.25">
      <c r="BK104" s="406"/>
      <c r="BL104" s="406"/>
      <c r="BM104" s="406"/>
      <c r="BN104" s="406"/>
      <c r="BO104" s="406"/>
      <c r="BP104" s="406"/>
      <c r="BQ104" s="406"/>
      <c r="BR104" s="406"/>
      <c r="BS104" s="406"/>
      <c r="BT104" s="406"/>
      <c r="BU104" s="406"/>
      <c r="BV104" s="406"/>
    </row>
    <row r="105" spans="63:74" x14ac:dyDescent="0.25">
      <c r="BK105" s="406"/>
      <c r="BL105" s="406"/>
      <c r="BM105" s="406"/>
      <c r="BN105" s="406"/>
      <c r="BO105" s="406"/>
      <c r="BP105" s="406"/>
      <c r="BQ105" s="406"/>
      <c r="BR105" s="406"/>
      <c r="BS105" s="406"/>
      <c r="BT105" s="406"/>
      <c r="BU105" s="406"/>
      <c r="BV105" s="406"/>
    </row>
    <row r="106" spans="63:74" x14ac:dyDescent="0.25">
      <c r="BK106" s="406"/>
      <c r="BL106" s="406"/>
      <c r="BM106" s="406"/>
      <c r="BN106" s="406"/>
      <c r="BO106" s="406"/>
      <c r="BP106" s="406"/>
      <c r="BQ106" s="406"/>
      <c r="BR106" s="406"/>
      <c r="BS106" s="406"/>
      <c r="BT106" s="406"/>
      <c r="BU106" s="406"/>
      <c r="BV106" s="406"/>
    </row>
    <row r="107" spans="63:74" x14ac:dyDescent="0.25">
      <c r="BK107" s="406"/>
      <c r="BL107" s="406"/>
      <c r="BM107" s="406"/>
      <c r="BN107" s="406"/>
      <c r="BO107" s="406"/>
      <c r="BP107" s="406"/>
      <c r="BQ107" s="406"/>
      <c r="BR107" s="406"/>
      <c r="BS107" s="406"/>
      <c r="BT107" s="406"/>
      <c r="BU107" s="406"/>
      <c r="BV107" s="406"/>
    </row>
    <row r="108" spans="63:74" x14ac:dyDescent="0.25">
      <c r="BK108" s="406"/>
      <c r="BL108" s="406"/>
      <c r="BM108" s="406"/>
      <c r="BN108" s="406"/>
      <c r="BO108" s="406"/>
      <c r="BP108" s="406"/>
      <c r="BQ108" s="406"/>
      <c r="BR108" s="406"/>
      <c r="BS108" s="406"/>
      <c r="BT108" s="406"/>
      <c r="BU108" s="406"/>
      <c r="BV108" s="406"/>
    </row>
    <row r="109" spans="63:74" x14ac:dyDescent="0.25">
      <c r="BK109" s="406"/>
      <c r="BL109" s="406"/>
      <c r="BM109" s="406"/>
      <c r="BN109" s="406"/>
      <c r="BO109" s="406"/>
      <c r="BP109" s="406"/>
      <c r="BQ109" s="406"/>
      <c r="BR109" s="406"/>
      <c r="BS109" s="406"/>
      <c r="BT109" s="406"/>
      <c r="BU109" s="406"/>
      <c r="BV109" s="406"/>
    </row>
    <row r="110" spans="63:74" x14ac:dyDescent="0.25">
      <c r="BK110" s="406"/>
      <c r="BL110" s="406"/>
      <c r="BM110" s="406"/>
      <c r="BN110" s="406"/>
      <c r="BO110" s="406"/>
      <c r="BP110" s="406"/>
      <c r="BQ110" s="406"/>
      <c r="BR110" s="406"/>
      <c r="BS110" s="406"/>
      <c r="BT110" s="406"/>
      <c r="BU110" s="406"/>
      <c r="BV110" s="406"/>
    </row>
    <row r="111" spans="63:74" x14ac:dyDescent="0.25">
      <c r="BK111" s="406"/>
      <c r="BL111" s="406"/>
      <c r="BM111" s="406"/>
      <c r="BN111" s="406"/>
      <c r="BO111" s="406"/>
      <c r="BP111" s="406"/>
      <c r="BQ111" s="406"/>
      <c r="BR111" s="406"/>
      <c r="BS111" s="406"/>
      <c r="BT111" s="406"/>
      <c r="BU111" s="406"/>
      <c r="BV111" s="406"/>
    </row>
    <row r="112" spans="63:74" x14ac:dyDescent="0.25">
      <c r="BK112" s="406"/>
      <c r="BL112" s="406"/>
      <c r="BM112" s="406"/>
      <c r="BN112" s="406"/>
      <c r="BO112" s="406"/>
      <c r="BP112" s="406"/>
      <c r="BQ112" s="406"/>
      <c r="BR112" s="406"/>
      <c r="BS112" s="406"/>
      <c r="BT112" s="406"/>
      <c r="BU112" s="406"/>
      <c r="BV112" s="406"/>
    </row>
    <row r="113" spans="63:74" x14ac:dyDescent="0.25">
      <c r="BK113" s="406"/>
      <c r="BL113" s="406"/>
      <c r="BM113" s="406"/>
      <c r="BN113" s="406"/>
      <c r="BO113" s="406"/>
      <c r="BP113" s="406"/>
      <c r="BQ113" s="406"/>
      <c r="BR113" s="406"/>
      <c r="BS113" s="406"/>
      <c r="BT113" s="406"/>
      <c r="BU113" s="406"/>
      <c r="BV113" s="406"/>
    </row>
    <row r="114" spans="63:74" x14ac:dyDescent="0.25">
      <c r="BK114" s="406"/>
      <c r="BL114" s="406"/>
      <c r="BM114" s="406"/>
      <c r="BN114" s="406"/>
      <c r="BO114" s="406"/>
      <c r="BP114" s="406"/>
      <c r="BQ114" s="406"/>
      <c r="BR114" s="406"/>
      <c r="BS114" s="406"/>
      <c r="BT114" s="406"/>
      <c r="BU114" s="406"/>
      <c r="BV114" s="406"/>
    </row>
    <row r="115" spans="63:74" x14ac:dyDescent="0.25">
      <c r="BK115" s="406"/>
      <c r="BL115" s="406"/>
      <c r="BM115" s="406"/>
      <c r="BN115" s="406"/>
      <c r="BO115" s="406"/>
      <c r="BP115" s="406"/>
      <c r="BQ115" s="406"/>
      <c r="BR115" s="406"/>
      <c r="BS115" s="406"/>
      <c r="BT115" s="406"/>
      <c r="BU115" s="406"/>
      <c r="BV115" s="406"/>
    </row>
    <row r="116" spans="63:74" x14ac:dyDescent="0.25">
      <c r="BK116" s="406"/>
      <c r="BL116" s="406"/>
      <c r="BM116" s="406"/>
      <c r="BN116" s="406"/>
      <c r="BO116" s="406"/>
      <c r="BP116" s="406"/>
      <c r="BQ116" s="406"/>
      <c r="BR116" s="406"/>
      <c r="BS116" s="406"/>
      <c r="BT116" s="406"/>
      <c r="BU116" s="406"/>
      <c r="BV116" s="406"/>
    </row>
    <row r="117" spans="63:74" x14ac:dyDescent="0.25">
      <c r="BK117" s="406"/>
      <c r="BL117" s="406"/>
      <c r="BM117" s="406"/>
      <c r="BN117" s="406"/>
      <c r="BO117" s="406"/>
      <c r="BP117" s="406"/>
      <c r="BQ117" s="406"/>
      <c r="BR117" s="406"/>
      <c r="BS117" s="406"/>
      <c r="BT117" s="406"/>
      <c r="BU117" s="406"/>
      <c r="BV117" s="406"/>
    </row>
    <row r="118" spans="63:74" x14ac:dyDescent="0.25">
      <c r="BK118" s="406"/>
      <c r="BL118" s="406"/>
      <c r="BM118" s="406"/>
      <c r="BN118" s="406"/>
      <c r="BO118" s="406"/>
      <c r="BP118" s="406"/>
      <c r="BQ118" s="406"/>
      <c r="BR118" s="406"/>
      <c r="BS118" s="406"/>
      <c r="BT118" s="406"/>
      <c r="BU118" s="406"/>
      <c r="BV118" s="406"/>
    </row>
    <row r="119" spans="63:74" x14ac:dyDescent="0.25">
      <c r="BK119" s="406"/>
      <c r="BL119" s="406"/>
      <c r="BM119" s="406"/>
      <c r="BN119" s="406"/>
      <c r="BO119" s="406"/>
      <c r="BP119" s="406"/>
      <c r="BQ119" s="406"/>
      <c r="BR119" s="406"/>
      <c r="BS119" s="406"/>
      <c r="BT119" s="406"/>
      <c r="BU119" s="406"/>
      <c r="BV119" s="406"/>
    </row>
    <row r="120" spans="63:74" x14ac:dyDescent="0.25">
      <c r="BK120" s="406"/>
      <c r="BL120" s="406"/>
      <c r="BM120" s="406"/>
      <c r="BN120" s="406"/>
      <c r="BO120" s="406"/>
      <c r="BP120" s="406"/>
      <c r="BQ120" s="406"/>
      <c r="BR120" s="406"/>
      <c r="BS120" s="406"/>
      <c r="BT120" s="406"/>
      <c r="BU120" s="406"/>
      <c r="BV120" s="406"/>
    </row>
    <row r="121" spans="63:74" x14ac:dyDescent="0.25">
      <c r="BK121" s="406"/>
      <c r="BL121" s="406"/>
      <c r="BM121" s="406"/>
      <c r="BN121" s="406"/>
      <c r="BO121" s="406"/>
      <c r="BP121" s="406"/>
      <c r="BQ121" s="406"/>
      <c r="BR121" s="406"/>
      <c r="BS121" s="406"/>
      <c r="BT121" s="406"/>
      <c r="BU121" s="406"/>
      <c r="BV121" s="406"/>
    </row>
    <row r="122" spans="63:74" x14ac:dyDescent="0.25">
      <c r="BK122" s="406"/>
      <c r="BL122" s="406"/>
      <c r="BM122" s="406"/>
      <c r="BN122" s="406"/>
      <c r="BO122" s="406"/>
      <c r="BP122" s="406"/>
      <c r="BQ122" s="406"/>
      <c r="BR122" s="406"/>
      <c r="BS122" s="406"/>
      <c r="BT122" s="406"/>
      <c r="BU122" s="406"/>
      <c r="BV122" s="406"/>
    </row>
    <row r="123" spans="63:74" x14ac:dyDescent="0.25">
      <c r="BK123" s="406"/>
      <c r="BL123" s="406"/>
      <c r="BM123" s="406"/>
      <c r="BN123" s="406"/>
      <c r="BO123" s="406"/>
      <c r="BP123" s="406"/>
      <c r="BQ123" s="406"/>
      <c r="BR123" s="406"/>
      <c r="BS123" s="406"/>
      <c r="BT123" s="406"/>
      <c r="BU123" s="406"/>
      <c r="BV123" s="406"/>
    </row>
    <row r="124" spans="63:74" x14ac:dyDescent="0.25">
      <c r="BK124" s="406"/>
      <c r="BL124" s="406"/>
      <c r="BM124" s="406"/>
      <c r="BN124" s="406"/>
      <c r="BO124" s="406"/>
      <c r="BP124" s="406"/>
      <c r="BQ124" s="406"/>
      <c r="BR124" s="406"/>
      <c r="BS124" s="406"/>
      <c r="BT124" s="406"/>
      <c r="BU124" s="406"/>
      <c r="BV124" s="406"/>
    </row>
    <row r="125" spans="63:74" x14ac:dyDescent="0.25">
      <c r="BK125" s="406"/>
      <c r="BL125" s="406"/>
      <c r="BM125" s="406"/>
      <c r="BN125" s="406"/>
      <c r="BO125" s="406"/>
      <c r="BP125" s="406"/>
      <c r="BQ125" s="406"/>
      <c r="BR125" s="406"/>
      <c r="BS125" s="406"/>
      <c r="BT125" s="406"/>
      <c r="BU125" s="406"/>
      <c r="BV125" s="406"/>
    </row>
    <row r="126" spans="63:74" x14ac:dyDescent="0.25">
      <c r="BK126" s="406"/>
      <c r="BL126" s="406"/>
      <c r="BM126" s="406"/>
      <c r="BN126" s="406"/>
      <c r="BO126" s="406"/>
      <c r="BP126" s="406"/>
      <c r="BQ126" s="406"/>
      <c r="BR126" s="406"/>
      <c r="BS126" s="406"/>
      <c r="BT126" s="406"/>
      <c r="BU126" s="406"/>
      <c r="BV126" s="406"/>
    </row>
    <row r="127" spans="63:74" x14ac:dyDescent="0.25">
      <c r="BK127" s="406"/>
      <c r="BL127" s="406"/>
      <c r="BM127" s="406"/>
      <c r="BN127" s="406"/>
      <c r="BO127" s="406"/>
      <c r="BP127" s="406"/>
      <c r="BQ127" s="406"/>
      <c r="BR127" s="406"/>
      <c r="BS127" s="406"/>
      <c r="BT127" s="406"/>
      <c r="BU127" s="406"/>
      <c r="BV127" s="406"/>
    </row>
    <row r="128" spans="63:74" x14ac:dyDescent="0.25">
      <c r="BK128" s="406"/>
      <c r="BL128" s="406"/>
      <c r="BM128" s="406"/>
      <c r="BN128" s="406"/>
      <c r="BO128" s="406"/>
      <c r="BP128" s="406"/>
      <c r="BQ128" s="406"/>
      <c r="BR128" s="406"/>
      <c r="BS128" s="406"/>
      <c r="BT128" s="406"/>
      <c r="BU128" s="406"/>
      <c r="BV128" s="406"/>
    </row>
    <row r="129" spans="63:74" x14ac:dyDescent="0.25">
      <c r="BK129" s="406"/>
      <c r="BL129" s="406"/>
      <c r="BM129" s="406"/>
      <c r="BN129" s="406"/>
      <c r="BO129" s="406"/>
      <c r="BP129" s="406"/>
      <c r="BQ129" s="406"/>
      <c r="BR129" s="406"/>
      <c r="BS129" s="406"/>
      <c r="BT129" s="406"/>
      <c r="BU129" s="406"/>
      <c r="BV129" s="406"/>
    </row>
    <row r="130" spans="63:74" x14ac:dyDescent="0.25">
      <c r="BK130" s="406"/>
      <c r="BL130" s="406"/>
      <c r="BM130" s="406"/>
      <c r="BN130" s="406"/>
      <c r="BO130" s="406"/>
      <c r="BP130" s="406"/>
      <c r="BQ130" s="406"/>
      <c r="BR130" s="406"/>
      <c r="BS130" s="406"/>
      <c r="BT130" s="406"/>
      <c r="BU130" s="406"/>
      <c r="BV130" s="406"/>
    </row>
    <row r="131" spans="63:74" x14ac:dyDescent="0.25">
      <c r="BK131" s="406"/>
      <c r="BL131" s="406"/>
      <c r="BM131" s="406"/>
      <c r="BN131" s="406"/>
      <c r="BO131" s="406"/>
      <c r="BP131" s="406"/>
      <c r="BQ131" s="406"/>
      <c r="BR131" s="406"/>
      <c r="BS131" s="406"/>
      <c r="BT131" s="406"/>
      <c r="BU131" s="406"/>
      <c r="BV131" s="406"/>
    </row>
    <row r="132" spans="63:74" x14ac:dyDescent="0.25">
      <c r="BK132" s="406"/>
      <c r="BL132" s="406"/>
      <c r="BM132" s="406"/>
      <c r="BN132" s="406"/>
      <c r="BO132" s="406"/>
      <c r="BP132" s="406"/>
      <c r="BQ132" s="406"/>
      <c r="BR132" s="406"/>
      <c r="BS132" s="406"/>
      <c r="BT132" s="406"/>
      <c r="BU132" s="406"/>
      <c r="BV132" s="406"/>
    </row>
    <row r="133" spans="63:74" x14ac:dyDescent="0.25">
      <c r="BK133" s="406"/>
      <c r="BL133" s="406"/>
      <c r="BM133" s="406"/>
      <c r="BN133" s="406"/>
      <c r="BO133" s="406"/>
      <c r="BP133" s="406"/>
      <c r="BQ133" s="406"/>
      <c r="BR133" s="406"/>
      <c r="BS133" s="406"/>
      <c r="BT133" s="406"/>
      <c r="BU133" s="406"/>
      <c r="BV133" s="406"/>
    </row>
    <row r="134" spans="63:74" x14ac:dyDescent="0.25">
      <c r="BK134" s="406"/>
      <c r="BL134" s="406"/>
      <c r="BM134" s="406"/>
      <c r="BN134" s="406"/>
      <c r="BO134" s="406"/>
      <c r="BP134" s="406"/>
      <c r="BQ134" s="406"/>
      <c r="BR134" s="406"/>
      <c r="BS134" s="406"/>
      <c r="BT134" s="406"/>
      <c r="BU134" s="406"/>
      <c r="BV134" s="406"/>
    </row>
    <row r="135" spans="63:74" x14ac:dyDescent="0.25">
      <c r="BK135" s="406"/>
      <c r="BL135" s="406"/>
      <c r="BM135" s="406"/>
      <c r="BN135" s="406"/>
      <c r="BO135" s="406"/>
      <c r="BP135" s="406"/>
      <c r="BQ135" s="406"/>
      <c r="BR135" s="406"/>
      <c r="BS135" s="406"/>
      <c r="BT135" s="406"/>
      <c r="BU135" s="406"/>
      <c r="BV135" s="406"/>
    </row>
    <row r="136" spans="63:74" x14ac:dyDescent="0.25">
      <c r="BK136" s="406"/>
      <c r="BL136" s="406"/>
      <c r="BM136" s="406"/>
      <c r="BN136" s="406"/>
      <c r="BO136" s="406"/>
      <c r="BP136" s="406"/>
      <c r="BQ136" s="406"/>
      <c r="BR136" s="406"/>
      <c r="BS136" s="406"/>
      <c r="BT136" s="406"/>
      <c r="BU136" s="406"/>
      <c r="BV136" s="406"/>
    </row>
    <row r="137" spans="63:74" x14ac:dyDescent="0.25">
      <c r="BK137" s="406"/>
      <c r="BL137" s="406"/>
      <c r="BM137" s="406"/>
      <c r="BN137" s="406"/>
      <c r="BO137" s="406"/>
      <c r="BP137" s="406"/>
      <c r="BQ137" s="406"/>
      <c r="BR137" s="406"/>
      <c r="BS137" s="406"/>
      <c r="BT137" s="406"/>
      <c r="BU137" s="406"/>
      <c r="BV137" s="406"/>
    </row>
    <row r="138" spans="63:74" x14ac:dyDescent="0.25">
      <c r="BK138" s="406"/>
      <c r="BL138" s="406"/>
      <c r="BM138" s="406"/>
      <c r="BN138" s="406"/>
      <c r="BO138" s="406"/>
      <c r="BP138" s="406"/>
      <c r="BQ138" s="406"/>
      <c r="BR138" s="406"/>
      <c r="BS138" s="406"/>
      <c r="BT138" s="406"/>
      <c r="BU138" s="406"/>
      <c r="BV138" s="406"/>
    </row>
    <row r="139" spans="63:74" x14ac:dyDescent="0.25">
      <c r="BK139" s="406"/>
      <c r="BL139" s="406"/>
      <c r="BM139" s="406"/>
      <c r="BN139" s="406"/>
      <c r="BO139" s="406"/>
      <c r="BP139" s="406"/>
      <c r="BQ139" s="406"/>
      <c r="BR139" s="406"/>
      <c r="BS139" s="406"/>
      <c r="BT139" s="406"/>
      <c r="BU139" s="406"/>
      <c r="BV139" s="406"/>
    </row>
    <row r="140" spans="63:74" x14ac:dyDescent="0.25">
      <c r="BK140" s="406"/>
      <c r="BL140" s="406"/>
      <c r="BM140" s="406"/>
      <c r="BN140" s="406"/>
      <c r="BO140" s="406"/>
      <c r="BP140" s="406"/>
      <c r="BQ140" s="406"/>
      <c r="BR140" s="406"/>
      <c r="BS140" s="406"/>
      <c r="BT140" s="406"/>
      <c r="BU140" s="406"/>
      <c r="BV140" s="406"/>
    </row>
    <row r="141" spans="63:74" x14ac:dyDescent="0.25">
      <c r="BK141" s="406"/>
      <c r="BL141" s="406"/>
      <c r="BM141" s="406"/>
      <c r="BN141" s="406"/>
      <c r="BO141" s="406"/>
      <c r="BP141" s="406"/>
      <c r="BQ141" s="406"/>
      <c r="BR141" s="406"/>
      <c r="BS141" s="406"/>
      <c r="BT141" s="406"/>
      <c r="BU141" s="406"/>
      <c r="BV141" s="406"/>
    </row>
    <row r="142" spans="63:74" x14ac:dyDescent="0.25">
      <c r="BK142" s="406"/>
      <c r="BL142" s="406"/>
      <c r="BM142" s="406"/>
      <c r="BN142" s="406"/>
      <c r="BO142" s="406"/>
      <c r="BP142" s="406"/>
      <c r="BQ142" s="406"/>
      <c r="BR142" s="406"/>
      <c r="BS142" s="406"/>
      <c r="BT142" s="406"/>
      <c r="BU142" s="406"/>
      <c r="BV142" s="406"/>
    </row>
    <row r="143" spans="63:74" x14ac:dyDescent="0.25">
      <c r="BK143" s="406"/>
      <c r="BL143" s="406"/>
      <c r="BM143" s="406"/>
      <c r="BN143" s="406"/>
      <c r="BO143" s="406"/>
      <c r="BP143" s="406"/>
      <c r="BQ143" s="406"/>
      <c r="BR143" s="406"/>
      <c r="BS143" s="406"/>
      <c r="BT143" s="406"/>
      <c r="BU143" s="406"/>
      <c r="BV143" s="406"/>
    </row>
    <row r="144" spans="63:74" x14ac:dyDescent="0.25">
      <c r="BK144" s="406"/>
      <c r="BL144" s="406"/>
      <c r="BM144" s="406"/>
      <c r="BN144" s="406"/>
      <c r="BO144" s="406"/>
      <c r="BP144" s="406"/>
      <c r="BQ144" s="406"/>
      <c r="BR144" s="406"/>
      <c r="BS144" s="406"/>
      <c r="BT144" s="406"/>
      <c r="BU144" s="406"/>
      <c r="BV144" s="406"/>
    </row>
    <row r="145" spans="63:74" x14ac:dyDescent="0.25">
      <c r="BK145" s="406"/>
      <c r="BL145" s="406"/>
      <c r="BM145" s="406"/>
      <c r="BN145" s="406"/>
      <c r="BO145" s="406"/>
      <c r="BP145" s="406"/>
      <c r="BQ145" s="406"/>
      <c r="BR145" s="406"/>
      <c r="BS145" s="406"/>
      <c r="BT145" s="406"/>
      <c r="BU145" s="406"/>
      <c r="BV145" s="406"/>
    </row>
    <row r="146" spans="63:74" x14ac:dyDescent="0.25">
      <c r="BK146" s="406"/>
      <c r="BL146" s="406"/>
      <c r="BM146" s="406"/>
      <c r="BN146" s="406"/>
      <c r="BO146" s="406"/>
      <c r="BP146" s="406"/>
      <c r="BQ146" s="406"/>
      <c r="BR146" s="406"/>
      <c r="BS146" s="406"/>
      <c r="BT146" s="406"/>
      <c r="BU146" s="406"/>
      <c r="BV146" s="406"/>
    </row>
    <row r="147" spans="63:74" x14ac:dyDescent="0.25">
      <c r="BK147" s="406"/>
      <c r="BL147" s="406"/>
      <c r="BM147" s="406"/>
      <c r="BN147" s="406"/>
      <c r="BO147" s="406"/>
      <c r="BP147" s="406"/>
      <c r="BQ147" s="406"/>
      <c r="BR147" s="406"/>
      <c r="BS147" s="406"/>
      <c r="BT147" s="406"/>
      <c r="BU147" s="406"/>
      <c r="BV147" s="406"/>
    </row>
    <row r="148" spans="63:74" x14ac:dyDescent="0.25">
      <c r="BK148" s="406"/>
      <c r="BL148" s="406"/>
      <c r="BM148" s="406"/>
      <c r="BN148" s="406"/>
      <c r="BO148" s="406"/>
      <c r="BP148" s="406"/>
      <c r="BQ148" s="406"/>
      <c r="BR148" s="406"/>
      <c r="BS148" s="406"/>
      <c r="BT148" s="406"/>
      <c r="BU148" s="406"/>
      <c r="BV148" s="406"/>
    </row>
    <row r="149" spans="63:74" x14ac:dyDescent="0.25">
      <c r="BK149" s="406"/>
      <c r="BL149" s="406"/>
      <c r="BM149" s="406"/>
      <c r="BN149" s="406"/>
      <c r="BO149" s="406"/>
      <c r="BP149" s="406"/>
      <c r="BQ149" s="406"/>
      <c r="BR149" s="406"/>
      <c r="BS149" s="406"/>
      <c r="BT149" s="406"/>
      <c r="BU149" s="406"/>
      <c r="BV149" s="406"/>
    </row>
    <row r="150" spans="63:74" x14ac:dyDescent="0.25">
      <c r="BK150" s="406"/>
      <c r="BL150" s="406"/>
      <c r="BM150" s="406"/>
      <c r="BN150" s="406"/>
      <c r="BO150" s="406"/>
      <c r="BP150" s="406"/>
      <c r="BQ150" s="406"/>
      <c r="BR150" s="406"/>
      <c r="BS150" s="406"/>
      <c r="BT150" s="406"/>
      <c r="BU150" s="406"/>
      <c r="BV150" s="406"/>
    </row>
    <row r="151" spans="63:74" x14ac:dyDescent="0.25">
      <c r="BK151" s="406"/>
      <c r="BL151" s="406"/>
      <c r="BM151" s="406"/>
      <c r="BN151" s="406"/>
      <c r="BO151" s="406"/>
      <c r="BP151" s="406"/>
      <c r="BQ151" s="406"/>
      <c r="BR151" s="406"/>
      <c r="BS151" s="406"/>
      <c r="BT151" s="406"/>
      <c r="BU151" s="406"/>
      <c r="BV151" s="406"/>
    </row>
    <row r="152" spans="63:74" x14ac:dyDescent="0.25">
      <c r="BK152" s="406"/>
      <c r="BL152" s="406"/>
      <c r="BM152" s="406"/>
      <c r="BN152" s="406"/>
      <c r="BO152" s="406"/>
      <c r="BP152" s="406"/>
      <c r="BQ152" s="406"/>
      <c r="BR152" s="406"/>
      <c r="BS152" s="406"/>
      <c r="BT152" s="406"/>
      <c r="BU152" s="406"/>
      <c r="BV152" s="406"/>
    </row>
    <row r="153" spans="63:74" x14ac:dyDescent="0.25">
      <c r="BK153" s="406"/>
      <c r="BL153" s="406"/>
      <c r="BM153" s="406"/>
      <c r="BN153" s="406"/>
      <c r="BO153" s="406"/>
      <c r="BP153" s="406"/>
      <c r="BQ153" s="406"/>
      <c r="BR153" s="406"/>
      <c r="BS153" s="406"/>
      <c r="BT153" s="406"/>
      <c r="BU153" s="406"/>
      <c r="BV153" s="406"/>
    </row>
    <row r="154" spans="63:74" x14ac:dyDescent="0.25">
      <c r="BK154" s="406"/>
      <c r="BL154" s="406"/>
      <c r="BM154" s="406"/>
      <c r="BN154" s="406"/>
      <c r="BO154" s="406"/>
      <c r="BP154" s="406"/>
      <c r="BQ154" s="406"/>
      <c r="BR154" s="406"/>
      <c r="BS154" s="406"/>
      <c r="BT154" s="406"/>
      <c r="BU154" s="406"/>
      <c r="BV154" s="406"/>
    </row>
    <row r="155" spans="63:74" x14ac:dyDescent="0.25">
      <c r="BK155" s="406"/>
      <c r="BL155" s="406"/>
      <c r="BM155" s="406"/>
      <c r="BN155" s="406"/>
      <c r="BO155" s="406"/>
      <c r="BP155" s="406"/>
      <c r="BQ155" s="406"/>
      <c r="BR155" s="406"/>
      <c r="BS155" s="406"/>
      <c r="BT155" s="406"/>
      <c r="BU155" s="406"/>
      <c r="BV155" s="406"/>
    </row>
    <row r="156" spans="63:74" x14ac:dyDescent="0.25">
      <c r="BK156" s="406"/>
      <c r="BL156" s="406"/>
      <c r="BM156" s="406"/>
      <c r="BN156" s="406"/>
      <c r="BO156" s="406"/>
      <c r="BP156" s="406"/>
      <c r="BQ156" s="406"/>
      <c r="BR156" s="406"/>
      <c r="BS156" s="406"/>
      <c r="BT156" s="406"/>
      <c r="BU156" s="406"/>
      <c r="BV156" s="406"/>
    </row>
    <row r="157" spans="63:74" x14ac:dyDescent="0.25">
      <c r="BK157" s="406"/>
      <c r="BL157" s="406"/>
      <c r="BM157" s="406"/>
      <c r="BN157" s="406"/>
      <c r="BO157" s="406"/>
      <c r="BP157" s="406"/>
      <c r="BQ157" s="406"/>
      <c r="BR157" s="406"/>
      <c r="BS157" s="406"/>
      <c r="BT157" s="406"/>
      <c r="BU157" s="406"/>
      <c r="BV157" s="406"/>
    </row>
    <row r="158" spans="63:74" x14ac:dyDescent="0.25">
      <c r="BK158" s="406"/>
      <c r="BL158" s="406"/>
      <c r="BM158" s="406"/>
      <c r="BN158" s="406"/>
      <c r="BO158" s="406"/>
      <c r="BP158" s="406"/>
      <c r="BQ158" s="406"/>
      <c r="BR158" s="406"/>
      <c r="BS158" s="406"/>
      <c r="BT158" s="406"/>
      <c r="BU158" s="406"/>
      <c r="BV158" s="406"/>
    </row>
    <row r="159" spans="63:74" x14ac:dyDescent="0.25">
      <c r="BK159" s="406"/>
      <c r="BL159" s="406"/>
      <c r="BM159" s="406"/>
      <c r="BN159" s="406"/>
      <c r="BO159" s="406"/>
      <c r="BP159" s="406"/>
      <c r="BQ159" s="406"/>
      <c r="BR159" s="406"/>
      <c r="BS159" s="406"/>
      <c r="BT159" s="406"/>
      <c r="BU159" s="406"/>
      <c r="BV159" s="406"/>
    </row>
    <row r="160" spans="63:74" x14ac:dyDescent="0.25">
      <c r="BK160" s="406"/>
      <c r="BL160" s="406"/>
      <c r="BM160" s="406"/>
      <c r="BN160" s="406"/>
      <c r="BO160" s="406"/>
      <c r="BP160" s="406"/>
      <c r="BQ160" s="406"/>
      <c r="BR160" s="406"/>
      <c r="BS160" s="406"/>
      <c r="BT160" s="406"/>
      <c r="BU160" s="406"/>
      <c r="BV160" s="406"/>
    </row>
    <row r="161" spans="63:74" x14ac:dyDescent="0.25">
      <c r="BK161" s="406"/>
      <c r="BL161" s="406"/>
      <c r="BM161" s="406"/>
      <c r="BN161" s="406"/>
      <c r="BO161" s="406"/>
      <c r="BP161" s="406"/>
      <c r="BQ161" s="406"/>
      <c r="BR161" s="406"/>
      <c r="BS161" s="406"/>
      <c r="BT161" s="406"/>
      <c r="BU161" s="406"/>
      <c r="BV161" s="406"/>
    </row>
    <row r="162" spans="63:74" x14ac:dyDescent="0.25">
      <c r="BK162" s="406"/>
      <c r="BL162" s="406"/>
      <c r="BM162" s="406"/>
      <c r="BN162" s="406"/>
      <c r="BO162" s="406"/>
      <c r="BP162" s="406"/>
      <c r="BQ162" s="406"/>
      <c r="BR162" s="406"/>
      <c r="BS162" s="406"/>
      <c r="BT162" s="406"/>
      <c r="BU162" s="406"/>
      <c r="BV162" s="406"/>
    </row>
    <row r="163" spans="63:74" x14ac:dyDescent="0.25">
      <c r="BK163" s="406"/>
      <c r="BL163" s="406"/>
      <c r="BM163" s="406"/>
      <c r="BN163" s="406"/>
      <c r="BO163" s="406"/>
      <c r="BP163" s="406"/>
      <c r="BQ163" s="406"/>
      <c r="BR163" s="406"/>
      <c r="BS163" s="406"/>
      <c r="BT163" s="406"/>
      <c r="BU163" s="406"/>
      <c r="BV163" s="406"/>
    </row>
    <row r="164" spans="63:74" x14ac:dyDescent="0.25">
      <c r="BK164" s="406"/>
      <c r="BL164" s="406"/>
      <c r="BM164" s="406"/>
      <c r="BN164" s="406"/>
      <c r="BO164" s="406"/>
      <c r="BP164" s="406"/>
      <c r="BQ164" s="406"/>
      <c r="BR164" s="406"/>
      <c r="BS164" s="406"/>
      <c r="BT164" s="406"/>
      <c r="BU164" s="406"/>
      <c r="BV164" s="406"/>
    </row>
    <row r="165" spans="63:74" x14ac:dyDescent="0.25">
      <c r="BK165" s="406"/>
      <c r="BL165" s="406"/>
      <c r="BM165" s="406"/>
      <c r="BN165" s="406"/>
      <c r="BO165" s="406"/>
      <c r="BP165" s="406"/>
      <c r="BQ165" s="406"/>
      <c r="BR165" s="406"/>
      <c r="BS165" s="406"/>
      <c r="BT165" s="406"/>
      <c r="BU165" s="406"/>
      <c r="BV165" s="406"/>
    </row>
    <row r="166" spans="63:74" x14ac:dyDescent="0.25">
      <c r="BK166" s="406"/>
      <c r="BL166" s="406"/>
      <c r="BM166" s="406"/>
      <c r="BN166" s="406"/>
      <c r="BO166" s="406"/>
      <c r="BP166" s="406"/>
      <c r="BQ166" s="406"/>
      <c r="BR166" s="406"/>
      <c r="BS166" s="406"/>
      <c r="BT166" s="406"/>
      <c r="BU166" s="406"/>
      <c r="BV166" s="406"/>
    </row>
    <row r="167" spans="63:74" x14ac:dyDescent="0.25">
      <c r="BK167" s="406"/>
      <c r="BL167" s="406"/>
      <c r="BM167" s="406"/>
      <c r="BN167" s="406"/>
      <c r="BO167" s="406"/>
      <c r="BP167" s="406"/>
      <c r="BQ167" s="406"/>
      <c r="BR167" s="406"/>
      <c r="BS167" s="406"/>
      <c r="BT167" s="406"/>
      <c r="BU167" s="406"/>
      <c r="BV167" s="406"/>
    </row>
    <row r="168" spans="63:74" x14ac:dyDescent="0.25">
      <c r="BK168" s="406"/>
      <c r="BL168" s="406"/>
      <c r="BM168" s="406"/>
      <c r="BN168" s="406"/>
      <c r="BO168" s="406"/>
      <c r="BP168" s="406"/>
      <c r="BQ168" s="406"/>
      <c r="BR168" s="406"/>
      <c r="BS168" s="406"/>
      <c r="BT168" s="406"/>
      <c r="BU168" s="406"/>
      <c r="BV168" s="406"/>
    </row>
    <row r="169" spans="63:74" x14ac:dyDescent="0.25">
      <c r="BK169" s="406"/>
      <c r="BL169" s="406"/>
      <c r="BM169" s="406"/>
      <c r="BN169" s="406"/>
      <c r="BO169" s="406"/>
      <c r="BP169" s="406"/>
      <c r="BQ169" s="406"/>
      <c r="BR169" s="406"/>
      <c r="BS169" s="406"/>
      <c r="BT169" s="406"/>
      <c r="BU169" s="406"/>
      <c r="BV169" s="406"/>
    </row>
    <row r="170" spans="63:74" x14ac:dyDescent="0.25">
      <c r="BK170" s="406"/>
      <c r="BL170" s="406"/>
      <c r="BM170" s="406"/>
      <c r="BN170" s="406"/>
      <c r="BO170" s="406"/>
      <c r="BP170" s="406"/>
      <c r="BQ170" s="406"/>
      <c r="BR170" s="406"/>
      <c r="BS170" s="406"/>
      <c r="BT170" s="406"/>
      <c r="BU170" s="406"/>
      <c r="BV170" s="406"/>
    </row>
    <row r="171" spans="63:74" x14ac:dyDescent="0.25">
      <c r="BK171" s="406"/>
      <c r="BL171" s="406"/>
      <c r="BM171" s="406"/>
      <c r="BN171" s="406"/>
      <c r="BO171" s="406"/>
      <c r="BP171" s="406"/>
      <c r="BQ171" s="406"/>
      <c r="BR171" s="406"/>
      <c r="BS171" s="406"/>
      <c r="BT171" s="406"/>
      <c r="BU171" s="406"/>
      <c r="BV171" s="406"/>
    </row>
    <row r="172" spans="63:74" x14ac:dyDescent="0.25">
      <c r="BK172" s="406"/>
      <c r="BL172" s="406"/>
      <c r="BM172" s="406"/>
      <c r="BN172" s="406"/>
      <c r="BO172" s="406"/>
      <c r="BP172" s="406"/>
      <c r="BQ172" s="406"/>
      <c r="BR172" s="406"/>
      <c r="BS172" s="406"/>
      <c r="BT172" s="406"/>
      <c r="BU172" s="406"/>
      <c r="BV172" s="406"/>
    </row>
    <row r="173" spans="63:74" x14ac:dyDescent="0.25">
      <c r="BK173" s="406"/>
      <c r="BL173" s="406"/>
      <c r="BM173" s="406"/>
      <c r="BN173" s="406"/>
      <c r="BO173" s="406"/>
      <c r="BP173" s="406"/>
      <c r="BQ173" s="406"/>
      <c r="BR173" s="406"/>
      <c r="BS173" s="406"/>
      <c r="BT173" s="406"/>
      <c r="BU173" s="406"/>
      <c r="BV173" s="406"/>
    </row>
    <row r="174" spans="63:74" x14ac:dyDescent="0.25">
      <c r="BK174" s="406"/>
      <c r="BL174" s="406"/>
      <c r="BM174" s="406"/>
      <c r="BN174" s="406"/>
      <c r="BO174" s="406"/>
      <c r="BP174" s="406"/>
      <c r="BQ174" s="406"/>
      <c r="BR174" s="406"/>
      <c r="BS174" s="406"/>
      <c r="BT174" s="406"/>
      <c r="BU174" s="406"/>
      <c r="BV174" s="406"/>
    </row>
    <row r="175" spans="63:74" x14ac:dyDescent="0.25">
      <c r="BK175" s="406"/>
      <c r="BL175" s="406"/>
      <c r="BM175" s="406"/>
      <c r="BN175" s="406"/>
      <c r="BO175" s="406"/>
      <c r="BP175" s="406"/>
      <c r="BQ175" s="406"/>
      <c r="BR175" s="406"/>
      <c r="BS175" s="406"/>
      <c r="BT175" s="406"/>
      <c r="BU175" s="406"/>
      <c r="BV175" s="406"/>
    </row>
    <row r="176" spans="63:74" x14ac:dyDescent="0.25">
      <c r="BK176" s="406"/>
      <c r="BL176" s="406"/>
      <c r="BM176" s="406"/>
      <c r="BN176" s="406"/>
      <c r="BO176" s="406"/>
      <c r="BP176" s="406"/>
      <c r="BQ176" s="406"/>
      <c r="BR176" s="406"/>
      <c r="BS176" s="406"/>
      <c r="BT176" s="406"/>
      <c r="BU176" s="406"/>
      <c r="BV176" s="406"/>
    </row>
    <row r="177" spans="63:74" x14ac:dyDescent="0.25">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F10" sqref="BF10"/>
    </sheetView>
  </sheetViews>
  <sheetFormatPr defaultColWidth="9.54296875" defaultRowHeight="10" x14ac:dyDescent="0.2"/>
  <cols>
    <col min="1" max="1" width="8.54296875" style="2" customWidth="1"/>
    <col min="2" max="2" width="45.453125" style="2" customWidth="1"/>
    <col min="3" max="50" width="6.54296875" style="2" customWidth="1"/>
    <col min="51" max="57" width="6.54296875" style="403" customWidth="1"/>
    <col min="58" max="58" width="6.54296875" style="672" customWidth="1"/>
    <col min="59" max="62" width="6.54296875" style="403" customWidth="1"/>
    <col min="63" max="74" width="6.54296875" style="2" customWidth="1"/>
    <col min="75" max="16384" width="9.54296875" style="2"/>
  </cols>
  <sheetData>
    <row r="1" spans="1:74" ht="15.75" customHeight="1" x14ac:dyDescent="0.3">
      <c r="A1" s="771" t="s">
        <v>1021</v>
      </c>
      <c r="B1" s="808" t="s">
        <v>252</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M1" s="305"/>
    </row>
    <row r="2" spans="1:74" s="5"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ht="10.5"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5" customHeight="1" x14ac:dyDescent="0.25">
      <c r="A6" s="3" t="s">
        <v>992</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161.30000000000001</v>
      </c>
      <c r="BD6" s="240">
        <v>164.3</v>
      </c>
      <c r="BE6" s="240">
        <v>148.11500000000001</v>
      </c>
      <c r="BF6" s="240">
        <v>151.0367</v>
      </c>
      <c r="BG6" s="333">
        <v>139.80529999999999</v>
      </c>
      <c r="BH6" s="333">
        <v>128.4041</v>
      </c>
      <c r="BI6" s="333">
        <v>122.5243</v>
      </c>
      <c r="BJ6" s="333">
        <v>119.52500000000001</v>
      </c>
      <c r="BK6" s="333">
        <v>118.3609</v>
      </c>
      <c r="BL6" s="333">
        <v>125.37050000000001</v>
      </c>
      <c r="BM6" s="333">
        <v>139.0838</v>
      </c>
      <c r="BN6" s="333">
        <v>155.30959999999999</v>
      </c>
      <c r="BO6" s="333">
        <v>164.06700000000001</v>
      </c>
      <c r="BP6" s="333">
        <v>170.6412</v>
      </c>
      <c r="BQ6" s="333">
        <v>169.17400000000001</v>
      </c>
      <c r="BR6" s="333">
        <v>168.87989999999999</v>
      </c>
      <c r="BS6" s="333">
        <v>161.4828</v>
      </c>
      <c r="BT6" s="333">
        <v>158.28800000000001</v>
      </c>
      <c r="BU6" s="333">
        <v>156.9922</v>
      </c>
      <c r="BV6" s="333">
        <v>154.17930000000001</v>
      </c>
    </row>
    <row r="7" spans="1:74" ht="11.15" customHeight="1" x14ac:dyDescent="0.25">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397"/>
      <c r="BH7" s="397"/>
      <c r="BI7" s="397"/>
      <c r="BJ7" s="397"/>
      <c r="BK7" s="397"/>
      <c r="BL7" s="397"/>
      <c r="BM7" s="397"/>
      <c r="BN7" s="397"/>
      <c r="BO7" s="397"/>
      <c r="BP7" s="397"/>
      <c r="BQ7" s="397"/>
      <c r="BR7" s="397"/>
      <c r="BS7" s="397"/>
      <c r="BT7" s="397"/>
      <c r="BU7" s="397"/>
      <c r="BV7" s="397"/>
    </row>
    <row r="8" spans="1:74" ht="11.15" customHeight="1" x14ac:dyDescent="0.25">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240">
        <v>217.65</v>
      </c>
      <c r="BF8" s="240">
        <v>210.78</v>
      </c>
      <c r="BG8" s="333">
        <v>206.84970000000001</v>
      </c>
      <c r="BH8" s="333">
        <v>198.3783</v>
      </c>
      <c r="BI8" s="333">
        <v>195.21700000000001</v>
      </c>
      <c r="BJ8" s="333">
        <v>194.27520000000001</v>
      </c>
      <c r="BK8" s="333">
        <v>192.82380000000001</v>
      </c>
      <c r="BL8" s="333">
        <v>194.72149999999999</v>
      </c>
      <c r="BM8" s="333">
        <v>207.50960000000001</v>
      </c>
      <c r="BN8" s="333">
        <v>222.45859999999999</v>
      </c>
      <c r="BO8" s="333">
        <v>233.79570000000001</v>
      </c>
      <c r="BP8" s="333">
        <v>240.27260000000001</v>
      </c>
      <c r="BQ8" s="333">
        <v>240.7773</v>
      </c>
      <c r="BR8" s="333">
        <v>239.35839999999999</v>
      </c>
      <c r="BS8" s="333">
        <v>233.58330000000001</v>
      </c>
      <c r="BT8" s="333">
        <v>232.3253</v>
      </c>
      <c r="BU8" s="333">
        <v>232.8877</v>
      </c>
      <c r="BV8" s="333">
        <v>232.05500000000001</v>
      </c>
    </row>
    <row r="9" spans="1:74" ht="11.15" customHeight="1" x14ac:dyDescent="0.25">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240">
        <v>214.82499999999999</v>
      </c>
      <c r="BF9" s="240">
        <v>214.18</v>
      </c>
      <c r="BG9" s="333">
        <v>208.71960000000001</v>
      </c>
      <c r="BH9" s="333">
        <v>197.1986</v>
      </c>
      <c r="BI9" s="333">
        <v>188.18870000000001</v>
      </c>
      <c r="BJ9" s="333">
        <v>183.3596</v>
      </c>
      <c r="BK9" s="333">
        <v>179.26400000000001</v>
      </c>
      <c r="BL9" s="333">
        <v>186.46430000000001</v>
      </c>
      <c r="BM9" s="333">
        <v>204.005</v>
      </c>
      <c r="BN9" s="333">
        <v>221.25129999999999</v>
      </c>
      <c r="BO9" s="333">
        <v>232.25729999999999</v>
      </c>
      <c r="BP9" s="333">
        <v>240.8777</v>
      </c>
      <c r="BQ9" s="333">
        <v>238.19220000000001</v>
      </c>
      <c r="BR9" s="333">
        <v>238.1575</v>
      </c>
      <c r="BS9" s="333">
        <v>231.77549999999999</v>
      </c>
      <c r="BT9" s="333">
        <v>228.28790000000001</v>
      </c>
      <c r="BU9" s="333">
        <v>223.94550000000001</v>
      </c>
      <c r="BV9" s="333">
        <v>219.38820000000001</v>
      </c>
    </row>
    <row r="10" spans="1:74" ht="11.15" customHeight="1" x14ac:dyDescent="0.25">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240">
        <v>202.65</v>
      </c>
      <c r="BF10" s="240">
        <v>195.66</v>
      </c>
      <c r="BG10" s="333">
        <v>188.94569999999999</v>
      </c>
      <c r="BH10" s="333">
        <v>179.36279999999999</v>
      </c>
      <c r="BI10" s="333">
        <v>171.8185</v>
      </c>
      <c r="BJ10" s="333">
        <v>169.05549999999999</v>
      </c>
      <c r="BK10" s="333">
        <v>168.50489999999999</v>
      </c>
      <c r="BL10" s="333">
        <v>173.50030000000001</v>
      </c>
      <c r="BM10" s="333">
        <v>187.8886</v>
      </c>
      <c r="BN10" s="333">
        <v>203.15369999999999</v>
      </c>
      <c r="BO10" s="333">
        <v>213.2818</v>
      </c>
      <c r="BP10" s="333">
        <v>219.26750000000001</v>
      </c>
      <c r="BQ10" s="333">
        <v>218.21789999999999</v>
      </c>
      <c r="BR10" s="333">
        <v>218.15280000000001</v>
      </c>
      <c r="BS10" s="333">
        <v>210.85720000000001</v>
      </c>
      <c r="BT10" s="333">
        <v>208.03270000000001</v>
      </c>
      <c r="BU10" s="333">
        <v>206.3519</v>
      </c>
      <c r="BV10" s="333">
        <v>203.672</v>
      </c>
    </row>
    <row r="11" spans="1:74" ht="11.15" customHeight="1" x14ac:dyDescent="0.25">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240">
        <v>228.32499999999999</v>
      </c>
      <c r="BF11" s="240">
        <v>223.68</v>
      </c>
      <c r="BG11" s="333">
        <v>220.08519999999999</v>
      </c>
      <c r="BH11" s="333">
        <v>210.1318</v>
      </c>
      <c r="BI11" s="333">
        <v>198.28579999999999</v>
      </c>
      <c r="BJ11" s="333">
        <v>184.60820000000001</v>
      </c>
      <c r="BK11" s="333">
        <v>175.55619999999999</v>
      </c>
      <c r="BL11" s="333">
        <v>179.20070000000001</v>
      </c>
      <c r="BM11" s="333">
        <v>194.1103</v>
      </c>
      <c r="BN11" s="333">
        <v>208.78200000000001</v>
      </c>
      <c r="BO11" s="333">
        <v>225.20410000000001</v>
      </c>
      <c r="BP11" s="333">
        <v>233.44499999999999</v>
      </c>
      <c r="BQ11" s="333">
        <v>239.29130000000001</v>
      </c>
      <c r="BR11" s="333">
        <v>245.43350000000001</v>
      </c>
      <c r="BS11" s="333">
        <v>241.66900000000001</v>
      </c>
      <c r="BT11" s="333">
        <v>236.69409999999999</v>
      </c>
      <c r="BU11" s="333">
        <v>231.40649999999999</v>
      </c>
      <c r="BV11" s="333">
        <v>218.8271</v>
      </c>
    </row>
    <row r="12" spans="1:74" ht="11.15" customHeight="1" x14ac:dyDescent="0.25">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240">
        <v>272.02499999999998</v>
      </c>
      <c r="BF12" s="240">
        <v>257.72000000000003</v>
      </c>
      <c r="BG12" s="333">
        <v>251.2415</v>
      </c>
      <c r="BH12" s="333">
        <v>245.12219999999999</v>
      </c>
      <c r="BI12" s="333">
        <v>233.88929999999999</v>
      </c>
      <c r="BJ12" s="333">
        <v>226.1765</v>
      </c>
      <c r="BK12" s="333">
        <v>211.7114</v>
      </c>
      <c r="BL12" s="333">
        <v>221.39769999999999</v>
      </c>
      <c r="BM12" s="333">
        <v>240.054</v>
      </c>
      <c r="BN12" s="333">
        <v>258.9341</v>
      </c>
      <c r="BO12" s="333">
        <v>271.76350000000002</v>
      </c>
      <c r="BP12" s="333">
        <v>282.63220000000001</v>
      </c>
      <c r="BQ12" s="333">
        <v>283.928</v>
      </c>
      <c r="BR12" s="333">
        <v>281.96499999999997</v>
      </c>
      <c r="BS12" s="333">
        <v>274.8263</v>
      </c>
      <c r="BT12" s="333">
        <v>268.46440000000001</v>
      </c>
      <c r="BU12" s="333">
        <v>261.2869</v>
      </c>
      <c r="BV12" s="333">
        <v>253.37549999999999</v>
      </c>
    </row>
    <row r="13" spans="1:74" ht="11.15" customHeight="1" x14ac:dyDescent="0.25">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240">
        <v>223.9</v>
      </c>
      <c r="BF13" s="240">
        <v>217.76</v>
      </c>
      <c r="BG13" s="333">
        <v>212.64869999999999</v>
      </c>
      <c r="BH13" s="333">
        <v>203.30170000000001</v>
      </c>
      <c r="BI13" s="333">
        <v>195.9085</v>
      </c>
      <c r="BJ13" s="333">
        <v>191.9853</v>
      </c>
      <c r="BK13" s="333">
        <v>187.65979999999999</v>
      </c>
      <c r="BL13" s="333">
        <v>192.84350000000001</v>
      </c>
      <c r="BM13" s="333">
        <v>208.46700000000001</v>
      </c>
      <c r="BN13" s="333">
        <v>224.68020000000001</v>
      </c>
      <c r="BO13" s="333">
        <v>236.21449999999999</v>
      </c>
      <c r="BP13" s="333">
        <v>244.1294</v>
      </c>
      <c r="BQ13" s="333">
        <v>243.78360000000001</v>
      </c>
      <c r="BR13" s="333">
        <v>242.86930000000001</v>
      </c>
      <c r="BS13" s="333">
        <v>236.83690000000001</v>
      </c>
      <c r="BT13" s="333">
        <v>233.49539999999999</v>
      </c>
      <c r="BU13" s="333">
        <v>230.5941</v>
      </c>
      <c r="BV13" s="333">
        <v>226.80539999999999</v>
      </c>
    </row>
    <row r="14" spans="1:74" ht="11.15" customHeight="1" x14ac:dyDescent="0.25">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240">
        <v>234.5</v>
      </c>
      <c r="BF14" s="240">
        <v>228.38</v>
      </c>
      <c r="BG14" s="333">
        <v>223.25210000000001</v>
      </c>
      <c r="BH14" s="333">
        <v>214.0333</v>
      </c>
      <c r="BI14" s="333">
        <v>206.76390000000001</v>
      </c>
      <c r="BJ14" s="333">
        <v>202.98740000000001</v>
      </c>
      <c r="BK14" s="333">
        <v>198.53639999999999</v>
      </c>
      <c r="BL14" s="333">
        <v>203.72219999999999</v>
      </c>
      <c r="BM14" s="333">
        <v>219.1071</v>
      </c>
      <c r="BN14" s="333">
        <v>235.32490000000001</v>
      </c>
      <c r="BO14" s="333">
        <v>246.8683</v>
      </c>
      <c r="BP14" s="333">
        <v>254.6386</v>
      </c>
      <c r="BQ14" s="333">
        <v>254.46860000000001</v>
      </c>
      <c r="BR14" s="333">
        <v>253.6035</v>
      </c>
      <c r="BS14" s="333">
        <v>247.66630000000001</v>
      </c>
      <c r="BT14" s="333">
        <v>244.50989999999999</v>
      </c>
      <c r="BU14" s="333">
        <v>241.7576</v>
      </c>
      <c r="BV14" s="333">
        <v>238.1319</v>
      </c>
    </row>
    <row r="15" spans="1:74" ht="11.15" customHeight="1" x14ac:dyDescent="0.25">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398"/>
      <c r="BH15" s="398"/>
      <c r="BI15" s="398"/>
      <c r="BJ15" s="398"/>
      <c r="BK15" s="398"/>
      <c r="BL15" s="398"/>
      <c r="BM15" s="398"/>
      <c r="BN15" s="398"/>
      <c r="BO15" s="398"/>
      <c r="BP15" s="398"/>
      <c r="BQ15" s="398"/>
      <c r="BR15" s="398"/>
      <c r="BS15" s="398"/>
      <c r="BT15" s="398"/>
      <c r="BU15" s="398"/>
      <c r="BV15" s="398"/>
    </row>
    <row r="16" spans="1:74" ht="11.15" customHeight="1" x14ac:dyDescent="0.25">
      <c r="A16" s="1"/>
      <c r="B16" s="7" t="s">
        <v>970</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399"/>
      <c r="BH16" s="399"/>
      <c r="BI16" s="399"/>
      <c r="BJ16" s="399"/>
      <c r="BK16" s="399"/>
      <c r="BL16" s="399"/>
      <c r="BM16" s="399"/>
      <c r="BN16" s="399"/>
      <c r="BO16" s="399"/>
      <c r="BP16" s="399"/>
      <c r="BQ16" s="399"/>
      <c r="BR16" s="399"/>
      <c r="BS16" s="399"/>
      <c r="BT16" s="399"/>
      <c r="BU16" s="399"/>
      <c r="BV16" s="399"/>
    </row>
    <row r="17" spans="1:74" ht="11.15" customHeight="1" x14ac:dyDescent="0.25">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400"/>
      <c r="BH17" s="400"/>
      <c r="BI17" s="400"/>
      <c r="BJ17" s="400"/>
      <c r="BK17" s="400"/>
      <c r="BL17" s="400"/>
      <c r="BM17" s="400"/>
      <c r="BN17" s="400"/>
      <c r="BO17" s="400"/>
      <c r="BP17" s="400"/>
      <c r="BQ17" s="400"/>
      <c r="BR17" s="400"/>
      <c r="BS17" s="400"/>
      <c r="BT17" s="400"/>
      <c r="BU17" s="400"/>
      <c r="BV17" s="400"/>
    </row>
    <row r="18" spans="1:74" ht="11.15" customHeight="1" x14ac:dyDescent="0.25">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70.805000000000007</v>
      </c>
      <c r="BA18" s="68">
        <v>65.850999999999999</v>
      </c>
      <c r="BB18" s="68">
        <v>68.671000000000006</v>
      </c>
      <c r="BC18" s="68">
        <v>69.308999999999997</v>
      </c>
      <c r="BD18" s="68">
        <v>73.015000000000001</v>
      </c>
      <c r="BE18" s="68">
        <v>71.144142857000006</v>
      </c>
      <c r="BF18" s="68">
        <v>66.755604121000005</v>
      </c>
      <c r="BG18" s="329">
        <v>65.698499999999996</v>
      </c>
      <c r="BH18" s="329">
        <v>60.568019999999997</v>
      </c>
      <c r="BI18" s="329">
        <v>60.790840000000003</v>
      </c>
      <c r="BJ18" s="329">
        <v>63.442680000000003</v>
      </c>
      <c r="BK18" s="329">
        <v>66.550089999999997</v>
      </c>
      <c r="BL18" s="329">
        <v>66.389809999999997</v>
      </c>
      <c r="BM18" s="329">
        <v>62.298960000000001</v>
      </c>
      <c r="BN18" s="329">
        <v>61.17324</v>
      </c>
      <c r="BO18" s="329">
        <v>63.453510000000001</v>
      </c>
      <c r="BP18" s="329">
        <v>64.071690000000004</v>
      </c>
      <c r="BQ18" s="329">
        <v>64.361999999999995</v>
      </c>
      <c r="BR18" s="329">
        <v>64.090980000000002</v>
      </c>
      <c r="BS18" s="329">
        <v>62.612990000000003</v>
      </c>
      <c r="BT18" s="329">
        <v>59.401339999999998</v>
      </c>
      <c r="BU18" s="329">
        <v>61.11748</v>
      </c>
      <c r="BV18" s="329">
        <v>64.810829999999996</v>
      </c>
    </row>
    <row r="19" spans="1:74" ht="11.15" customHeight="1" x14ac:dyDescent="0.25">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59.902000000000001</v>
      </c>
      <c r="BA19" s="68">
        <v>56.664000000000001</v>
      </c>
      <c r="BB19" s="68">
        <v>54.075000000000003</v>
      </c>
      <c r="BC19" s="68">
        <v>53.664999999999999</v>
      </c>
      <c r="BD19" s="68">
        <v>53.305999999999997</v>
      </c>
      <c r="BE19" s="68">
        <v>51.308999999999997</v>
      </c>
      <c r="BF19" s="68">
        <v>49.507887492000002</v>
      </c>
      <c r="BG19" s="329">
        <v>49.833710000000004</v>
      </c>
      <c r="BH19" s="329">
        <v>47.38288</v>
      </c>
      <c r="BI19" s="329">
        <v>48.769269999999999</v>
      </c>
      <c r="BJ19" s="329">
        <v>51.780479999999997</v>
      </c>
      <c r="BK19" s="329">
        <v>54.714469999999999</v>
      </c>
      <c r="BL19" s="329">
        <v>55.205019999999998</v>
      </c>
      <c r="BM19" s="329">
        <v>52.299280000000003</v>
      </c>
      <c r="BN19" s="329">
        <v>50.505670000000002</v>
      </c>
      <c r="BO19" s="329">
        <v>48.458069999999999</v>
      </c>
      <c r="BP19" s="329">
        <v>49.719920000000002</v>
      </c>
      <c r="BQ19" s="329">
        <v>49.628120000000003</v>
      </c>
      <c r="BR19" s="329">
        <v>48.452939999999998</v>
      </c>
      <c r="BS19" s="329">
        <v>49.707630000000002</v>
      </c>
      <c r="BT19" s="329">
        <v>47.426850000000002</v>
      </c>
      <c r="BU19" s="329">
        <v>48.893410000000003</v>
      </c>
      <c r="BV19" s="329">
        <v>51.99736</v>
      </c>
    </row>
    <row r="20" spans="1:74" ht="11.15" customHeight="1" x14ac:dyDescent="0.25">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83.923000000000002</v>
      </c>
      <c r="BA20" s="68">
        <v>82.992999999999995</v>
      </c>
      <c r="BB20" s="68">
        <v>82.587000000000003</v>
      </c>
      <c r="BC20" s="68">
        <v>82.209000000000003</v>
      </c>
      <c r="BD20" s="68">
        <v>80.378</v>
      </c>
      <c r="BE20" s="68">
        <v>78.020142856999996</v>
      </c>
      <c r="BF20" s="68">
        <v>78.188481789999997</v>
      </c>
      <c r="BG20" s="329">
        <v>78.955560000000006</v>
      </c>
      <c r="BH20" s="329">
        <v>78.228560000000002</v>
      </c>
      <c r="BI20" s="329">
        <v>80.913520000000005</v>
      </c>
      <c r="BJ20" s="329">
        <v>82.968959999999996</v>
      </c>
      <c r="BK20" s="329">
        <v>83.992620000000002</v>
      </c>
      <c r="BL20" s="329">
        <v>82.269260000000003</v>
      </c>
      <c r="BM20" s="329">
        <v>81.925970000000007</v>
      </c>
      <c r="BN20" s="329">
        <v>80.590360000000004</v>
      </c>
      <c r="BO20" s="329">
        <v>80.583650000000006</v>
      </c>
      <c r="BP20" s="329">
        <v>79.850740000000002</v>
      </c>
      <c r="BQ20" s="329">
        <v>80.598230000000001</v>
      </c>
      <c r="BR20" s="329">
        <v>78.486940000000004</v>
      </c>
      <c r="BS20" s="329">
        <v>80.154759999999996</v>
      </c>
      <c r="BT20" s="329">
        <v>79.82911</v>
      </c>
      <c r="BU20" s="329">
        <v>82.154809999999998</v>
      </c>
      <c r="BV20" s="329">
        <v>82.839010000000002</v>
      </c>
    </row>
    <row r="21" spans="1:74" ht="11.15" customHeight="1" x14ac:dyDescent="0.25">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8.3970000000000002</v>
      </c>
      <c r="BA21" s="68">
        <v>8.3780000000000001</v>
      </c>
      <c r="BB21" s="68">
        <v>7.6420000000000003</v>
      </c>
      <c r="BC21" s="68">
        <v>7.6059999999999999</v>
      </c>
      <c r="BD21" s="68">
        <v>7.4930000000000003</v>
      </c>
      <c r="BE21" s="68">
        <v>7.5764285714000001</v>
      </c>
      <c r="BF21" s="68">
        <v>6.5040650405999996</v>
      </c>
      <c r="BG21" s="329">
        <v>6.7469609999999998</v>
      </c>
      <c r="BH21" s="329">
        <v>6.819731</v>
      </c>
      <c r="BI21" s="329">
        <v>7.5587179999999998</v>
      </c>
      <c r="BJ21" s="329">
        <v>7.6470089999999997</v>
      </c>
      <c r="BK21" s="329">
        <v>7.5021360000000001</v>
      </c>
      <c r="BL21" s="329">
        <v>7.335979</v>
      </c>
      <c r="BM21" s="329">
        <v>7.126455</v>
      </c>
      <c r="BN21" s="329">
        <v>6.9309450000000004</v>
      </c>
      <c r="BO21" s="329">
        <v>7.0926410000000004</v>
      </c>
      <c r="BP21" s="329">
        <v>7.2310869999999996</v>
      </c>
      <c r="BQ21" s="329">
        <v>7.2169359999999996</v>
      </c>
      <c r="BR21" s="329">
        <v>7.1430309999999997</v>
      </c>
      <c r="BS21" s="329">
        <v>7.2553710000000002</v>
      </c>
      <c r="BT21" s="329">
        <v>7.2414399999999999</v>
      </c>
      <c r="BU21" s="329">
        <v>7.8611430000000002</v>
      </c>
      <c r="BV21" s="329">
        <v>7.813841</v>
      </c>
    </row>
    <row r="22" spans="1:74" ht="11.15" customHeight="1" x14ac:dyDescent="0.25">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32.587000000000003</v>
      </c>
      <c r="BA22" s="68">
        <v>29.439</v>
      </c>
      <c r="BB22" s="68">
        <v>29.72</v>
      </c>
      <c r="BC22" s="68">
        <v>29.814</v>
      </c>
      <c r="BD22" s="68">
        <v>27.902999999999999</v>
      </c>
      <c r="BE22" s="68">
        <v>28.937285714000001</v>
      </c>
      <c r="BF22" s="68">
        <v>29.736231530000001</v>
      </c>
      <c r="BG22" s="329">
        <v>30.033169999999998</v>
      </c>
      <c r="BH22" s="329">
        <v>29.838270000000001</v>
      </c>
      <c r="BI22" s="329">
        <v>31.235379999999999</v>
      </c>
      <c r="BJ22" s="329">
        <v>32.87744</v>
      </c>
      <c r="BK22" s="329">
        <v>33.982120000000002</v>
      </c>
      <c r="BL22" s="329">
        <v>32.715159999999997</v>
      </c>
      <c r="BM22" s="329">
        <v>31.079219999999999</v>
      </c>
      <c r="BN22" s="329">
        <v>29.273959999999999</v>
      </c>
      <c r="BO22" s="329">
        <v>28.0548</v>
      </c>
      <c r="BP22" s="329">
        <v>28.459779999999999</v>
      </c>
      <c r="BQ22" s="329">
        <v>28.31428</v>
      </c>
      <c r="BR22" s="329">
        <v>27.902470000000001</v>
      </c>
      <c r="BS22" s="329">
        <v>28.363499999999998</v>
      </c>
      <c r="BT22" s="329">
        <v>28.32892</v>
      </c>
      <c r="BU22" s="329">
        <v>30.141770000000001</v>
      </c>
      <c r="BV22" s="329">
        <v>31.965409999999999</v>
      </c>
    </row>
    <row r="23" spans="1:74" ht="11.15" customHeight="1" x14ac:dyDescent="0.25">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255.614</v>
      </c>
      <c r="BA23" s="68">
        <v>243.32499999999999</v>
      </c>
      <c r="BB23" s="68">
        <v>242.69499999999999</v>
      </c>
      <c r="BC23" s="68">
        <v>242.60300000000001</v>
      </c>
      <c r="BD23" s="68">
        <v>242.095</v>
      </c>
      <c r="BE23" s="68">
        <v>236.98699999999999</v>
      </c>
      <c r="BF23" s="68">
        <v>230.69226997000001</v>
      </c>
      <c r="BG23" s="329">
        <v>231.2679</v>
      </c>
      <c r="BH23" s="329">
        <v>222.83750000000001</v>
      </c>
      <c r="BI23" s="329">
        <v>229.26769999999999</v>
      </c>
      <c r="BJ23" s="329">
        <v>238.7166</v>
      </c>
      <c r="BK23" s="329">
        <v>246.7414</v>
      </c>
      <c r="BL23" s="329">
        <v>243.9152</v>
      </c>
      <c r="BM23" s="329">
        <v>234.72989999999999</v>
      </c>
      <c r="BN23" s="329">
        <v>228.4742</v>
      </c>
      <c r="BO23" s="329">
        <v>227.64269999999999</v>
      </c>
      <c r="BP23" s="329">
        <v>229.33320000000001</v>
      </c>
      <c r="BQ23" s="329">
        <v>230.11959999999999</v>
      </c>
      <c r="BR23" s="329">
        <v>226.07640000000001</v>
      </c>
      <c r="BS23" s="329">
        <v>228.0942</v>
      </c>
      <c r="BT23" s="329">
        <v>222.2277</v>
      </c>
      <c r="BU23" s="329">
        <v>230.1686</v>
      </c>
      <c r="BV23" s="329">
        <v>239.4264</v>
      </c>
    </row>
    <row r="24" spans="1:74" ht="11.15" customHeight="1" x14ac:dyDescent="0.25">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400"/>
      <c r="BH24" s="400"/>
      <c r="BI24" s="400"/>
      <c r="BJ24" s="400"/>
      <c r="BK24" s="400"/>
      <c r="BL24" s="400"/>
      <c r="BM24" s="400"/>
      <c r="BN24" s="400"/>
      <c r="BO24" s="400"/>
      <c r="BP24" s="400"/>
      <c r="BQ24" s="400"/>
      <c r="BR24" s="400"/>
      <c r="BS24" s="400"/>
      <c r="BT24" s="400"/>
      <c r="BU24" s="400"/>
      <c r="BV24" s="400"/>
    </row>
    <row r="25" spans="1:74" ht="11.15" customHeight="1" x14ac:dyDescent="0.25">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27.218</v>
      </c>
      <c r="BA25" s="68">
        <v>26.468</v>
      </c>
      <c r="BB25" s="68">
        <v>25.039000000000001</v>
      </c>
      <c r="BC25" s="68">
        <v>23.707999999999998</v>
      </c>
      <c r="BD25" s="68">
        <v>24.873999999999999</v>
      </c>
      <c r="BE25" s="68">
        <v>24.423142856999998</v>
      </c>
      <c r="BF25" s="68">
        <v>26.333308325000001</v>
      </c>
      <c r="BG25" s="329">
        <v>25.67719</v>
      </c>
      <c r="BH25" s="329">
        <v>25.918659999999999</v>
      </c>
      <c r="BI25" s="329">
        <v>26.584129999999998</v>
      </c>
      <c r="BJ25" s="329">
        <v>27.829799999999999</v>
      </c>
      <c r="BK25" s="329">
        <v>29.759440000000001</v>
      </c>
      <c r="BL25" s="329">
        <v>30.868379999999998</v>
      </c>
      <c r="BM25" s="329">
        <v>27.123200000000001</v>
      </c>
      <c r="BN25" s="329">
        <v>24.26679</v>
      </c>
      <c r="BO25" s="329">
        <v>25.375160000000001</v>
      </c>
      <c r="BP25" s="329">
        <v>25.678239999999999</v>
      </c>
      <c r="BQ25" s="329">
        <v>27.97447</v>
      </c>
      <c r="BR25" s="329">
        <v>26.231210000000001</v>
      </c>
      <c r="BS25" s="329">
        <v>26.579910000000002</v>
      </c>
      <c r="BT25" s="329">
        <v>24.85669</v>
      </c>
      <c r="BU25" s="329">
        <v>26.723579999999998</v>
      </c>
      <c r="BV25" s="329">
        <v>28.011420000000001</v>
      </c>
    </row>
    <row r="26" spans="1:74" ht="11.15" customHeight="1" x14ac:dyDescent="0.25">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401"/>
      <c r="BH26" s="401"/>
      <c r="BI26" s="401"/>
      <c r="BJ26" s="401"/>
      <c r="BK26" s="401"/>
      <c r="BL26" s="401"/>
      <c r="BM26" s="401"/>
      <c r="BN26" s="401"/>
      <c r="BO26" s="401"/>
      <c r="BP26" s="401"/>
      <c r="BQ26" s="401"/>
      <c r="BR26" s="401"/>
      <c r="BS26" s="401"/>
      <c r="BT26" s="401"/>
      <c r="BU26" s="401"/>
      <c r="BV26" s="401"/>
    </row>
    <row r="27" spans="1:74" ht="11.15" customHeight="1" x14ac:dyDescent="0.25">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228.39599999999999</v>
      </c>
      <c r="BA27" s="69">
        <v>216.857</v>
      </c>
      <c r="BB27" s="69">
        <v>217.65600000000001</v>
      </c>
      <c r="BC27" s="69">
        <v>218.89500000000001</v>
      </c>
      <c r="BD27" s="69">
        <v>217.221</v>
      </c>
      <c r="BE27" s="69">
        <v>212.56385714000001</v>
      </c>
      <c r="BF27" s="69">
        <v>204.35896774</v>
      </c>
      <c r="BG27" s="350">
        <v>205.5907</v>
      </c>
      <c r="BH27" s="350">
        <v>196.9188</v>
      </c>
      <c r="BI27" s="350">
        <v>202.68360000000001</v>
      </c>
      <c r="BJ27" s="350">
        <v>210.88679999999999</v>
      </c>
      <c r="BK27" s="350">
        <v>216.982</v>
      </c>
      <c r="BL27" s="350">
        <v>213.04679999999999</v>
      </c>
      <c r="BM27" s="350">
        <v>207.60669999999999</v>
      </c>
      <c r="BN27" s="350">
        <v>204.20740000000001</v>
      </c>
      <c r="BO27" s="350">
        <v>202.26750000000001</v>
      </c>
      <c r="BP27" s="350">
        <v>203.655</v>
      </c>
      <c r="BQ27" s="350">
        <v>202.14510000000001</v>
      </c>
      <c r="BR27" s="350">
        <v>199.8451</v>
      </c>
      <c r="BS27" s="350">
        <v>201.51429999999999</v>
      </c>
      <c r="BT27" s="350">
        <v>197.37100000000001</v>
      </c>
      <c r="BU27" s="350">
        <v>203.44499999999999</v>
      </c>
      <c r="BV27" s="350">
        <v>211.41499999999999</v>
      </c>
    </row>
    <row r="28" spans="1:74" s="280" customFormat="1" ht="11.15" customHeight="1" x14ac:dyDescent="0.25">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5">
      <c r="A29" s="1"/>
      <c r="B29" s="761" t="s">
        <v>1042</v>
      </c>
      <c r="C29" s="762"/>
      <c r="D29" s="762"/>
      <c r="E29" s="762"/>
      <c r="F29" s="762"/>
      <c r="G29" s="762"/>
      <c r="H29" s="762"/>
      <c r="I29" s="762"/>
      <c r="J29" s="762"/>
      <c r="K29" s="762"/>
      <c r="L29" s="762"/>
      <c r="M29" s="762"/>
      <c r="N29" s="762"/>
      <c r="O29" s="762"/>
      <c r="P29" s="762"/>
      <c r="Q29" s="762"/>
      <c r="AY29" s="532"/>
      <c r="AZ29" s="532"/>
      <c r="BA29" s="532"/>
      <c r="BB29" s="532"/>
      <c r="BC29" s="532"/>
      <c r="BD29" s="532"/>
      <c r="BE29" s="532"/>
      <c r="BF29" s="675"/>
      <c r="BG29" s="532"/>
      <c r="BH29" s="532"/>
      <c r="BI29" s="532"/>
      <c r="BJ29" s="532"/>
    </row>
    <row r="30" spans="1:74" s="280" customFormat="1" ht="12" customHeight="1" x14ac:dyDescent="0.25">
      <c r="A30" s="1"/>
      <c r="B30" s="770" t="s">
        <v>140</v>
      </c>
      <c r="C30" s="762"/>
      <c r="D30" s="762"/>
      <c r="E30" s="762"/>
      <c r="F30" s="762"/>
      <c r="G30" s="762"/>
      <c r="H30" s="762"/>
      <c r="I30" s="762"/>
      <c r="J30" s="762"/>
      <c r="K30" s="762"/>
      <c r="L30" s="762"/>
      <c r="M30" s="762"/>
      <c r="N30" s="762"/>
      <c r="O30" s="762"/>
      <c r="P30" s="762"/>
      <c r="Q30" s="762"/>
      <c r="AY30" s="532"/>
      <c r="AZ30" s="532"/>
      <c r="BA30" s="532"/>
      <c r="BB30" s="532"/>
      <c r="BC30" s="532"/>
      <c r="BD30" s="532"/>
      <c r="BE30" s="532"/>
      <c r="BF30" s="675"/>
      <c r="BG30" s="532"/>
      <c r="BH30" s="532"/>
      <c r="BI30" s="532"/>
      <c r="BJ30" s="532"/>
    </row>
    <row r="31" spans="1:74" s="446" customFormat="1" ht="12" customHeight="1" x14ac:dyDescent="0.25">
      <c r="A31" s="445"/>
      <c r="B31" s="783" t="s">
        <v>1069</v>
      </c>
      <c r="C31" s="784"/>
      <c r="D31" s="784"/>
      <c r="E31" s="784"/>
      <c r="F31" s="784"/>
      <c r="G31" s="784"/>
      <c r="H31" s="784"/>
      <c r="I31" s="784"/>
      <c r="J31" s="784"/>
      <c r="K31" s="784"/>
      <c r="L31" s="784"/>
      <c r="M31" s="784"/>
      <c r="N31" s="784"/>
      <c r="O31" s="784"/>
      <c r="P31" s="784"/>
      <c r="Q31" s="780"/>
      <c r="AY31" s="533"/>
      <c r="AZ31" s="533"/>
      <c r="BA31" s="533"/>
      <c r="BB31" s="533"/>
      <c r="BC31" s="533"/>
      <c r="BD31" s="533"/>
      <c r="BE31" s="533"/>
      <c r="BF31" s="676"/>
      <c r="BG31" s="533"/>
      <c r="BH31" s="533"/>
      <c r="BI31" s="533"/>
      <c r="BJ31" s="533"/>
    </row>
    <row r="32" spans="1:74" s="446" customFormat="1" ht="12" customHeight="1" x14ac:dyDescent="0.25">
      <c r="A32" s="445"/>
      <c r="B32" s="778" t="s">
        <v>1090</v>
      </c>
      <c r="C32" s="780"/>
      <c r="D32" s="780"/>
      <c r="E32" s="780"/>
      <c r="F32" s="780"/>
      <c r="G32" s="780"/>
      <c r="H32" s="780"/>
      <c r="I32" s="780"/>
      <c r="J32" s="780"/>
      <c r="K32" s="780"/>
      <c r="L32" s="780"/>
      <c r="M32" s="780"/>
      <c r="N32" s="780"/>
      <c r="O32" s="780"/>
      <c r="P32" s="780"/>
      <c r="Q32" s="780"/>
      <c r="AY32" s="533"/>
      <c r="AZ32" s="533"/>
      <c r="BA32" s="533"/>
      <c r="BB32" s="533"/>
      <c r="BC32" s="533"/>
      <c r="BD32" s="533"/>
      <c r="BE32" s="533"/>
      <c r="BF32" s="676"/>
      <c r="BG32" s="533"/>
      <c r="BH32" s="533"/>
      <c r="BI32" s="533"/>
      <c r="BJ32" s="533"/>
    </row>
    <row r="33" spans="1:74" s="446" customFormat="1" ht="12" customHeight="1" x14ac:dyDescent="0.25">
      <c r="A33" s="445"/>
      <c r="B33" s="809" t="s">
        <v>1091</v>
      </c>
      <c r="C33" s="780"/>
      <c r="D33" s="780"/>
      <c r="E33" s="780"/>
      <c r="F33" s="780"/>
      <c r="G33" s="780"/>
      <c r="H33" s="780"/>
      <c r="I33" s="780"/>
      <c r="J33" s="780"/>
      <c r="K33" s="780"/>
      <c r="L33" s="780"/>
      <c r="M33" s="780"/>
      <c r="N33" s="780"/>
      <c r="O33" s="780"/>
      <c r="P33" s="780"/>
      <c r="Q33" s="780"/>
      <c r="AY33" s="533"/>
      <c r="AZ33" s="533"/>
      <c r="BA33" s="533"/>
      <c r="BB33" s="533"/>
      <c r="BC33" s="533"/>
      <c r="BD33" s="533"/>
      <c r="BE33" s="533"/>
      <c r="BF33" s="676"/>
      <c r="BG33" s="533"/>
      <c r="BH33" s="533"/>
      <c r="BI33" s="533"/>
      <c r="BJ33" s="533"/>
    </row>
    <row r="34" spans="1:74" s="446" customFormat="1" ht="12" customHeight="1" x14ac:dyDescent="0.25">
      <c r="A34" s="445"/>
      <c r="B34" s="783" t="s">
        <v>1095</v>
      </c>
      <c r="C34" s="784"/>
      <c r="D34" s="784"/>
      <c r="E34" s="784"/>
      <c r="F34" s="784"/>
      <c r="G34" s="784"/>
      <c r="H34" s="784"/>
      <c r="I34" s="784"/>
      <c r="J34" s="784"/>
      <c r="K34" s="784"/>
      <c r="L34" s="784"/>
      <c r="M34" s="784"/>
      <c r="N34" s="784"/>
      <c r="O34" s="784"/>
      <c r="P34" s="784"/>
      <c r="Q34" s="780"/>
      <c r="AY34" s="533"/>
      <c r="AZ34" s="533"/>
      <c r="BA34" s="533"/>
      <c r="BB34" s="533"/>
      <c r="BC34" s="533"/>
      <c r="BD34" s="533"/>
      <c r="BE34" s="533"/>
      <c r="BF34" s="676"/>
      <c r="BG34" s="533"/>
      <c r="BH34" s="533"/>
      <c r="BI34" s="533"/>
      <c r="BJ34" s="533"/>
    </row>
    <row r="35" spans="1:74" s="446" customFormat="1" ht="12" customHeight="1" x14ac:dyDescent="0.25">
      <c r="A35" s="445"/>
      <c r="B35" s="785" t="s">
        <v>1096</v>
      </c>
      <c r="C35" s="779"/>
      <c r="D35" s="779"/>
      <c r="E35" s="779"/>
      <c r="F35" s="779"/>
      <c r="G35" s="779"/>
      <c r="H35" s="779"/>
      <c r="I35" s="779"/>
      <c r="J35" s="779"/>
      <c r="K35" s="779"/>
      <c r="L35" s="779"/>
      <c r="M35" s="779"/>
      <c r="N35" s="779"/>
      <c r="O35" s="779"/>
      <c r="P35" s="779"/>
      <c r="Q35" s="780"/>
      <c r="AY35" s="533"/>
      <c r="AZ35" s="533"/>
      <c r="BA35" s="533"/>
      <c r="BB35" s="533"/>
      <c r="BC35" s="533"/>
      <c r="BD35" s="533"/>
      <c r="BE35" s="533"/>
      <c r="BF35" s="676"/>
      <c r="BG35" s="533"/>
      <c r="BH35" s="533"/>
      <c r="BI35" s="533"/>
      <c r="BJ35" s="533"/>
    </row>
    <row r="36" spans="1:74" s="446" customFormat="1" ht="12" customHeight="1" x14ac:dyDescent="0.25">
      <c r="A36" s="445"/>
      <c r="B36" s="778" t="s">
        <v>1073</v>
      </c>
      <c r="C36" s="779"/>
      <c r="D36" s="779"/>
      <c r="E36" s="779"/>
      <c r="F36" s="779"/>
      <c r="G36" s="779"/>
      <c r="H36" s="779"/>
      <c r="I36" s="779"/>
      <c r="J36" s="779"/>
      <c r="K36" s="779"/>
      <c r="L36" s="779"/>
      <c r="M36" s="779"/>
      <c r="N36" s="779"/>
      <c r="O36" s="779"/>
      <c r="P36" s="779"/>
      <c r="Q36" s="780"/>
      <c r="AY36" s="533"/>
      <c r="AZ36" s="533"/>
      <c r="BA36" s="533"/>
      <c r="BB36" s="533"/>
      <c r="BC36" s="533"/>
      <c r="BD36" s="533"/>
      <c r="BE36" s="533"/>
      <c r="BF36" s="676"/>
      <c r="BG36" s="533"/>
      <c r="BH36" s="533"/>
      <c r="BI36" s="533"/>
      <c r="BJ36" s="533"/>
    </row>
    <row r="37" spans="1:74" s="447" customFormat="1" ht="12" customHeight="1" x14ac:dyDescent="0.25">
      <c r="A37" s="436"/>
      <c r="B37" s="792" t="s">
        <v>1184</v>
      </c>
      <c r="C37" s="780"/>
      <c r="D37" s="780"/>
      <c r="E37" s="780"/>
      <c r="F37" s="780"/>
      <c r="G37" s="780"/>
      <c r="H37" s="780"/>
      <c r="I37" s="780"/>
      <c r="J37" s="780"/>
      <c r="K37" s="780"/>
      <c r="L37" s="780"/>
      <c r="M37" s="780"/>
      <c r="N37" s="780"/>
      <c r="O37" s="780"/>
      <c r="P37" s="780"/>
      <c r="Q37" s="780"/>
      <c r="AY37" s="534"/>
      <c r="AZ37" s="534"/>
      <c r="BA37" s="534"/>
      <c r="BB37" s="534"/>
      <c r="BC37" s="534"/>
      <c r="BD37" s="534"/>
      <c r="BE37" s="534"/>
      <c r="BF37" s="677"/>
      <c r="BG37" s="534"/>
      <c r="BH37" s="534"/>
      <c r="BI37" s="534"/>
      <c r="BJ37" s="534"/>
    </row>
    <row r="38" spans="1:74" x14ac:dyDescent="0.2">
      <c r="BK38" s="403"/>
      <c r="BL38" s="403"/>
      <c r="BM38" s="403"/>
      <c r="BN38" s="403"/>
      <c r="BO38" s="403"/>
      <c r="BP38" s="403"/>
      <c r="BQ38" s="403"/>
      <c r="BR38" s="403"/>
      <c r="BS38" s="403"/>
      <c r="BT38" s="403"/>
      <c r="BU38" s="403"/>
      <c r="BV38" s="403"/>
    </row>
    <row r="39" spans="1:74" x14ac:dyDescent="0.2">
      <c r="BK39" s="403"/>
      <c r="BL39" s="403"/>
      <c r="BM39" s="403"/>
      <c r="BN39" s="403"/>
      <c r="BO39" s="403"/>
      <c r="BP39" s="403"/>
      <c r="BQ39" s="403"/>
      <c r="BR39" s="403"/>
      <c r="BS39" s="403"/>
      <c r="BT39" s="403"/>
      <c r="BU39" s="403"/>
      <c r="BV39" s="403"/>
    </row>
    <row r="40" spans="1:74" x14ac:dyDescent="0.2">
      <c r="BK40" s="403"/>
      <c r="BL40" s="403"/>
      <c r="BM40" s="403"/>
      <c r="BN40" s="403"/>
      <c r="BO40" s="403"/>
      <c r="BP40" s="403"/>
      <c r="BQ40" s="403"/>
      <c r="BR40" s="403"/>
      <c r="BS40" s="403"/>
      <c r="BT40" s="403"/>
      <c r="BU40" s="403"/>
      <c r="BV40" s="403"/>
    </row>
    <row r="41" spans="1:74" x14ac:dyDescent="0.2">
      <c r="BK41" s="403"/>
      <c r="BL41" s="403"/>
      <c r="BM41" s="403"/>
      <c r="BN41" s="403"/>
      <c r="BO41" s="403"/>
      <c r="BP41" s="403"/>
      <c r="BQ41" s="403"/>
      <c r="BR41" s="403"/>
      <c r="BS41" s="403"/>
      <c r="BT41" s="403"/>
      <c r="BU41" s="403"/>
      <c r="BV41" s="403"/>
    </row>
    <row r="42" spans="1:74" x14ac:dyDescent="0.2">
      <c r="BK42" s="403"/>
      <c r="BL42" s="403"/>
      <c r="BM42" s="403"/>
      <c r="BN42" s="403"/>
      <c r="BO42" s="403"/>
      <c r="BP42" s="403"/>
      <c r="BQ42" s="403"/>
      <c r="BR42" s="403"/>
      <c r="BS42" s="403"/>
      <c r="BT42" s="403"/>
      <c r="BU42" s="403"/>
      <c r="BV42" s="403"/>
    </row>
    <row r="43" spans="1:74" x14ac:dyDescent="0.2">
      <c r="BK43" s="403"/>
      <c r="BL43" s="403"/>
      <c r="BM43" s="403"/>
      <c r="BN43" s="403"/>
      <c r="BO43" s="403"/>
      <c r="BP43" s="403"/>
      <c r="BQ43" s="403"/>
      <c r="BR43" s="403"/>
      <c r="BS43" s="403"/>
      <c r="BT43" s="403"/>
      <c r="BU43" s="403"/>
      <c r="BV43" s="403"/>
    </row>
    <row r="44" spans="1:74" x14ac:dyDescent="0.2">
      <c r="BK44" s="403"/>
      <c r="BL44" s="403"/>
      <c r="BM44" s="403"/>
      <c r="BN44" s="403"/>
      <c r="BO44" s="403"/>
      <c r="BP44" s="403"/>
      <c r="BQ44" s="403"/>
      <c r="BR44" s="403"/>
      <c r="BS44" s="403"/>
      <c r="BT44" s="403"/>
      <c r="BU44" s="403"/>
      <c r="BV44" s="403"/>
    </row>
    <row r="45" spans="1:74" x14ac:dyDescent="0.2">
      <c r="BK45" s="403"/>
      <c r="BL45" s="403"/>
      <c r="BM45" s="403"/>
      <c r="BN45" s="403"/>
      <c r="BO45" s="403"/>
      <c r="BP45" s="403"/>
      <c r="BQ45" s="403"/>
      <c r="BR45" s="403"/>
      <c r="BS45" s="403"/>
      <c r="BT45" s="403"/>
      <c r="BU45" s="403"/>
      <c r="BV45" s="403"/>
    </row>
    <row r="46" spans="1:74" x14ac:dyDescent="0.2">
      <c r="BK46" s="403"/>
      <c r="BL46" s="403"/>
      <c r="BM46" s="403"/>
      <c r="BN46" s="403"/>
      <c r="BO46" s="403"/>
      <c r="BP46" s="403"/>
      <c r="BQ46" s="403"/>
      <c r="BR46" s="403"/>
      <c r="BS46" s="403"/>
      <c r="BT46" s="403"/>
      <c r="BU46" s="403"/>
      <c r="BV46" s="403"/>
    </row>
    <row r="47" spans="1:74" x14ac:dyDescent="0.2">
      <c r="BK47" s="403"/>
      <c r="BL47" s="403"/>
      <c r="BM47" s="403"/>
      <c r="BN47" s="403"/>
      <c r="BO47" s="403"/>
      <c r="BP47" s="403"/>
      <c r="BQ47" s="403"/>
      <c r="BR47" s="403"/>
      <c r="BS47" s="403"/>
      <c r="BT47" s="403"/>
      <c r="BU47" s="403"/>
      <c r="BV47" s="403"/>
    </row>
    <row r="48" spans="1:74" x14ac:dyDescent="0.2">
      <c r="BK48" s="403"/>
      <c r="BL48" s="403"/>
      <c r="BM48" s="403"/>
      <c r="BN48" s="403"/>
      <c r="BO48" s="403"/>
      <c r="BP48" s="403"/>
      <c r="BQ48" s="403"/>
      <c r="BR48" s="403"/>
      <c r="BS48" s="403"/>
      <c r="BT48" s="403"/>
      <c r="BU48" s="403"/>
      <c r="BV48" s="403"/>
    </row>
    <row r="49" spans="63:74" x14ac:dyDescent="0.2">
      <c r="BK49" s="403"/>
      <c r="BL49" s="403"/>
      <c r="BM49" s="403"/>
      <c r="BN49" s="403"/>
      <c r="BO49" s="403"/>
      <c r="BP49" s="403"/>
      <c r="BQ49" s="403"/>
      <c r="BR49" s="403"/>
      <c r="BS49" s="403"/>
      <c r="BT49" s="403"/>
      <c r="BU49" s="403"/>
      <c r="BV49" s="403"/>
    </row>
    <row r="50" spans="63:74" x14ac:dyDescent="0.2">
      <c r="BK50" s="403"/>
      <c r="BL50" s="403"/>
      <c r="BM50" s="403"/>
      <c r="BN50" s="403"/>
      <c r="BO50" s="403"/>
      <c r="BP50" s="403"/>
      <c r="BQ50" s="403"/>
      <c r="BR50" s="403"/>
      <c r="BS50" s="403"/>
      <c r="BT50" s="403"/>
      <c r="BU50" s="403"/>
      <c r="BV50" s="403"/>
    </row>
    <row r="51" spans="63:74" x14ac:dyDescent="0.2">
      <c r="BK51" s="403"/>
      <c r="BL51" s="403"/>
      <c r="BM51" s="403"/>
      <c r="BN51" s="403"/>
      <c r="BO51" s="403"/>
      <c r="BP51" s="403"/>
      <c r="BQ51" s="403"/>
      <c r="BR51" s="403"/>
      <c r="BS51" s="403"/>
      <c r="BT51" s="403"/>
      <c r="BU51" s="403"/>
      <c r="BV51" s="403"/>
    </row>
    <row r="52" spans="63:74" x14ac:dyDescent="0.2">
      <c r="BK52" s="403"/>
      <c r="BL52" s="403"/>
      <c r="BM52" s="403"/>
      <c r="BN52" s="403"/>
      <c r="BO52" s="403"/>
      <c r="BP52" s="403"/>
      <c r="BQ52" s="403"/>
      <c r="BR52" s="403"/>
      <c r="BS52" s="403"/>
      <c r="BT52" s="403"/>
      <c r="BU52" s="403"/>
      <c r="BV52" s="403"/>
    </row>
    <row r="53" spans="63:74" x14ac:dyDescent="0.2">
      <c r="BK53" s="403"/>
      <c r="BL53" s="403"/>
      <c r="BM53" s="403"/>
      <c r="BN53" s="403"/>
      <c r="BO53" s="403"/>
      <c r="BP53" s="403"/>
      <c r="BQ53" s="403"/>
      <c r="BR53" s="403"/>
      <c r="BS53" s="403"/>
      <c r="BT53" s="403"/>
      <c r="BU53" s="403"/>
      <c r="BV53" s="403"/>
    </row>
    <row r="54" spans="63:74" x14ac:dyDescent="0.2">
      <c r="BK54" s="403"/>
      <c r="BL54" s="403"/>
      <c r="BM54" s="403"/>
      <c r="BN54" s="403"/>
      <c r="BO54" s="403"/>
      <c r="BP54" s="403"/>
      <c r="BQ54" s="403"/>
      <c r="BR54" s="403"/>
      <c r="BS54" s="403"/>
      <c r="BT54" s="403"/>
      <c r="BU54" s="403"/>
      <c r="BV54" s="403"/>
    </row>
    <row r="55" spans="63:74" x14ac:dyDescent="0.2">
      <c r="BK55" s="403"/>
      <c r="BL55" s="403"/>
      <c r="BM55" s="403"/>
      <c r="BN55" s="403"/>
      <c r="BO55" s="403"/>
      <c r="BP55" s="403"/>
      <c r="BQ55" s="403"/>
      <c r="BR55" s="403"/>
      <c r="BS55" s="403"/>
      <c r="BT55" s="403"/>
      <c r="BU55" s="403"/>
      <c r="BV55" s="403"/>
    </row>
    <row r="56" spans="63:74" x14ac:dyDescent="0.2">
      <c r="BK56" s="403"/>
      <c r="BL56" s="403"/>
      <c r="BM56" s="403"/>
      <c r="BN56" s="403"/>
      <c r="BO56" s="403"/>
      <c r="BP56" s="403"/>
      <c r="BQ56" s="403"/>
      <c r="BR56" s="403"/>
      <c r="BS56" s="403"/>
      <c r="BT56" s="403"/>
      <c r="BU56" s="403"/>
      <c r="BV56" s="403"/>
    </row>
    <row r="57" spans="63:74" x14ac:dyDescent="0.2">
      <c r="BK57" s="403"/>
      <c r="BL57" s="403"/>
      <c r="BM57" s="403"/>
      <c r="BN57" s="403"/>
      <c r="BO57" s="403"/>
      <c r="BP57" s="403"/>
      <c r="BQ57" s="403"/>
      <c r="BR57" s="403"/>
      <c r="BS57" s="403"/>
      <c r="BT57" s="403"/>
      <c r="BU57" s="403"/>
      <c r="BV57" s="403"/>
    </row>
    <row r="58" spans="63:74" x14ac:dyDescent="0.2">
      <c r="BK58" s="403"/>
      <c r="BL58" s="403"/>
      <c r="BM58" s="403"/>
      <c r="BN58" s="403"/>
      <c r="BO58" s="403"/>
      <c r="BP58" s="403"/>
      <c r="BQ58" s="403"/>
      <c r="BR58" s="403"/>
      <c r="BS58" s="403"/>
      <c r="BT58" s="403"/>
      <c r="BU58" s="403"/>
      <c r="BV58" s="403"/>
    </row>
    <row r="59" spans="63:74" x14ac:dyDescent="0.2">
      <c r="BK59" s="403"/>
      <c r="BL59" s="403"/>
      <c r="BM59" s="403"/>
      <c r="BN59" s="403"/>
      <c r="BO59" s="403"/>
      <c r="BP59" s="403"/>
      <c r="BQ59" s="403"/>
      <c r="BR59" s="403"/>
      <c r="BS59" s="403"/>
      <c r="BT59" s="403"/>
      <c r="BU59" s="403"/>
      <c r="BV59" s="403"/>
    </row>
    <row r="60" spans="63:74" x14ac:dyDescent="0.2">
      <c r="BK60" s="403"/>
      <c r="BL60" s="403"/>
      <c r="BM60" s="403"/>
      <c r="BN60" s="403"/>
      <c r="BO60" s="403"/>
      <c r="BP60" s="403"/>
      <c r="BQ60" s="403"/>
      <c r="BR60" s="403"/>
      <c r="BS60" s="403"/>
      <c r="BT60" s="403"/>
      <c r="BU60" s="403"/>
      <c r="BV60" s="403"/>
    </row>
    <row r="61" spans="63:74" x14ac:dyDescent="0.2">
      <c r="BK61" s="403"/>
      <c r="BL61" s="403"/>
      <c r="BM61" s="403"/>
      <c r="BN61" s="403"/>
      <c r="BO61" s="403"/>
      <c r="BP61" s="403"/>
      <c r="BQ61" s="403"/>
      <c r="BR61" s="403"/>
      <c r="BS61" s="403"/>
      <c r="BT61" s="403"/>
      <c r="BU61" s="403"/>
      <c r="BV61" s="403"/>
    </row>
    <row r="62" spans="63:74" x14ac:dyDescent="0.2">
      <c r="BK62" s="403"/>
      <c r="BL62" s="403"/>
      <c r="BM62" s="403"/>
      <c r="BN62" s="403"/>
      <c r="BO62" s="403"/>
      <c r="BP62" s="403"/>
      <c r="BQ62" s="403"/>
      <c r="BR62" s="403"/>
      <c r="BS62" s="403"/>
      <c r="BT62" s="403"/>
      <c r="BU62" s="403"/>
      <c r="BV62" s="403"/>
    </row>
    <row r="63" spans="63:74" x14ac:dyDescent="0.2">
      <c r="BK63" s="403"/>
      <c r="BL63" s="403"/>
      <c r="BM63" s="403"/>
      <c r="BN63" s="403"/>
      <c r="BO63" s="403"/>
      <c r="BP63" s="403"/>
      <c r="BQ63" s="403"/>
      <c r="BR63" s="403"/>
      <c r="BS63" s="403"/>
      <c r="BT63" s="403"/>
      <c r="BU63" s="403"/>
      <c r="BV63" s="403"/>
    </row>
    <row r="64" spans="63:74" x14ac:dyDescent="0.2">
      <c r="BK64" s="403"/>
      <c r="BL64" s="403"/>
      <c r="BM64" s="403"/>
      <c r="BN64" s="403"/>
      <c r="BO64" s="403"/>
      <c r="BP64" s="403"/>
      <c r="BQ64" s="403"/>
      <c r="BR64" s="403"/>
      <c r="BS64" s="403"/>
      <c r="BT64" s="403"/>
      <c r="BU64" s="403"/>
      <c r="BV64" s="403"/>
    </row>
    <row r="65" spans="63:74" x14ac:dyDescent="0.2">
      <c r="BK65" s="403"/>
      <c r="BL65" s="403"/>
      <c r="BM65" s="403"/>
      <c r="BN65" s="403"/>
      <c r="BO65" s="403"/>
      <c r="BP65" s="403"/>
      <c r="BQ65" s="403"/>
      <c r="BR65" s="403"/>
      <c r="BS65" s="403"/>
      <c r="BT65" s="403"/>
      <c r="BU65" s="403"/>
      <c r="BV65" s="403"/>
    </row>
    <row r="66" spans="63:74" x14ac:dyDescent="0.2">
      <c r="BK66" s="403"/>
      <c r="BL66" s="403"/>
      <c r="BM66" s="403"/>
      <c r="BN66" s="403"/>
      <c r="BO66" s="403"/>
      <c r="BP66" s="403"/>
      <c r="BQ66" s="403"/>
      <c r="BR66" s="403"/>
      <c r="BS66" s="403"/>
      <c r="BT66" s="403"/>
      <c r="BU66" s="403"/>
      <c r="BV66" s="403"/>
    </row>
    <row r="67" spans="63:74" x14ac:dyDescent="0.2">
      <c r="BK67" s="403"/>
      <c r="BL67" s="403"/>
      <c r="BM67" s="403"/>
      <c r="BN67" s="403"/>
      <c r="BO67" s="403"/>
      <c r="BP67" s="403"/>
      <c r="BQ67" s="403"/>
      <c r="BR67" s="403"/>
      <c r="BS67" s="403"/>
      <c r="BT67" s="403"/>
      <c r="BU67" s="403"/>
      <c r="BV67" s="403"/>
    </row>
    <row r="68" spans="63:74" x14ac:dyDescent="0.2">
      <c r="BK68" s="403"/>
      <c r="BL68" s="403"/>
      <c r="BM68" s="403"/>
      <c r="BN68" s="403"/>
      <c r="BO68" s="403"/>
      <c r="BP68" s="403"/>
      <c r="BQ68" s="403"/>
      <c r="BR68" s="403"/>
      <c r="BS68" s="403"/>
      <c r="BT68" s="403"/>
      <c r="BU68" s="403"/>
      <c r="BV68" s="403"/>
    </row>
    <row r="69" spans="63:74" x14ac:dyDescent="0.2">
      <c r="BK69" s="403"/>
      <c r="BL69" s="403"/>
      <c r="BM69" s="403"/>
      <c r="BN69" s="403"/>
      <c r="BO69" s="403"/>
      <c r="BP69" s="403"/>
      <c r="BQ69" s="403"/>
      <c r="BR69" s="403"/>
      <c r="BS69" s="403"/>
      <c r="BT69" s="403"/>
      <c r="BU69" s="403"/>
      <c r="BV69" s="403"/>
    </row>
    <row r="70" spans="63:74" x14ac:dyDescent="0.2">
      <c r="BK70" s="403"/>
      <c r="BL70" s="403"/>
      <c r="BM70" s="403"/>
      <c r="BN70" s="403"/>
      <c r="BO70" s="403"/>
      <c r="BP70" s="403"/>
      <c r="BQ70" s="403"/>
      <c r="BR70" s="403"/>
      <c r="BS70" s="403"/>
      <c r="BT70" s="403"/>
      <c r="BU70" s="403"/>
      <c r="BV70" s="403"/>
    </row>
    <row r="71" spans="63:74" x14ac:dyDescent="0.2">
      <c r="BK71" s="403"/>
      <c r="BL71" s="403"/>
      <c r="BM71" s="403"/>
      <c r="BN71" s="403"/>
      <c r="BO71" s="403"/>
      <c r="BP71" s="403"/>
      <c r="BQ71" s="403"/>
      <c r="BR71" s="403"/>
      <c r="BS71" s="403"/>
      <c r="BT71" s="403"/>
      <c r="BU71" s="403"/>
      <c r="BV71" s="403"/>
    </row>
    <row r="72" spans="63:74" x14ac:dyDescent="0.2">
      <c r="BK72" s="403"/>
      <c r="BL72" s="403"/>
      <c r="BM72" s="403"/>
      <c r="BN72" s="403"/>
      <c r="BO72" s="403"/>
      <c r="BP72" s="403"/>
      <c r="BQ72" s="403"/>
      <c r="BR72" s="403"/>
      <c r="BS72" s="403"/>
      <c r="BT72" s="403"/>
      <c r="BU72" s="403"/>
      <c r="BV72" s="403"/>
    </row>
    <row r="73" spans="63:74" x14ac:dyDescent="0.2">
      <c r="BK73" s="403"/>
      <c r="BL73" s="403"/>
      <c r="BM73" s="403"/>
      <c r="BN73" s="403"/>
      <c r="BO73" s="403"/>
      <c r="BP73" s="403"/>
      <c r="BQ73" s="403"/>
      <c r="BR73" s="403"/>
      <c r="BS73" s="403"/>
      <c r="BT73" s="403"/>
      <c r="BU73" s="403"/>
      <c r="BV73" s="403"/>
    </row>
    <row r="74" spans="63:74" x14ac:dyDescent="0.2">
      <c r="BK74" s="403"/>
      <c r="BL74" s="403"/>
      <c r="BM74" s="403"/>
      <c r="BN74" s="403"/>
      <c r="BO74" s="403"/>
      <c r="BP74" s="403"/>
      <c r="BQ74" s="403"/>
      <c r="BR74" s="403"/>
      <c r="BS74" s="403"/>
      <c r="BT74" s="403"/>
      <c r="BU74" s="403"/>
      <c r="BV74" s="403"/>
    </row>
    <row r="75" spans="63:74" x14ac:dyDescent="0.2">
      <c r="BK75" s="403"/>
      <c r="BL75" s="403"/>
      <c r="BM75" s="403"/>
      <c r="BN75" s="403"/>
      <c r="BO75" s="403"/>
      <c r="BP75" s="403"/>
      <c r="BQ75" s="403"/>
      <c r="BR75" s="403"/>
      <c r="BS75" s="403"/>
      <c r="BT75" s="403"/>
      <c r="BU75" s="403"/>
      <c r="BV75" s="403"/>
    </row>
    <row r="76" spans="63:74" x14ac:dyDescent="0.2">
      <c r="BK76" s="403"/>
      <c r="BL76" s="403"/>
      <c r="BM76" s="403"/>
      <c r="BN76" s="403"/>
      <c r="BO76" s="403"/>
      <c r="BP76" s="403"/>
      <c r="BQ76" s="403"/>
      <c r="BR76" s="403"/>
      <c r="BS76" s="403"/>
      <c r="BT76" s="403"/>
      <c r="BU76" s="403"/>
      <c r="BV76" s="403"/>
    </row>
    <row r="77" spans="63:74" x14ac:dyDescent="0.2">
      <c r="BK77" s="403"/>
      <c r="BL77" s="403"/>
      <c r="BM77" s="403"/>
      <c r="BN77" s="403"/>
      <c r="BO77" s="403"/>
      <c r="BP77" s="403"/>
      <c r="BQ77" s="403"/>
      <c r="BR77" s="403"/>
      <c r="BS77" s="403"/>
      <c r="BT77" s="403"/>
      <c r="BU77" s="403"/>
      <c r="BV77" s="403"/>
    </row>
    <row r="78" spans="63:74" x14ac:dyDescent="0.2">
      <c r="BK78" s="403"/>
      <c r="BL78" s="403"/>
      <c r="BM78" s="403"/>
      <c r="BN78" s="403"/>
      <c r="BO78" s="403"/>
      <c r="BP78" s="403"/>
      <c r="BQ78" s="403"/>
      <c r="BR78" s="403"/>
      <c r="BS78" s="403"/>
      <c r="BT78" s="403"/>
      <c r="BU78" s="403"/>
      <c r="BV78" s="403"/>
    </row>
    <row r="79" spans="63:74" x14ac:dyDescent="0.2">
      <c r="BK79" s="403"/>
      <c r="BL79" s="403"/>
      <c r="BM79" s="403"/>
      <c r="BN79" s="403"/>
      <c r="BO79" s="403"/>
      <c r="BP79" s="403"/>
      <c r="BQ79" s="403"/>
      <c r="BR79" s="403"/>
      <c r="BS79" s="403"/>
      <c r="BT79" s="403"/>
      <c r="BU79" s="403"/>
      <c r="BV79" s="403"/>
    </row>
    <row r="80" spans="63:74" x14ac:dyDescent="0.2">
      <c r="BK80" s="403"/>
      <c r="BL80" s="403"/>
      <c r="BM80" s="403"/>
      <c r="BN80" s="403"/>
      <c r="BO80" s="403"/>
      <c r="BP80" s="403"/>
      <c r="BQ80" s="403"/>
      <c r="BR80" s="403"/>
      <c r="BS80" s="403"/>
      <c r="BT80" s="403"/>
      <c r="BU80" s="403"/>
      <c r="BV80" s="403"/>
    </row>
    <row r="81" spans="63:74" x14ac:dyDescent="0.2">
      <c r="BK81" s="403"/>
      <c r="BL81" s="403"/>
      <c r="BM81" s="403"/>
      <c r="BN81" s="403"/>
      <c r="BO81" s="403"/>
      <c r="BP81" s="403"/>
      <c r="BQ81" s="403"/>
      <c r="BR81" s="403"/>
      <c r="BS81" s="403"/>
      <c r="BT81" s="403"/>
      <c r="BU81" s="403"/>
      <c r="BV81" s="403"/>
    </row>
    <row r="82" spans="63:74" x14ac:dyDescent="0.2">
      <c r="BK82" s="403"/>
      <c r="BL82" s="403"/>
      <c r="BM82" s="403"/>
      <c r="BN82" s="403"/>
      <c r="BO82" s="403"/>
      <c r="BP82" s="403"/>
      <c r="BQ82" s="403"/>
      <c r="BR82" s="403"/>
      <c r="BS82" s="403"/>
      <c r="BT82" s="403"/>
      <c r="BU82" s="403"/>
      <c r="BV82" s="403"/>
    </row>
    <row r="83" spans="63:74" x14ac:dyDescent="0.2">
      <c r="BK83" s="403"/>
      <c r="BL83" s="403"/>
      <c r="BM83" s="403"/>
      <c r="BN83" s="403"/>
      <c r="BO83" s="403"/>
      <c r="BP83" s="403"/>
      <c r="BQ83" s="403"/>
      <c r="BR83" s="403"/>
      <c r="BS83" s="403"/>
      <c r="BT83" s="403"/>
      <c r="BU83" s="403"/>
      <c r="BV83" s="403"/>
    </row>
    <row r="84" spans="63:74" x14ac:dyDescent="0.2">
      <c r="BK84" s="403"/>
      <c r="BL84" s="403"/>
      <c r="BM84" s="403"/>
      <c r="BN84" s="403"/>
      <c r="BO84" s="403"/>
      <c r="BP84" s="403"/>
      <c r="BQ84" s="403"/>
      <c r="BR84" s="403"/>
      <c r="BS84" s="403"/>
      <c r="BT84" s="403"/>
      <c r="BU84" s="403"/>
      <c r="BV84" s="403"/>
    </row>
    <row r="85" spans="63:74" x14ac:dyDescent="0.2">
      <c r="BK85" s="403"/>
      <c r="BL85" s="403"/>
      <c r="BM85" s="403"/>
      <c r="BN85" s="403"/>
      <c r="BO85" s="403"/>
      <c r="BP85" s="403"/>
      <c r="BQ85" s="403"/>
      <c r="BR85" s="403"/>
      <c r="BS85" s="403"/>
      <c r="BT85" s="403"/>
      <c r="BU85" s="403"/>
      <c r="BV85" s="403"/>
    </row>
    <row r="86" spans="63:74" x14ac:dyDescent="0.2">
      <c r="BK86" s="403"/>
      <c r="BL86" s="403"/>
      <c r="BM86" s="403"/>
      <c r="BN86" s="403"/>
      <c r="BO86" s="403"/>
      <c r="BP86" s="403"/>
      <c r="BQ86" s="403"/>
      <c r="BR86" s="403"/>
      <c r="BS86" s="403"/>
      <c r="BT86" s="403"/>
      <c r="BU86" s="403"/>
      <c r="BV86" s="403"/>
    </row>
    <row r="87" spans="63:74" x14ac:dyDescent="0.2">
      <c r="BK87" s="403"/>
      <c r="BL87" s="403"/>
      <c r="BM87" s="403"/>
      <c r="BN87" s="403"/>
      <c r="BO87" s="403"/>
      <c r="BP87" s="403"/>
      <c r="BQ87" s="403"/>
      <c r="BR87" s="403"/>
      <c r="BS87" s="403"/>
      <c r="BT87" s="403"/>
      <c r="BU87" s="403"/>
      <c r="BV87" s="403"/>
    </row>
    <row r="88" spans="63:74" x14ac:dyDescent="0.2">
      <c r="BK88" s="403"/>
      <c r="BL88" s="403"/>
      <c r="BM88" s="403"/>
      <c r="BN88" s="403"/>
      <c r="BO88" s="403"/>
      <c r="BP88" s="403"/>
      <c r="BQ88" s="403"/>
      <c r="BR88" s="403"/>
      <c r="BS88" s="403"/>
      <c r="BT88" s="403"/>
      <c r="BU88" s="403"/>
      <c r="BV88" s="403"/>
    </row>
    <row r="89" spans="63:74" x14ac:dyDescent="0.2">
      <c r="BK89" s="403"/>
      <c r="BL89" s="403"/>
      <c r="BM89" s="403"/>
      <c r="BN89" s="403"/>
      <c r="BO89" s="403"/>
      <c r="BP89" s="403"/>
      <c r="BQ89" s="403"/>
      <c r="BR89" s="403"/>
      <c r="BS89" s="403"/>
      <c r="BT89" s="403"/>
      <c r="BU89" s="403"/>
      <c r="BV89" s="403"/>
    </row>
    <row r="90" spans="63:74" x14ac:dyDescent="0.2">
      <c r="BK90" s="403"/>
      <c r="BL90" s="403"/>
      <c r="BM90" s="403"/>
      <c r="BN90" s="403"/>
      <c r="BO90" s="403"/>
      <c r="BP90" s="403"/>
      <c r="BQ90" s="403"/>
      <c r="BR90" s="403"/>
      <c r="BS90" s="403"/>
      <c r="BT90" s="403"/>
      <c r="BU90" s="403"/>
      <c r="BV90" s="403"/>
    </row>
    <row r="91" spans="63:74" x14ac:dyDescent="0.2">
      <c r="BK91" s="403"/>
      <c r="BL91" s="403"/>
      <c r="BM91" s="403"/>
      <c r="BN91" s="403"/>
      <c r="BO91" s="403"/>
      <c r="BP91" s="403"/>
      <c r="BQ91" s="403"/>
      <c r="BR91" s="403"/>
      <c r="BS91" s="403"/>
      <c r="BT91" s="403"/>
      <c r="BU91" s="403"/>
      <c r="BV91" s="403"/>
    </row>
    <row r="92" spans="63:74" x14ac:dyDescent="0.2">
      <c r="BK92" s="403"/>
      <c r="BL92" s="403"/>
      <c r="BM92" s="403"/>
      <c r="BN92" s="403"/>
      <c r="BO92" s="403"/>
      <c r="BP92" s="403"/>
      <c r="BQ92" s="403"/>
      <c r="BR92" s="403"/>
      <c r="BS92" s="403"/>
      <c r="BT92" s="403"/>
      <c r="BU92" s="403"/>
      <c r="BV92" s="403"/>
    </row>
    <row r="93" spans="63:74" x14ac:dyDescent="0.2">
      <c r="BK93" s="403"/>
      <c r="BL93" s="403"/>
      <c r="BM93" s="403"/>
      <c r="BN93" s="403"/>
      <c r="BO93" s="403"/>
      <c r="BP93" s="403"/>
      <c r="BQ93" s="403"/>
      <c r="BR93" s="403"/>
      <c r="BS93" s="403"/>
      <c r="BT93" s="403"/>
      <c r="BU93" s="403"/>
      <c r="BV93" s="403"/>
    </row>
    <row r="94" spans="63:74" x14ac:dyDescent="0.2">
      <c r="BK94" s="403"/>
      <c r="BL94" s="403"/>
      <c r="BM94" s="403"/>
      <c r="BN94" s="403"/>
      <c r="BO94" s="403"/>
      <c r="BP94" s="403"/>
      <c r="BQ94" s="403"/>
      <c r="BR94" s="403"/>
      <c r="BS94" s="403"/>
      <c r="BT94" s="403"/>
      <c r="BU94" s="403"/>
      <c r="BV94" s="403"/>
    </row>
    <row r="95" spans="63:74" x14ac:dyDescent="0.2">
      <c r="BK95" s="403"/>
      <c r="BL95" s="403"/>
      <c r="BM95" s="403"/>
      <c r="BN95" s="403"/>
      <c r="BO95" s="403"/>
      <c r="BP95" s="403"/>
      <c r="BQ95" s="403"/>
      <c r="BR95" s="403"/>
      <c r="BS95" s="403"/>
      <c r="BT95" s="403"/>
      <c r="BU95" s="403"/>
      <c r="BV95" s="403"/>
    </row>
    <row r="96" spans="63:74" x14ac:dyDescent="0.2">
      <c r="BK96" s="403"/>
      <c r="BL96" s="403"/>
      <c r="BM96" s="403"/>
      <c r="BN96" s="403"/>
      <c r="BO96" s="403"/>
      <c r="BP96" s="403"/>
      <c r="BQ96" s="403"/>
      <c r="BR96" s="403"/>
      <c r="BS96" s="403"/>
      <c r="BT96" s="403"/>
      <c r="BU96" s="403"/>
      <c r="BV96" s="403"/>
    </row>
    <row r="97" spans="63:74" x14ac:dyDescent="0.2">
      <c r="BK97" s="403"/>
      <c r="BL97" s="403"/>
      <c r="BM97" s="403"/>
      <c r="BN97" s="403"/>
      <c r="BO97" s="403"/>
      <c r="BP97" s="403"/>
      <c r="BQ97" s="403"/>
      <c r="BR97" s="403"/>
      <c r="BS97" s="403"/>
      <c r="BT97" s="403"/>
      <c r="BU97" s="403"/>
      <c r="BV97" s="403"/>
    </row>
    <row r="98" spans="63:74" x14ac:dyDescent="0.2">
      <c r="BK98" s="403"/>
      <c r="BL98" s="403"/>
      <c r="BM98" s="403"/>
      <c r="BN98" s="403"/>
      <c r="BO98" s="403"/>
      <c r="BP98" s="403"/>
      <c r="BQ98" s="403"/>
      <c r="BR98" s="403"/>
      <c r="BS98" s="403"/>
      <c r="BT98" s="403"/>
      <c r="BU98" s="403"/>
      <c r="BV98" s="403"/>
    </row>
    <row r="99" spans="63:74" x14ac:dyDescent="0.2">
      <c r="BK99" s="403"/>
      <c r="BL99" s="403"/>
      <c r="BM99" s="403"/>
      <c r="BN99" s="403"/>
      <c r="BO99" s="403"/>
      <c r="BP99" s="403"/>
      <c r="BQ99" s="403"/>
      <c r="BR99" s="403"/>
      <c r="BS99" s="403"/>
      <c r="BT99" s="403"/>
      <c r="BU99" s="403"/>
      <c r="BV99" s="403"/>
    </row>
    <row r="100" spans="63:74" x14ac:dyDescent="0.2">
      <c r="BK100" s="403"/>
      <c r="BL100" s="403"/>
      <c r="BM100" s="403"/>
      <c r="BN100" s="403"/>
      <c r="BO100" s="403"/>
      <c r="BP100" s="403"/>
      <c r="BQ100" s="403"/>
      <c r="BR100" s="403"/>
      <c r="BS100" s="403"/>
      <c r="BT100" s="403"/>
      <c r="BU100" s="403"/>
      <c r="BV100" s="403"/>
    </row>
    <row r="101" spans="63:74" x14ac:dyDescent="0.2">
      <c r="BK101" s="403"/>
      <c r="BL101" s="403"/>
      <c r="BM101" s="403"/>
      <c r="BN101" s="403"/>
      <c r="BO101" s="403"/>
      <c r="BP101" s="403"/>
      <c r="BQ101" s="403"/>
      <c r="BR101" s="403"/>
      <c r="BS101" s="403"/>
      <c r="BT101" s="403"/>
      <c r="BU101" s="403"/>
      <c r="BV101" s="403"/>
    </row>
    <row r="102" spans="63:74" x14ac:dyDescent="0.2">
      <c r="BK102" s="403"/>
      <c r="BL102" s="403"/>
      <c r="BM102" s="403"/>
      <c r="BN102" s="403"/>
      <c r="BO102" s="403"/>
      <c r="BP102" s="403"/>
      <c r="BQ102" s="403"/>
      <c r="BR102" s="403"/>
      <c r="BS102" s="403"/>
      <c r="BT102" s="403"/>
      <c r="BU102" s="403"/>
      <c r="BV102" s="403"/>
    </row>
    <row r="103" spans="63:74" x14ac:dyDescent="0.2">
      <c r="BK103" s="403"/>
      <c r="BL103" s="403"/>
      <c r="BM103" s="403"/>
      <c r="BN103" s="403"/>
      <c r="BO103" s="403"/>
      <c r="BP103" s="403"/>
      <c r="BQ103" s="403"/>
      <c r="BR103" s="403"/>
      <c r="BS103" s="403"/>
      <c r="BT103" s="403"/>
      <c r="BU103" s="403"/>
      <c r="BV103" s="403"/>
    </row>
    <row r="104" spans="63:74" x14ac:dyDescent="0.2">
      <c r="BK104" s="403"/>
      <c r="BL104" s="403"/>
      <c r="BM104" s="403"/>
      <c r="BN104" s="403"/>
      <c r="BO104" s="403"/>
      <c r="BP104" s="403"/>
      <c r="BQ104" s="403"/>
      <c r="BR104" s="403"/>
      <c r="BS104" s="403"/>
      <c r="BT104" s="403"/>
      <c r="BU104" s="403"/>
      <c r="BV104" s="403"/>
    </row>
    <row r="105" spans="63:74" x14ac:dyDescent="0.2">
      <c r="BK105" s="403"/>
      <c r="BL105" s="403"/>
      <c r="BM105" s="403"/>
      <c r="BN105" s="403"/>
      <c r="BO105" s="403"/>
      <c r="BP105" s="403"/>
      <c r="BQ105" s="403"/>
      <c r="BR105" s="403"/>
      <c r="BS105" s="403"/>
      <c r="BT105" s="403"/>
      <c r="BU105" s="403"/>
      <c r="BV105" s="403"/>
    </row>
    <row r="106" spans="63:74" x14ac:dyDescent="0.2">
      <c r="BK106" s="403"/>
      <c r="BL106" s="403"/>
      <c r="BM106" s="403"/>
      <c r="BN106" s="403"/>
      <c r="BO106" s="403"/>
      <c r="BP106" s="403"/>
      <c r="BQ106" s="403"/>
      <c r="BR106" s="403"/>
      <c r="BS106" s="403"/>
      <c r="BT106" s="403"/>
      <c r="BU106" s="403"/>
      <c r="BV106" s="403"/>
    </row>
    <row r="107" spans="63:74" x14ac:dyDescent="0.2">
      <c r="BK107" s="403"/>
      <c r="BL107" s="403"/>
      <c r="BM107" s="403"/>
      <c r="BN107" s="403"/>
      <c r="BO107" s="403"/>
      <c r="BP107" s="403"/>
      <c r="BQ107" s="403"/>
      <c r="BR107" s="403"/>
      <c r="BS107" s="403"/>
      <c r="BT107" s="403"/>
      <c r="BU107" s="403"/>
      <c r="BV107" s="403"/>
    </row>
    <row r="108" spans="63:74" x14ac:dyDescent="0.2">
      <c r="BK108" s="403"/>
      <c r="BL108" s="403"/>
      <c r="BM108" s="403"/>
      <c r="BN108" s="403"/>
      <c r="BO108" s="403"/>
      <c r="BP108" s="403"/>
      <c r="BQ108" s="403"/>
      <c r="BR108" s="403"/>
      <c r="BS108" s="403"/>
      <c r="BT108" s="403"/>
      <c r="BU108" s="403"/>
      <c r="BV108" s="403"/>
    </row>
    <row r="109" spans="63:74" x14ac:dyDescent="0.2">
      <c r="BK109" s="403"/>
      <c r="BL109" s="403"/>
      <c r="BM109" s="403"/>
      <c r="BN109" s="403"/>
      <c r="BO109" s="403"/>
      <c r="BP109" s="403"/>
      <c r="BQ109" s="403"/>
      <c r="BR109" s="403"/>
      <c r="BS109" s="403"/>
      <c r="BT109" s="403"/>
      <c r="BU109" s="403"/>
      <c r="BV109" s="403"/>
    </row>
    <row r="110" spans="63:74" x14ac:dyDescent="0.2">
      <c r="BK110" s="403"/>
      <c r="BL110" s="403"/>
      <c r="BM110" s="403"/>
      <c r="BN110" s="403"/>
      <c r="BO110" s="403"/>
      <c r="BP110" s="403"/>
      <c r="BQ110" s="403"/>
      <c r="BR110" s="403"/>
      <c r="BS110" s="403"/>
      <c r="BT110" s="403"/>
      <c r="BU110" s="403"/>
      <c r="BV110" s="403"/>
    </row>
    <row r="111" spans="63:74" x14ac:dyDescent="0.2">
      <c r="BK111" s="403"/>
      <c r="BL111" s="403"/>
      <c r="BM111" s="403"/>
      <c r="BN111" s="403"/>
      <c r="BO111" s="403"/>
      <c r="BP111" s="403"/>
      <c r="BQ111" s="403"/>
      <c r="BR111" s="403"/>
      <c r="BS111" s="403"/>
      <c r="BT111" s="403"/>
      <c r="BU111" s="403"/>
      <c r="BV111" s="403"/>
    </row>
    <row r="112" spans="63:74" x14ac:dyDescent="0.2">
      <c r="BK112" s="403"/>
      <c r="BL112" s="403"/>
      <c r="BM112" s="403"/>
      <c r="BN112" s="403"/>
      <c r="BO112" s="403"/>
      <c r="BP112" s="403"/>
      <c r="BQ112" s="403"/>
      <c r="BR112" s="403"/>
      <c r="BS112" s="403"/>
      <c r="BT112" s="403"/>
      <c r="BU112" s="403"/>
      <c r="BV112" s="403"/>
    </row>
    <row r="113" spans="63:74" x14ac:dyDescent="0.2">
      <c r="BK113" s="403"/>
      <c r="BL113" s="403"/>
      <c r="BM113" s="403"/>
      <c r="BN113" s="403"/>
      <c r="BO113" s="403"/>
      <c r="BP113" s="403"/>
      <c r="BQ113" s="403"/>
      <c r="BR113" s="403"/>
      <c r="BS113" s="403"/>
      <c r="BT113" s="403"/>
      <c r="BU113" s="403"/>
      <c r="BV113" s="403"/>
    </row>
    <row r="114" spans="63:74" x14ac:dyDescent="0.2">
      <c r="BK114" s="403"/>
      <c r="BL114" s="403"/>
      <c r="BM114" s="403"/>
      <c r="BN114" s="403"/>
      <c r="BO114" s="403"/>
      <c r="BP114" s="403"/>
      <c r="BQ114" s="403"/>
      <c r="BR114" s="403"/>
      <c r="BS114" s="403"/>
      <c r="BT114" s="403"/>
      <c r="BU114" s="403"/>
      <c r="BV114" s="403"/>
    </row>
    <row r="115" spans="63:74" x14ac:dyDescent="0.2">
      <c r="BK115" s="403"/>
      <c r="BL115" s="403"/>
      <c r="BM115" s="403"/>
      <c r="BN115" s="403"/>
      <c r="BO115" s="403"/>
      <c r="BP115" s="403"/>
      <c r="BQ115" s="403"/>
      <c r="BR115" s="403"/>
      <c r="BS115" s="403"/>
      <c r="BT115" s="403"/>
      <c r="BU115" s="403"/>
      <c r="BV115" s="403"/>
    </row>
    <row r="116" spans="63:74" x14ac:dyDescent="0.2">
      <c r="BK116" s="403"/>
      <c r="BL116" s="403"/>
      <c r="BM116" s="403"/>
      <c r="BN116" s="403"/>
      <c r="BO116" s="403"/>
      <c r="BP116" s="403"/>
      <c r="BQ116" s="403"/>
      <c r="BR116" s="403"/>
      <c r="BS116" s="403"/>
      <c r="BT116" s="403"/>
      <c r="BU116" s="403"/>
      <c r="BV116" s="403"/>
    </row>
    <row r="117" spans="63:74" x14ac:dyDescent="0.2">
      <c r="BK117" s="403"/>
      <c r="BL117" s="403"/>
      <c r="BM117" s="403"/>
      <c r="BN117" s="403"/>
      <c r="BO117" s="403"/>
      <c r="BP117" s="403"/>
      <c r="BQ117" s="403"/>
      <c r="BR117" s="403"/>
      <c r="BS117" s="403"/>
      <c r="BT117" s="403"/>
      <c r="BU117" s="403"/>
      <c r="BV117" s="403"/>
    </row>
    <row r="118" spans="63:74" x14ac:dyDescent="0.2">
      <c r="BK118" s="403"/>
      <c r="BL118" s="403"/>
      <c r="BM118" s="403"/>
      <c r="BN118" s="403"/>
      <c r="BO118" s="403"/>
      <c r="BP118" s="403"/>
      <c r="BQ118" s="403"/>
      <c r="BR118" s="403"/>
      <c r="BS118" s="403"/>
      <c r="BT118" s="403"/>
      <c r="BU118" s="403"/>
      <c r="BV118" s="403"/>
    </row>
    <row r="119" spans="63:74" x14ac:dyDescent="0.2">
      <c r="BK119" s="403"/>
      <c r="BL119" s="403"/>
      <c r="BM119" s="403"/>
      <c r="BN119" s="403"/>
      <c r="BO119" s="403"/>
      <c r="BP119" s="403"/>
      <c r="BQ119" s="403"/>
      <c r="BR119" s="403"/>
      <c r="BS119" s="403"/>
      <c r="BT119" s="403"/>
      <c r="BU119" s="403"/>
      <c r="BV119" s="403"/>
    </row>
    <row r="120" spans="63:74" x14ac:dyDescent="0.2">
      <c r="BK120" s="403"/>
      <c r="BL120" s="403"/>
      <c r="BM120" s="403"/>
      <c r="BN120" s="403"/>
      <c r="BO120" s="403"/>
      <c r="BP120" s="403"/>
      <c r="BQ120" s="403"/>
      <c r="BR120" s="403"/>
      <c r="BS120" s="403"/>
      <c r="BT120" s="403"/>
      <c r="BU120" s="403"/>
      <c r="BV120" s="403"/>
    </row>
    <row r="121" spans="63:74" x14ac:dyDescent="0.2">
      <c r="BK121" s="403"/>
      <c r="BL121" s="403"/>
      <c r="BM121" s="403"/>
      <c r="BN121" s="403"/>
      <c r="BO121" s="403"/>
      <c r="BP121" s="403"/>
      <c r="BQ121" s="403"/>
      <c r="BR121" s="403"/>
      <c r="BS121" s="403"/>
      <c r="BT121" s="403"/>
      <c r="BU121" s="403"/>
      <c r="BV121" s="403"/>
    </row>
    <row r="122" spans="63:74" x14ac:dyDescent="0.2">
      <c r="BK122" s="403"/>
      <c r="BL122" s="403"/>
      <c r="BM122" s="403"/>
      <c r="BN122" s="403"/>
      <c r="BO122" s="403"/>
      <c r="BP122" s="403"/>
      <c r="BQ122" s="403"/>
      <c r="BR122" s="403"/>
      <c r="BS122" s="403"/>
      <c r="BT122" s="403"/>
      <c r="BU122" s="403"/>
      <c r="BV122" s="403"/>
    </row>
    <row r="123" spans="63:74" x14ac:dyDescent="0.2">
      <c r="BK123" s="403"/>
      <c r="BL123" s="403"/>
      <c r="BM123" s="403"/>
      <c r="BN123" s="403"/>
      <c r="BO123" s="403"/>
      <c r="BP123" s="403"/>
      <c r="BQ123" s="403"/>
      <c r="BR123" s="403"/>
      <c r="BS123" s="403"/>
      <c r="BT123" s="403"/>
      <c r="BU123" s="403"/>
      <c r="BV123" s="403"/>
    </row>
    <row r="124" spans="63:74" x14ac:dyDescent="0.2">
      <c r="BK124" s="403"/>
      <c r="BL124" s="403"/>
      <c r="BM124" s="403"/>
      <c r="BN124" s="403"/>
      <c r="BO124" s="403"/>
      <c r="BP124" s="403"/>
      <c r="BQ124" s="403"/>
      <c r="BR124" s="403"/>
      <c r="BS124" s="403"/>
      <c r="BT124" s="403"/>
      <c r="BU124" s="403"/>
      <c r="BV124" s="403"/>
    </row>
    <row r="125" spans="63:74" x14ac:dyDescent="0.2">
      <c r="BK125" s="403"/>
      <c r="BL125" s="403"/>
      <c r="BM125" s="403"/>
      <c r="BN125" s="403"/>
      <c r="BO125" s="403"/>
      <c r="BP125" s="403"/>
      <c r="BQ125" s="403"/>
      <c r="BR125" s="403"/>
      <c r="BS125" s="403"/>
      <c r="BT125" s="403"/>
      <c r="BU125" s="403"/>
      <c r="BV125" s="403"/>
    </row>
    <row r="126" spans="63:74" x14ac:dyDescent="0.2">
      <c r="BK126" s="403"/>
      <c r="BL126" s="403"/>
      <c r="BM126" s="403"/>
      <c r="BN126" s="403"/>
      <c r="BO126" s="403"/>
      <c r="BP126" s="403"/>
      <c r="BQ126" s="403"/>
      <c r="BR126" s="403"/>
      <c r="BS126" s="403"/>
      <c r="BT126" s="403"/>
      <c r="BU126" s="403"/>
      <c r="BV126" s="403"/>
    </row>
    <row r="127" spans="63:74" x14ac:dyDescent="0.2">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11">
    <pageSetUpPr fitToPage="1"/>
  </sheetPr>
  <dimension ref="A1:BV3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H32" sqref="BH32"/>
    </sheetView>
  </sheetViews>
  <sheetFormatPr defaultColWidth="9.54296875" defaultRowHeight="10.5" x14ac:dyDescent="0.25"/>
  <cols>
    <col min="1" max="1" width="14.453125" style="72" customWidth="1"/>
    <col min="2" max="2" width="38.7265625" style="72" customWidth="1"/>
    <col min="3" max="50" width="6.54296875" style="72" customWidth="1"/>
    <col min="51" max="57" width="6.54296875" style="396" customWidth="1"/>
    <col min="58" max="58" width="6.54296875" style="678" customWidth="1"/>
    <col min="59" max="62" width="6.54296875" style="396" customWidth="1"/>
    <col min="63" max="74" width="6.54296875" style="72" customWidth="1"/>
    <col min="75" max="16384" width="9.54296875" style="72"/>
  </cols>
  <sheetData>
    <row r="1" spans="1:74" ht="13.4" customHeight="1" x14ac:dyDescent="0.3">
      <c r="A1" s="771" t="s">
        <v>1021</v>
      </c>
      <c r="B1" s="810" t="s">
        <v>253</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4"/>
    </row>
    <row r="2" spans="1:74"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73"/>
      <c r="B5" s="74" t="s">
        <v>1003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7"/>
      <c r="BA5" s="757"/>
      <c r="BB5" s="757"/>
      <c r="BC5" s="757"/>
      <c r="BD5" s="759"/>
      <c r="BE5" s="426"/>
      <c r="BF5" s="75"/>
      <c r="BG5" s="426"/>
      <c r="BH5" s="426"/>
      <c r="BI5" s="426"/>
      <c r="BJ5" s="426"/>
      <c r="BK5" s="426"/>
      <c r="BL5" s="426"/>
      <c r="BM5" s="426"/>
      <c r="BN5" s="426"/>
      <c r="BO5" s="426"/>
      <c r="BP5" s="426"/>
      <c r="BQ5" s="426"/>
      <c r="BR5" s="426"/>
      <c r="BS5" s="426"/>
      <c r="BT5" s="426"/>
      <c r="BU5" s="426"/>
      <c r="BV5" s="426"/>
    </row>
    <row r="6" spans="1:74" ht="11.15" customHeight="1" x14ac:dyDescent="0.25">
      <c r="A6" s="76" t="s">
        <v>997</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77.209074290000004</v>
      </c>
      <c r="AN6" s="214">
        <v>77.864290999999994</v>
      </c>
      <c r="AO6" s="214">
        <v>78.489514322999995</v>
      </c>
      <c r="AP6" s="214">
        <v>79.091419267000006</v>
      </c>
      <c r="AQ6" s="214">
        <v>78.281188806000003</v>
      </c>
      <c r="AR6" s="214">
        <v>78.823987633000002</v>
      </c>
      <c r="AS6" s="214">
        <v>79.158291194</v>
      </c>
      <c r="AT6" s="214">
        <v>79.627756226000002</v>
      </c>
      <c r="AU6" s="214">
        <v>80.040513732999997</v>
      </c>
      <c r="AV6" s="214">
        <v>79.011667967999998</v>
      </c>
      <c r="AW6" s="214">
        <v>79.029451300000005</v>
      </c>
      <c r="AX6" s="214">
        <v>78.603727452000001</v>
      </c>
      <c r="AY6" s="214">
        <v>78.850087354999999</v>
      </c>
      <c r="AZ6" s="214">
        <v>80.103411690000001</v>
      </c>
      <c r="BA6" s="214">
        <v>79.074271773999996</v>
      </c>
      <c r="BB6" s="214">
        <v>78.652857999999995</v>
      </c>
      <c r="BC6" s="214">
        <v>78.096197548000006</v>
      </c>
      <c r="BD6" s="214">
        <v>77.4525924</v>
      </c>
      <c r="BE6" s="214">
        <v>78.885559999999998</v>
      </c>
      <c r="BF6" s="214">
        <v>79.138980000000004</v>
      </c>
      <c r="BG6" s="355">
        <v>79.660589999999999</v>
      </c>
      <c r="BH6" s="355">
        <v>79.849980000000002</v>
      </c>
      <c r="BI6" s="355">
        <v>80.245339999999999</v>
      </c>
      <c r="BJ6" s="355">
        <v>80.564809999999994</v>
      </c>
      <c r="BK6" s="355">
        <v>80.635620000000003</v>
      </c>
      <c r="BL6" s="355">
        <v>81.126059999999995</v>
      </c>
      <c r="BM6" s="355">
        <v>81.101759999999999</v>
      </c>
      <c r="BN6" s="355">
        <v>81.411720000000003</v>
      </c>
      <c r="BO6" s="355">
        <v>81.514679999999998</v>
      </c>
      <c r="BP6" s="355">
        <v>81.245829999999998</v>
      </c>
      <c r="BQ6" s="355">
        <v>81.450800000000001</v>
      </c>
      <c r="BR6" s="355">
        <v>81.473939999999999</v>
      </c>
      <c r="BS6" s="355">
        <v>81.792580000000001</v>
      </c>
      <c r="BT6" s="355">
        <v>81.88391</v>
      </c>
      <c r="BU6" s="355">
        <v>82.403170000000003</v>
      </c>
      <c r="BV6" s="355">
        <v>82.602559999999997</v>
      </c>
    </row>
    <row r="7" spans="1:74" ht="11.15" customHeight="1" x14ac:dyDescent="0.25">
      <c r="A7" s="76" t="s">
        <v>998</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0.98987096774000005</v>
      </c>
      <c r="AZ7" s="214">
        <v>0.98048275862000001</v>
      </c>
      <c r="BA7" s="214">
        <v>0.96429032258000003</v>
      </c>
      <c r="BB7" s="214">
        <v>0.87529999999999997</v>
      </c>
      <c r="BC7" s="214">
        <v>0.87325806451999999</v>
      </c>
      <c r="BD7" s="214">
        <v>0.82903333332999996</v>
      </c>
      <c r="BE7" s="214">
        <v>0.66842919999999995</v>
      </c>
      <c r="BF7" s="214">
        <v>0.76837520000000004</v>
      </c>
      <c r="BG7" s="355">
        <v>0.84200079999999999</v>
      </c>
      <c r="BH7" s="355">
        <v>0.87906669999999998</v>
      </c>
      <c r="BI7" s="355">
        <v>0.93632020000000005</v>
      </c>
      <c r="BJ7" s="355">
        <v>0.95198380000000005</v>
      </c>
      <c r="BK7" s="355">
        <v>0.94704529999999998</v>
      </c>
      <c r="BL7" s="355">
        <v>0.98689119999999997</v>
      </c>
      <c r="BM7" s="355">
        <v>0.98051779999999999</v>
      </c>
      <c r="BN7" s="355">
        <v>0.90549389999999996</v>
      </c>
      <c r="BO7" s="355">
        <v>0.81365319999999997</v>
      </c>
      <c r="BP7" s="355">
        <v>0.75206119999999999</v>
      </c>
      <c r="BQ7" s="355">
        <v>0.65723019999999999</v>
      </c>
      <c r="BR7" s="355">
        <v>0.76965640000000002</v>
      </c>
      <c r="BS7" s="355">
        <v>0.84030959999999999</v>
      </c>
      <c r="BT7" s="355">
        <v>0.87931559999999998</v>
      </c>
      <c r="BU7" s="355">
        <v>0.93998740000000003</v>
      </c>
      <c r="BV7" s="355">
        <v>0.95605810000000002</v>
      </c>
    </row>
    <row r="8" spans="1:74" ht="11.15" customHeight="1" x14ac:dyDescent="0.25">
      <c r="A8" s="76" t="s">
        <v>1001</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3.5630582257999999</v>
      </c>
      <c r="AY8" s="214">
        <v>3.455511</v>
      </c>
      <c r="AZ8" s="214">
        <v>3.4344802758999999</v>
      </c>
      <c r="BA8" s="214">
        <v>3.5369301289999999</v>
      </c>
      <c r="BB8" s="214">
        <v>3.3451643999999998</v>
      </c>
      <c r="BC8" s="214">
        <v>3.4517660323000001</v>
      </c>
      <c r="BD8" s="214">
        <v>3.2965349666999999</v>
      </c>
      <c r="BE8" s="214">
        <v>3.3064629999999999</v>
      </c>
      <c r="BF8" s="214">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5" customHeight="1" x14ac:dyDescent="0.25">
      <c r="A9" s="76" t="s">
        <v>1002</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72.688256999999993</v>
      </c>
      <c r="AN9" s="214">
        <v>73.419636178999994</v>
      </c>
      <c r="AO9" s="214">
        <v>74.349778967999995</v>
      </c>
      <c r="AP9" s="214">
        <v>74.398869667</v>
      </c>
      <c r="AQ9" s="214">
        <v>73.648106612999996</v>
      </c>
      <c r="AR9" s="214">
        <v>74.297296367000001</v>
      </c>
      <c r="AS9" s="214">
        <v>74.426004547999995</v>
      </c>
      <c r="AT9" s="214">
        <v>74.850351097000001</v>
      </c>
      <c r="AU9" s="214">
        <v>75.113588899999996</v>
      </c>
      <c r="AV9" s="214">
        <v>74.382113613000001</v>
      </c>
      <c r="AW9" s="214">
        <v>74.557471800000002</v>
      </c>
      <c r="AX9" s="214">
        <v>74.042572452000002</v>
      </c>
      <c r="AY9" s="214">
        <v>74.404705387000007</v>
      </c>
      <c r="AZ9" s="214">
        <v>75.688448655000002</v>
      </c>
      <c r="BA9" s="214">
        <v>74.573051323000001</v>
      </c>
      <c r="BB9" s="214">
        <v>74.432393599999997</v>
      </c>
      <c r="BC9" s="214">
        <v>73.771173451999999</v>
      </c>
      <c r="BD9" s="214">
        <v>73.327024100000003</v>
      </c>
      <c r="BE9" s="214">
        <v>74.910669999999996</v>
      </c>
      <c r="BF9" s="214">
        <v>75.237690000000001</v>
      </c>
      <c r="BG9" s="355">
        <v>75.622410000000002</v>
      </c>
      <c r="BH9" s="355">
        <v>75.907589999999999</v>
      </c>
      <c r="BI9" s="355">
        <v>76.093239999999994</v>
      </c>
      <c r="BJ9" s="355">
        <v>76.379339999999999</v>
      </c>
      <c r="BK9" s="355">
        <v>76.528099999999995</v>
      </c>
      <c r="BL9" s="355">
        <v>76.839010000000002</v>
      </c>
      <c r="BM9" s="355">
        <v>76.92098</v>
      </c>
      <c r="BN9" s="355">
        <v>77.195340000000002</v>
      </c>
      <c r="BO9" s="355">
        <v>77.486289999999997</v>
      </c>
      <c r="BP9" s="355">
        <v>77.519630000000006</v>
      </c>
      <c r="BQ9" s="355">
        <v>77.703429999999997</v>
      </c>
      <c r="BR9" s="355">
        <v>77.787689999999998</v>
      </c>
      <c r="BS9" s="355">
        <v>77.972409999999996</v>
      </c>
      <c r="BT9" s="355">
        <v>78.157589999999999</v>
      </c>
      <c r="BU9" s="355">
        <v>78.343239999999994</v>
      </c>
      <c r="BV9" s="355">
        <v>78.529340000000005</v>
      </c>
    </row>
    <row r="10" spans="1:74" ht="11.15" customHeight="1" x14ac:dyDescent="0.25">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72.919322581000003</v>
      </c>
      <c r="AN10" s="214">
        <v>73.394285714000006</v>
      </c>
      <c r="AO10" s="214">
        <v>73.908838709999998</v>
      </c>
      <c r="AP10" s="214">
        <v>74.346199999999996</v>
      </c>
      <c r="AQ10" s="214">
        <v>73.612354839000005</v>
      </c>
      <c r="AR10" s="214">
        <v>74.130499999999998</v>
      </c>
      <c r="AS10" s="214">
        <v>74.463645161000002</v>
      </c>
      <c r="AT10" s="214">
        <v>74.854451612999995</v>
      </c>
      <c r="AU10" s="214">
        <v>75.237633333000005</v>
      </c>
      <c r="AV10" s="214">
        <v>74.091064516000003</v>
      </c>
      <c r="AW10" s="214">
        <v>74.067466667000005</v>
      </c>
      <c r="AX10" s="214">
        <v>73.736935484</v>
      </c>
      <c r="AY10" s="214">
        <v>74.061354839000003</v>
      </c>
      <c r="AZ10" s="214">
        <v>75.288862069000004</v>
      </c>
      <c r="BA10" s="214">
        <v>74.008225805999999</v>
      </c>
      <c r="BB10" s="214">
        <v>73.604500000000002</v>
      </c>
      <c r="BC10" s="214">
        <v>72.925548387000006</v>
      </c>
      <c r="BD10" s="214">
        <v>72.242400000000004</v>
      </c>
      <c r="BE10" s="214">
        <v>73.687960000000004</v>
      </c>
      <c r="BF10" s="214">
        <v>73.879769999999994</v>
      </c>
      <c r="BG10" s="355">
        <v>74.360169999999997</v>
      </c>
      <c r="BH10" s="355">
        <v>74.556439999999995</v>
      </c>
      <c r="BI10" s="355">
        <v>74.914739999999995</v>
      </c>
      <c r="BJ10" s="355">
        <v>75.213700000000003</v>
      </c>
      <c r="BK10" s="355">
        <v>75.282960000000003</v>
      </c>
      <c r="BL10" s="355">
        <v>75.738489999999999</v>
      </c>
      <c r="BM10" s="355">
        <v>75.716309999999993</v>
      </c>
      <c r="BN10" s="355">
        <v>76.006140000000002</v>
      </c>
      <c r="BO10" s="355">
        <v>76.101789999999994</v>
      </c>
      <c r="BP10" s="355">
        <v>75.850949999999997</v>
      </c>
      <c r="BQ10" s="355">
        <v>76.042370000000005</v>
      </c>
      <c r="BR10" s="355">
        <v>76.063879999999997</v>
      </c>
      <c r="BS10" s="355">
        <v>76.361400000000003</v>
      </c>
      <c r="BT10" s="355">
        <v>76.446669999999997</v>
      </c>
      <c r="BU10" s="355">
        <v>76.931439999999995</v>
      </c>
      <c r="BV10" s="355">
        <v>77.117599999999996</v>
      </c>
    </row>
    <row r="11" spans="1:74" ht="11.15" customHeight="1" x14ac:dyDescent="0.25">
      <c r="A11" s="637" t="s">
        <v>692</v>
      </c>
      <c r="B11" s="638" t="s">
        <v>1229</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0.16774222581000001</v>
      </c>
      <c r="BD11" s="214">
        <v>0.25460490000000002</v>
      </c>
      <c r="BE11" s="214">
        <v>0.18096774194000001</v>
      </c>
      <c r="BF11" s="214">
        <v>0.14034482759</v>
      </c>
      <c r="BG11" s="355">
        <v>0.18</v>
      </c>
      <c r="BH11" s="355">
        <v>0.182</v>
      </c>
      <c r="BI11" s="355">
        <v>0.15049999999999999</v>
      </c>
      <c r="BJ11" s="355">
        <v>0.25</v>
      </c>
      <c r="BK11" s="355">
        <v>0.3</v>
      </c>
      <c r="BL11" s="355">
        <v>0.3</v>
      </c>
      <c r="BM11" s="355">
        <v>0.2</v>
      </c>
      <c r="BN11" s="355">
        <v>0.15890000000000001</v>
      </c>
      <c r="BO11" s="355">
        <v>0.16774193547999999</v>
      </c>
      <c r="BP11" s="355">
        <v>0.12</v>
      </c>
      <c r="BQ11" s="355">
        <v>0.18096774194000001</v>
      </c>
      <c r="BR11" s="355">
        <v>0.14034482759</v>
      </c>
      <c r="BS11" s="355">
        <v>0.18</v>
      </c>
      <c r="BT11" s="355">
        <v>0.22</v>
      </c>
      <c r="BU11" s="355">
        <v>0.22</v>
      </c>
      <c r="BV11" s="355">
        <v>0.22</v>
      </c>
    </row>
    <row r="12" spans="1:74" ht="11.15" customHeight="1" x14ac:dyDescent="0.25">
      <c r="A12" s="637" t="s">
        <v>1230</v>
      </c>
      <c r="B12" s="638" t="s">
        <v>1231</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0.31852203225999998</v>
      </c>
      <c r="BD12" s="214">
        <v>0.54815313333000004</v>
      </c>
      <c r="BE12" s="214">
        <v>0.32580645160999999</v>
      </c>
      <c r="BF12" s="214">
        <v>0.50645161289999996</v>
      </c>
      <c r="BG12" s="355">
        <v>0.57999999999999996</v>
      </c>
      <c r="BH12" s="355">
        <v>1.1000000000000001</v>
      </c>
      <c r="BI12" s="355">
        <v>1.1000000000000001</v>
      </c>
      <c r="BJ12" s="355">
        <v>1.1000000000000001</v>
      </c>
      <c r="BK12" s="355">
        <v>1.1000000000000001</v>
      </c>
      <c r="BL12" s="355">
        <v>1.1000000000000001</v>
      </c>
      <c r="BM12" s="355">
        <v>1.1000000000000001</v>
      </c>
      <c r="BN12" s="355">
        <v>1.1000000000000001</v>
      </c>
      <c r="BO12" s="355">
        <v>1.39</v>
      </c>
      <c r="BP12" s="355">
        <v>1.68</v>
      </c>
      <c r="BQ12" s="355">
        <v>1.68</v>
      </c>
      <c r="BR12" s="355">
        <v>1.68</v>
      </c>
      <c r="BS12" s="355">
        <v>1.68</v>
      </c>
      <c r="BT12" s="355">
        <v>1.68</v>
      </c>
      <c r="BU12" s="355">
        <v>1.68</v>
      </c>
      <c r="BV12" s="355">
        <v>1.97</v>
      </c>
    </row>
    <row r="13" spans="1:74" ht="11.15" customHeight="1" x14ac:dyDescent="0.25">
      <c r="A13" s="637" t="s">
        <v>691</v>
      </c>
      <c r="B13" s="638" t="s">
        <v>1189</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6.7670561935000002</v>
      </c>
      <c r="AT13" s="214">
        <v>6.5370708387000001</v>
      </c>
      <c r="AU13" s="214">
        <v>6.7716539999999998</v>
      </c>
      <c r="AV13" s="214">
        <v>7.0185917418999999</v>
      </c>
      <c r="AW13" s="214">
        <v>7.0234679</v>
      </c>
      <c r="AX13" s="214">
        <v>7.1488211289999999</v>
      </c>
      <c r="AY13" s="214">
        <v>8.4118608386999991</v>
      </c>
      <c r="AZ13" s="214">
        <v>8.3211440000000003</v>
      </c>
      <c r="BA13" s="214">
        <v>7.4648293548</v>
      </c>
      <c r="BB13" s="214">
        <v>7.8629472667</v>
      </c>
      <c r="BC13" s="214">
        <v>7.8416043871000003</v>
      </c>
      <c r="BD13" s="214">
        <v>7.7835194333000004</v>
      </c>
      <c r="BE13" s="214">
        <v>7.1494499999999999</v>
      </c>
      <c r="BF13" s="214">
        <v>7.0301549999999997</v>
      </c>
      <c r="BG13" s="355">
        <v>6.7512730000000003</v>
      </c>
      <c r="BH13" s="355">
        <v>6.7370710000000003</v>
      </c>
      <c r="BI13" s="355">
        <v>6.8399470000000004</v>
      </c>
      <c r="BJ13" s="355">
        <v>7.4311780000000001</v>
      </c>
      <c r="BK13" s="355">
        <v>7.9462380000000001</v>
      </c>
      <c r="BL13" s="355">
        <v>7.5136070000000004</v>
      </c>
      <c r="BM13" s="355">
        <v>6.9741920000000004</v>
      </c>
      <c r="BN13" s="355">
        <v>6.3799659999999996</v>
      </c>
      <c r="BO13" s="355">
        <v>6.1065149999999999</v>
      </c>
      <c r="BP13" s="355">
        <v>6.4410559999999997</v>
      </c>
      <c r="BQ13" s="355">
        <v>7.0865999999999998</v>
      </c>
      <c r="BR13" s="355">
        <v>6.9184809999999999</v>
      </c>
      <c r="BS13" s="355">
        <v>6.626976</v>
      </c>
      <c r="BT13" s="355">
        <v>6.6099079999999999</v>
      </c>
      <c r="BU13" s="355">
        <v>6.9058760000000001</v>
      </c>
      <c r="BV13" s="355">
        <v>7.491015</v>
      </c>
    </row>
    <row r="14" spans="1:74" ht="11.15" customHeight="1" x14ac:dyDescent="0.25">
      <c r="A14" s="637" t="s">
        <v>1232</v>
      </c>
      <c r="B14" s="638" t="s">
        <v>1190</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5.4355940323</v>
      </c>
      <c r="AZ14" s="214">
        <v>5.4983813448000003</v>
      </c>
      <c r="BA14" s="214">
        <v>5.9626648710000003</v>
      </c>
      <c r="BB14" s="214">
        <v>5.5353223332999999</v>
      </c>
      <c r="BC14" s="214">
        <v>5.4022183870999996</v>
      </c>
      <c r="BD14" s="214">
        <v>5.2185728332999997</v>
      </c>
      <c r="BE14" s="214">
        <v>5.5298129999999999</v>
      </c>
      <c r="BF14" s="214">
        <v>5.4890720000000002</v>
      </c>
      <c r="BG14" s="355">
        <v>5.6499420000000002</v>
      </c>
      <c r="BH14" s="355">
        <v>5.5616399999999997</v>
      </c>
      <c r="BI14" s="355">
        <v>5.6894039999999997</v>
      </c>
      <c r="BJ14" s="355">
        <v>5.6233019999999998</v>
      </c>
      <c r="BK14" s="355">
        <v>5.4849540000000001</v>
      </c>
      <c r="BL14" s="355">
        <v>5.3512170000000001</v>
      </c>
      <c r="BM14" s="355">
        <v>5.3721839999999998</v>
      </c>
      <c r="BN14" s="355">
        <v>5.3836199999999996</v>
      </c>
      <c r="BO14" s="355">
        <v>5.2773640000000004</v>
      </c>
      <c r="BP14" s="355">
        <v>5.2448360000000003</v>
      </c>
      <c r="BQ14" s="355">
        <v>5.2419560000000001</v>
      </c>
      <c r="BR14" s="355">
        <v>5.4644510000000004</v>
      </c>
      <c r="BS14" s="355">
        <v>5.5127899999999999</v>
      </c>
      <c r="BT14" s="355">
        <v>5.7461659999999997</v>
      </c>
      <c r="BU14" s="355">
        <v>5.716621</v>
      </c>
      <c r="BV14" s="355">
        <v>5.885078</v>
      </c>
    </row>
    <row r="15" spans="1:74" ht="11.15" customHeight="1" x14ac:dyDescent="0.25">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0.17164516128999999</v>
      </c>
      <c r="AN15" s="214">
        <v>0.20332142856999999</v>
      </c>
      <c r="AO15" s="214">
        <v>0.14864516128999999</v>
      </c>
      <c r="AP15" s="214">
        <v>0.16996666666999999</v>
      </c>
      <c r="AQ15" s="214">
        <v>0.15509677419000001</v>
      </c>
      <c r="AR15" s="214">
        <v>0.11466666667</v>
      </c>
      <c r="AS15" s="214">
        <v>0.13761290323</v>
      </c>
      <c r="AT15" s="214">
        <v>0.11290322580999999</v>
      </c>
      <c r="AU15" s="214">
        <v>0.18240000000000001</v>
      </c>
      <c r="AV15" s="214">
        <v>0.16506451613000001</v>
      </c>
      <c r="AW15" s="214">
        <v>0.18616666667000001</v>
      </c>
      <c r="AX15" s="214">
        <v>0.18193548387</v>
      </c>
      <c r="AY15" s="214">
        <v>0.16580645160999999</v>
      </c>
      <c r="AZ15" s="214">
        <v>0.18506896551999999</v>
      </c>
      <c r="BA15" s="214">
        <v>0.16206451613</v>
      </c>
      <c r="BB15" s="214">
        <v>0.16683333333</v>
      </c>
      <c r="BC15" s="214">
        <v>0.15690322580999999</v>
      </c>
      <c r="BD15" s="214">
        <v>8.0433333332999998E-2</v>
      </c>
      <c r="BE15" s="214">
        <v>0.15601970000000001</v>
      </c>
      <c r="BF15" s="214">
        <v>0.1564256</v>
      </c>
      <c r="BG15" s="355">
        <v>0.15744279999999999</v>
      </c>
      <c r="BH15" s="355">
        <v>0.15785830000000001</v>
      </c>
      <c r="BI15" s="355">
        <v>0.15861700000000001</v>
      </c>
      <c r="BJ15" s="355">
        <v>0.15925</v>
      </c>
      <c r="BK15" s="355">
        <v>0.1593966</v>
      </c>
      <c r="BL15" s="355">
        <v>0.16036110000000001</v>
      </c>
      <c r="BM15" s="355">
        <v>0.16031409999999999</v>
      </c>
      <c r="BN15" s="355">
        <v>0.16092780000000001</v>
      </c>
      <c r="BO15" s="355">
        <v>0.1611303</v>
      </c>
      <c r="BP15" s="355">
        <v>0.1605992</v>
      </c>
      <c r="BQ15" s="355">
        <v>0.16100449999999999</v>
      </c>
      <c r="BR15" s="355">
        <v>0.1610501</v>
      </c>
      <c r="BS15" s="355">
        <v>0.16167999999999999</v>
      </c>
      <c r="BT15" s="355">
        <v>0.16186049999999999</v>
      </c>
      <c r="BU15" s="355">
        <v>0.1628869</v>
      </c>
      <c r="BV15" s="355">
        <v>0.16328110000000001</v>
      </c>
    </row>
    <row r="16" spans="1:74" ht="11.15" customHeight="1" x14ac:dyDescent="0.25">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23.562258065000002</v>
      </c>
      <c r="AN16" s="214">
        <v>26.487214286</v>
      </c>
      <c r="AO16" s="214">
        <v>6.2290322581000002</v>
      </c>
      <c r="AP16" s="214">
        <v>-10.712933333000001</v>
      </c>
      <c r="AQ16" s="214">
        <v>-16.026612903</v>
      </c>
      <c r="AR16" s="214">
        <v>-12.126366666999999</v>
      </c>
      <c r="AS16" s="214">
        <v>-9.0924516128999997</v>
      </c>
      <c r="AT16" s="214">
        <v>-9.9779677419000006</v>
      </c>
      <c r="AU16" s="214">
        <v>-12.4421</v>
      </c>
      <c r="AV16" s="214">
        <v>-10.604387097</v>
      </c>
      <c r="AW16" s="214">
        <v>0.42716666666999997</v>
      </c>
      <c r="AX16" s="214">
        <v>8.5485483871000003</v>
      </c>
      <c r="AY16" s="214">
        <v>23.473483870999999</v>
      </c>
      <c r="AZ16" s="214">
        <v>13.916965517</v>
      </c>
      <c r="BA16" s="214">
        <v>1.9040967741999999</v>
      </c>
      <c r="BB16" s="214">
        <v>-5.4027333332999996</v>
      </c>
      <c r="BC16" s="214">
        <v>-10.42816129</v>
      </c>
      <c r="BD16" s="214">
        <v>-7.4433999999999996</v>
      </c>
      <c r="BE16" s="214">
        <v>-4.1927972349999996</v>
      </c>
      <c r="BF16" s="214">
        <v>-4.9343271889000002</v>
      </c>
      <c r="BG16" s="355">
        <v>-9.3913899999999995</v>
      </c>
      <c r="BH16" s="355">
        <v>-9.0731979999999997</v>
      </c>
      <c r="BI16" s="355">
        <v>3.4667460000000001</v>
      </c>
      <c r="BJ16" s="355">
        <v>15.26938</v>
      </c>
      <c r="BK16" s="355">
        <v>23.085830000000001</v>
      </c>
      <c r="BL16" s="355">
        <v>19.293289999999999</v>
      </c>
      <c r="BM16" s="355">
        <v>6.758642</v>
      </c>
      <c r="BN16" s="355">
        <v>-5.8024459999999998</v>
      </c>
      <c r="BO16" s="355">
        <v>-11.10092</v>
      </c>
      <c r="BP16" s="355">
        <v>-9.7701689999999992</v>
      </c>
      <c r="BQ16" s="355">
        <v>-6.9585509999999999</v>
      </c>
      <c r="BR16" s="355">
        <v>-6.6340839999999996</v>
      </c>
      <c r="BS16" s="355">
        <v>-10.789149999999999</v>
      </c>
      <c r="BT16" s="355">
        <v>-10.10103</v>
      </c>
      <c r="BU16" s="355">
        <v>2.4264009999999998</v>
      </c>
      <c r="BV16" s="355">
        <v>15.11459</v>
      </c>
    </row>
    <row r="17" spans="1:74" ht="11.15" customHeight="1" x14ac:dyDescent="0.25">
      <c r="A17" s="71" t="s">
        <v>995</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101.00403980999999</v>
      </c>
      <c r="AN17" s="214">
        <v>103.98751621</v>
      </c>
      <c r="AO17" s="214">
        <v>83.296406289999993</v>
      </c>
      <c r="AP17" s="214">
        <v>66.296308233000005</v>
      </c>
      <c r="AQ17" s="214">
        <v>60.001299676999999</v>
      </c>
      <c r="AR17" s="214">
        <v>64.388572766999999</v>
      </c>
      <c r="AS17" s="214">
        <v>67.868581805999995</v>
      </c>
      <c r="AT17" s="214">
        <v>67.214893226000001</v>
      </c>
      <c r="AU17" s="214">
        <v>64.519444733</v>
      </c>
      <c r="AV17" s="214">
        <v>65.837820676999996</v>
      </c>
      <c r="AW17" s="214">
        <v>76.764239067000005</v>
      </c>
      <c r="AX17" s="214">
        <v>84.580431290000007</v>
      </c>
      <c r="AY17" s="214">
        <v>101.06569455</v>
      </c>
      <c r="AZ17" s="214">
        <v>92.435978551999995</v>
      </c>
      <c r="BA17" s="214">
        <v>77.528883226000005</v>
      </c>
      <c r="BB17" s="214">
        <v>70.521540666999996</v>
      </c>
      <c r="BC17" s="214">
        <v>64.943827419000002</v>
      </c>
      <c r="BD17" s="214">
        <v>67.151448767000005</v>
      </c>
      <c r="BE17" s="214">
        <v>71.125981464999995</v>
      </c>
      <c r="BF17" s="214">
        <v>70.276844410999999</v>
      </c>
      <c r="BG17" s="355">
        <v>65.827560000000005</v>
      </c>
      <c r="BH17" s="355">
        <v>65.898529999999994</v>
      </c>
      <c r="BI17" s="355">
        <v>78.741140000000001</v>
      </c>
      <c r="BJ17" s="355">
        <v>91.600210000000004</v>
      </c>
      <c r="BK17" s="355">
        <v>100.1895</v>
      </c>
      <c r="BL17" s="355">
        <v>96.55453</v>
      </c>
      <c r="BM17" s="355">
        <v>83.337270000000004</v>
      </c>
      <c r="BN17" s="355">
        <v>70.419870000000003</v>
      </c>
      <c r="BO17" s="355">
        <v>64.768889999999999</v>
      </c>
      <c r="BP17" s="355">
        <v>65.877600000000001</v>
      </c>
      <c r="BQ17" s="355">
        <v>69.590429999999998</v>
      </c>
      <c r="BR17" s="355">
        <v>69.505219999999994</v>
      </c>
      <c r="BS17" s="355">
        <v>65.348119999999994</v>
      </c>
      <c r="BT17" s="355">
        <v>65.911240000000006</v>
      </c>
      <c r="BU17" s="355">
        <v>79.249979999999994</v>
      </c>
      <c r="BV17" s="355">
        <v>92.251410000000007</v>
      </c>
    </row>
    <row r="18" spans="1:74" ht="11.15" customHeight="1" x14ac:dyDescent="0.25">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-4.2602843225999998E-2</v>
      </c>
      <c r="AN18" s="214">
        <v>1.2750188243</v>
      </c>
      <c r="AO18" s="214">
        <v>0.89448709645000002</v>
      </c>
      <c r="AP18" s="214">
        <v>1.3694463966999999</v>
      </c>
      <c r="AQ18" s="214">
        <v>0.44468535516000002</v>
      </c>
      <c r="AR18" s="214">
        <v>-0.51083846333000005</v>
      </c>
      <c r="AS18" s="214">
        <v>-0.49842664581000001</v>
      </c>
      <c r="AT18" s="214">
        <v>-0.30735522676999999</v>
      </c>
      <c r="AU18" s="214">
        <v>-0.56212127000000001</v>
      </c>
      <c r="AV18" s="214">
        <v>-1.2033829726</v>
      </c>
      <c r="AW18" s="214">
        <v>-1.2808511967</v>
      </c>
      <c r="AX18" s="214">
        <v>-0.68184823000000006</v>
      </c>
      <c r="AY18" s="214">
        <v>-0.11120193581</v>
      </c>
      <c r="AZ18" s="214">
        <v>0.19745171931</v>
      </c>
      <c r="BA18" s="214">
        <v>-0.95639635258</v>
      </c>
      <c r="BB18" s="214">
        <v>-0.1930336</v>
      </c>
      <c r="BC18" s="214">
        <v>-0.77216154838999995</v>
      </c>
      <c r="BD18" s="214">
        <v>0.36869466667</v>
      </c>
      <c r="BE18" s="214">
        <v>-0.18394276498000001</v>
      </c>
      <c r="BF18" s="214">
        <v>0.53447028894000004</v>
      </c>
      <c r="BG18" s="355">
        <v>-9.6611799999999998E-2</v>
      </c>
      <c r="BH18" s="355">
        <v>-0.1296795</v>
      </c>
      <c r="BI18" s="355">
        <v>-0.3834938</v>
      </c>
      <c r="BJ18" s="355">
        <v>1.476475</v>
      </c>
      <c r="BK18" s="355">
        <v>1.2903469999999999</v>
      </c>
      <c r="BL18" s="355">
        <v>0.59990429999999995</v>
      </c>
      <c r="BM18" s="355">
        <v>0.28300560000000002</v>
      </c>
      <c r="BN18" s="355">
        <v>0.1066599</v>
      </c>
      <c r="BO18" s="355">
        <v>-9.7974400000000003E-2</v>
      </c>
      <c r="BP18" s="355">
        <v>0.6149213</v>
      </c>
      <c r="BQ18" s="355">
        <v>0.5868603</v>
      </c>
      <c r="BR18" s="355">
        <v>0.37270189999999997</v>
      </c>
      <c r="BS18" s="355">
        <v>-0.3374299</v>
      </c>
      <c r="BT18" s="355">
        <v>-0.3097374</v>
      </c>
      <c r="BU18" s="355">
        <v>-0.82700819999999997</v>
      </c>
      <c r="BV18" s="355">
        <v>1.1443939999999999</v>
      </c>
    </row>
    <row r="19" spans="1:74" ht="11.15" customHeight="1" x14ac:dyDescent="0.25">
      <c r="A19" s="77" t="s">
        <v>996</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100.96143696</v>
      </c>
      <c r="AN19" s="214">
        <v>105.26253504</v>
      </c>
      <c r="AO19" s="214">
        <v>84.190893387000003</v>
      </c>
      <c r="AP19" s="214">
        <v>67.665754629999995</v>
      </c>
      <c r="AQ19" s="214">
        <v>60.445985032999999</v>
      </c>
      <c r="AR19" s="214">
        <v>63.877734302999997</v>
      </c>
      <c r="AS19" s="214">
        <v>67.370155161</v>
      </c>
      <c r="AT19" s="214">
        <v>66.907537998999999</v>
      </c>
      <c r="AU19" s="214">
        <v>63.957323463000002</v>
      </c>
      <c r="AV19" s="214">
        <v>64.634437704999996</v>
      </c>
      <c r="AW19" s="214">
        <v>75.483387870000001</v>
      </c>
      <c r="AX19" s="214">
        <v>83.898583060000007</v>
      </c>
      <c r="AY19" s="214">
        <v>100.95449261</v>
      </c>
      <c r="AZ19" s="214">
        <v>92.633430270999995</v>
      </c>
      <c r="BA19" s="214">
        <v>76.572486873000003</v>
      </c>
      <c r="BB19" s="214">
        <v>70.328507067000004</v>
      </c>
      <c r="BC19" s="214">
        <v>64.171665871000002</v>
      </c>
      <c r="BD19" s="214">
        <v>67.520143433000001</v>
      </c>
      <c r="BE19" s="214">
        <v>70.942038699999998</v>
      </c>
      <c r="BF19" s="214">
        <v>70.811314699999997</v>
      </c>
      <c r="BG19" s="355">
        <v>65.730940000000004</v>
      </c>
      <c r="BH19" s="355">
        <v>65.76885</v>
      </c>
      <c r="BI19" s="355">
        <v>78.357650000000007</v>
      </c>
      <c r="BJ19" s="355">
        <v>93.076679999999996</v>
      </c>
      <c r="BK19" s="355">
        <v>101.4798</v>
      </c>
      <c r="BL19" s="355">
        <v>97.154430000000005</v>
      </c>
      <c r="BM19" s="355">
        <v>83.620279999999994</v>
      </c>
      <c r="BN19" s="355">
        <v>70.526529999999994</v>
      </c>
      <c r="BO19" s="355">
        <v>64.670910000000006</v>
      </c>
      <c r="BP19" s="355">
        <v>66.492530000000002</v>
      </c>
      <c r="BQ19" s="355">
        <v>70.177289999999999</v>
      </c>
      <c r="BR19" s="355">
        <v>69.877920000000003</v>
      </c>
      <c r="BS19" s="355">
        <v>65.010689999999997</v>
      </c>
      <c r="BT19" s="355">
        <v>65.601500000000001</v>
      </c>
      <c r="BU19" s="355">
        <v>78.422979999999995</v>
      </c>
      <c r="BV19" s="355">
        <v>93.395799999999994</v>
      </c>
    </row>
    <row r="20" spans="1:74" ht="11.15" customHeight="1" x14ac:dyDescent="0.25">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355"/>
      <c r="BH20" s="355"/>
      <c r="BI20" s="355"/>
      <c r="BJ20" s="355"/>
      <c r="BK20" s="355"/>
      <c r="BL20" s="355"/>
      <c r="BM20" s="355"/>
      <c r="BN20" s="355"/>
      <c r="BO20" s="355"/>
      <c r="BP20" s="355"/>
      <c r="BQ20" s="355"/>
      <c r="BR20" s="355"/>
      <c r="BS20" s="355"/>
      <c r="BT20" s="355"/>
      <c r="BU20" s="355"/>
      <c r="BV20" s="355"/>
    </row>
    <row r="21" spans="1:74" ht="11.15" customHeight="1" x14ac:dyDescent="0.25">
      <c r="A21" s="71"/>
      <c r="B21" s="78" t="s">
        <v>1004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393"/>
      <c r="BH21" s="393"/>
      <c r="BI21" s="393"/>
      <c r="BJ21" s="393"/>
      <c r="BK21" s="393"/>
      <c r="BL21" s="393"/>
      <c r="BM21" s="393"/>
      <c r="BN21" s="393"/>
      <c r="BO21" s="393"/>
      <c r="BP21" s="393"/>
      <c r="BQ21" s="393"/>
      <c r="BR21" s="393"/>
      <c r="BS21" s="393"/>
      <c r="BT21" s="393"/>
      <c r="BU21" s="393"/>
      <c r="BV21" s="393"/>
    </row>
    <row r="22" spans="1:74" ht="11.15" customHeight="1" x14ac:dyDescent="0.25">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30.186645161000001</v>
      </c>
      <c r="AN22" s="214">
        <v>32.319071428999997</v>
      </c>
      <c r="AO22" s="214">
        <v>20.446290322999999</v>
      </c>
      <c r="AP22" s="214">
        <v>10.795833332999999</v>
      </c>
      <c r="AQ22" s="214">
        <v>5.7984516129000001</v>
      </c>
      <c r="AR22" s="214">
        <v>4.1291000000000002</v>
      </c>
      <c r="AS22" s="214">
        <v>3.4854516128999999</v>
      </c>
      <c r="AT22" s="214">
        <v>3.3150322581</v>
      </c>
      <c r="AU22" s="214">
        <v>3.605</v>
      </c>
      <c r="AV22" s="214">
        <v>6.4954838710000002</v>
      </c>
      <c r="AW22" s="214">
        <v>13.476800000000001</v>
      </c>
      <c r="AX22" s="214">
        <v>19.022645161</v>
      </c>
      <c r="AY22" s="214">
        <v>28.681225806</v>
      </c>
      <c r="AZ22" s="214">
        <v>24.072344827999999</v>
      </c>
      <c r="BA22" s="214">
        <v>14.714193548000001</v>
      </c>
      <c r="BB22" s="214">
        <v>11.009600000000001</v>
      </c>
      <c r="BC22" s="214">
        <v>6.2960967741999996</v>
      </c>
      <c r="BD22" s="214">
        <v>4.1070333333000004</v>
      </c>
      <c r="BE22" s="214">
        <v>3.6026910000000001</v>
      </c>
      <c r="BF22" s="214">
        <v>3.3751679999999999</v>
      </c>
      <c r="BG22" s="355">
        <v>3.8339439999999998</v>
      </c>
      <c r="BH22" s="355">
        <v>7.1237709999999996</v>
      </c>
      <c r="BI22" s="355">
        <v>15.19134</v>
      </c>
      <c r="BJ22" s="355">
        <v>23.066140000000001</v>
      </c>
      <c r="BK22" s="355">
        <v>28.85979</v>
      </c>
      <c r="BL22" s="355">
        <v>26.320519999999998</v>
      </c>
      <c r="BM22" s="355">
        <v>19.23678</v>
      </c>
      <c r="BN22" s="355">
        <v>11.2463</v>
      </c>
      <c r="BO22" s="355">
        <v>6.0784529999999997</v>
      </c>
      <c r="BP22" s="355">
        <v>4.07951</v>
      </c>
      <c r="BQ22" s="355">
        <v>3.5831179999999998</v>
      </c>
      <c r="BR22" s="355">
        <v>3.3818890000000001</v>
      </c>
      <c r="BS22" s="355">
        <v>3.7884340000000001</v>
      </c>
      <c r="BT22" s="355">
        <v>6.9339570000000004</v>
      </c>
      <c r="BU22" s="355">
        <v>15.18989</v>
      </c>
      <c r="BV22" s="355">
        <v>23.745159999999998</v>
      </c>
    </row>
    <row r="23" spans="1:74" ht="11.15" customHeight="1" x14ac:dyDescent="0.25">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17.166064515999999</v>
      </c>
      <c r="AN23" s="214">
        <v>18.5715</v>
      </c>
      <c r="AO23" s="214">
        <v>12.480387096999999</v>
      </c>
      <c r="AP23" s="214">
        <v>7.8442333333000001</v>
      </c>
      <c r="AQ23" s="214">
        <v>5.2132580644999997</v>
      </c>
      <c r="AR23" s="214">
        <v>4.5121666666999998</v>
      </c>
      <c r="AS23" s="214">
        <v>4.3042903226</v>
      </c>
      <c r="AT23" s="214">
        <v>4.4110967741999998</v>
      </c>
      <c r="AU23" s="214">
        <v>4.6265999999999998</v>
      </c>
      <c r="AV23" s="214">
        <v>6.2399354839000001</v>
      </c>
      <c r="AW23" s="214">
        <v>9.4422999999999995</v>
      </c>
      <c r="AX23" s="214">
        <v>11.36883871</v>
      </c>
      <c r="AY23" s="214">
        <v>16.311645161000001</v>
      </c>
      <c r="AZ23" s="214">
        <v>14.383758621</v>
      </c>
      <c r="BA23" s="214">
        <v>9.6264838709999996</v>
      </c>
      <c r="BB23" s="214">
        <v>7.7904333333000002</v>
      </c>
      <c r="BC23" s="214">
        <v>5.5091935483999999</v>
      </c>
      <c r="BD23" s="214">
        <v>4.6171666667000002</v>
      </c>
      <c r="BE23" s="214">
        <v>4.4453889999999996</v>
      </c>
      <c r="BF23" s="214">
        <v>4.4086809999999996</v>
      </c>
      <c r="BG23" s="355">
        <v>4.8471799999999998</v>
      </c>
      <c r="BH23" s="355">
        <v>6.6687409999999998</v>
      </c>
      <c r="BI23" s="355">
        <v>10.04495</v>
      </c>
      <c r="BJ23" s="355">
        <v>14.17487</v>
      </c>
      <c r="BK23" s="355">
        <v>17.129059999999999</v>
      </c>
      <c r="BL23" s="355">
        <v>15.2652</v>
      </c>
      <c r="BM23" s="355">
        <v>11.84944</v>
      </c>
      <c r="BN23" s="355">
        <v>8.2505860000000002</v>
      </c>
      <c r="BO23" s="355">
        <v>5.6049100000000003</v>
      </c>
      <c r="BP23" s="355">
        <v>4.5267109999999997</v>
      </c>
      <c r="BQ23" s="355">
        <v>4.4039609999999998</v>
      </c>
      <c r="BR23" s="355">
        <v>4.4365969999999999</v>
      </c>
      <c r="BS23" s="355">
        <v>4.982888</v>
      </c>
      <c r="BT23" s="355">
        <v>6.9222409999999996</v>
      </c>
      <c r="BU23" s="355">
        <v>10.50122</v>
      </c>
      <c r="BV23" s="355">
        <v>14.31015</v>
      </c>
    </row>
    <row r="24" spans="1:74" ht="11.15" customHeight="1" x14ac:dyDescent="0.25">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23.079258065000001</v>
      </c>
      <c r="AN24" s="214">
        <v>23.476464285999999</v>
      </c>
      <c r="AO24" s="214">
        <v>21.346774194000002</v>
      </c>
      <c r="AP24" s="214">
        <v>20.192666667000001</v>
      </c>
      <c r="AQ24" s="214">
        <v>19.327387096999999</v>
      </c>
      <c r="AR24" s="214">
        <v>19.040933333000002</v>
      </c>
      <c r="AS24" s="214">
        <v>19.038967742000001</v>
      </c>
      <c r="AT24" s="214">
        <v>19.246483870999999</v>
      </c>
      <c r="AU24" s="214">
        <v>19.173266667</v>
      </c>
      <c r="AV24" s="214">
        <v>19.713032257999998</v>
      </c>
      <c r="AW24" s="214">
        <v>21.190766666999998</v>
      </c>
      <c r="AX24" s="214">
        <v>21.588064515999999</v>
      </c>
      <c r="AY24" s="214">
        <v>23.317645161000002</v>
      </c>
      <c r="AZ24" s="214">
        <v>22.915655172000001</v>
      </c>
      <c r="BA24" s="214">
        <v>21.527096774</v>
      </c>
      <c r="BB24" s="214">
        <v>20.703299999999999</v>
      </c>
      <c r="BC24" s="214">
        <v>19.923419355</v>
      </c>
      <c r="BD24" s="214">
        <v>19.765833333</v>
      </c>
      <c r="BE24" s="214">
        <v>19.527360000000002</v>
      </c>
      <c r="BF24" s="214">
        <v>19.853439999999999</v>
      </c>
      <c r="BG24" s="355">
        <v>19.985399999999998</v>
      </c>
      <c r="BH24" s="355">
        <v>20.145579999999999</v>
      </c>
      <c r="BI24" s="355">
        <v>21.751069999999999</v>
      </c>
      <c r="BJ24" s="355">
        <v>22.580100000000002</v>
      </c>
      <c r="BK24" s="355">
        <v>23.1142</v>
      </c>
      <c r="BL24" s="355">
        <v>23.292449999999999</v>
      </c>
      <c r="BM24" s="355">
        <v>21.728729999999999</v>
      </c>
      <c r="BN24" s="355">
        <v>20.951070000000001</v>
      </c>
      <c r="BO24" s="355">
        <v>20.202870000000001</v>
      </c>
      <c r="BP24" s="355">
        <v>20.059560000000001</v>
      </c>
      <c r="BQ24" s="355">
        <v>19.659610000000001</v>
      </c>
      <c r="BR24" s="355">
        <v>20.018609999999999</v>
      </c>
      <c r="BS24" s="355">
        <v>20.19266</v>
      </c>
      <c r="BT24" s="355">
        <v>20.433420000000002</v>
      </c>
      <c r="BU24" s="355">
        <v>22.067129999999999</v>
      </c>
      <c r="BV24" s="355">
        <v>22.855070000000001</v>
      </c>
    </row>
    <row r="25" spans="1:74" ht="11.15" customHeight="1" x14ac:dyDescent="0.25">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23.86229234</v>
      </c>
      <c r="BA25" s="214">
        <v>23.86087397</v>
      </c>
      <c r="BB25" s="214">
        <v>24.199940399999999</v>
      </c>
      <c r="BC25" s="214">
        <v>26.041020710000002</v>
      </c>
      <c r="BD25" s="214">
        <v>32.558676767000001</v>
      </c>
      <c r="BE25" s="214">
        <v>36.704650000000001</v>
      </c>
      <c r="BF25" s="214">
        <v>36.503010000000003</v>
      </c>
      <c r="BG25" s="355">
        <v>30.535740000000001</v>
      </c>
      <c r="BH25" s="355">
        <v>25.290769999999998</v>
      </c>
      <c r="BI25" s="355">
        <v>24.388059999999999</v>
      </c>
      <c r="BJ25" s="355">
        <v>25.763850000000001</v>
      </c>
      <c r="BK25" s="355">
        <v>24.597190000000001</v>
      </c>
      <c r="BL25" s="355">
        <v>24.61542</v>
      </c>
      <c r="BM25" s="355">
        <v>23.598680000000002</v>
      </c>
      <c r="BN25" s="355">
        <v>23.29363</v>
      </c>
      <c r="BO25" s="355">
        <v>26.190239999999999</v>
      </c>
      <c r="BP25" s="355">
        <v>31.185600000000001</v>
      </c>
      <c r="BQ25" s="355">
        <v>35.755279999999999</v>
      </c>
      <c r="BR25" s="355">
        <v>35.274299999999997</v>
      </c>
      <c r="BS25" s="355">
        <v>29.42615</v>
      </c>
      <c r="BT25" s="355">
        <v>24.666720000000002</v>
      </c>
      <c r="BU25" s="355">
        <v>23.56297</v>
      </c>
      <c r="BV25" s="355">
        <v>24.872039999999998</v>
      </c>
    </row>
    <row r="26" spans="1:74" ht="11.15" customHeight="1" x14ac:dyDescent="0.25">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4.2370645161000002</v>
      </c>
      <c r="AN26" s="214">
        <v>4.2730357142999997</v>
      </c>
      <c r="AO26" s="214">
        <v>4.3073225806000002</v>
      </c>
      <c r="AP26" s="214">
        <v>4.3403666666999996</v>
      </c>
      <c r="AQ26" s="214">
        <v>4.2959032258000001</v>
      </c>
      <c r="AR26" s="214">
        <v>4.3257000000000003</v>
      </c>
      <c r="AS26" s="214">
        <v>4.3440322581000004</v>
      </c>
      <c r="AT26" s="214">
        <v>4.3698064515999997</v>
      </c>
      <c r="AU26" s="214">
        <v>4.3924333332999996</v>
      </c>
      <c r="AV26" s="214">
        <v>4.3360000000000003</v>
      </c>
      <c r="AW26" s="214">
        <v>4.3369666667000004</v>
      </c>
      <c r="AX26" s="214">
        <v>4.3136129032000001</v>
      </c>
      <c r="AY26" s="214">
        <v>4.3271290323000002</v>
      </c>
      <c r="AZ26" s="214">
        <v>4.3958965516999999</v>
      </c>
      <c r="BA26" s="214">
        <v>4.3394193548000004</v>
      </c>
      <c r="BB26" s="214">
        <v>4.3163</v>
      </c>
      <c r="BC26" s="214">
        <v>4.2857419354999999</v>
      </c>
      <c r="BD26" s="214">
        <v>4.2504333333000002</v>
      </c>
      <c r="BE26" s="214">
        <v>4.329072</v>
      </c>
      <c r="BF26" s="214">
        <v>4.3429789999999997</v>
      </c>
      <c r="BG26" s="355">
        <v>4.3716039999999996</v>
      </c>
      <c r="BH26" s="355">
        <v>4.3819970000000001</v>
      </c>
      <c r="BI26" s="355">
        <v>4.4036939999999998</v>
      </c>
      <c r="BJ26" s="355">
        <v>4.4212259999999999</v>
      </c>
      <c r="BK26" s="355">
        <v>4.4251110000000002</v>
      </c>
      <c r="BL26" s="355">
        <v>4.452026</v>
      </c>
      <c r="BM26" s="355">
        <v>4.4506920000000001</v>
      </c>
      <c r="BN26" s="355">
        <v>4.4677020000000001</v>
      </c>
      <c r="BO26" s="355">
        <v>4.4733520000000002</v>
      </c>
      <c r="BP26" s="355">
        <v>4.4585980000000003</v>
      </c>
      <c r="BQ26" s="355">
        <v>4.4698469999999997</v>
      </c>
      <c r="BR26" s="355">
        <v>4.4711160000000003</v>
      </c>
      <c r="BS26" s="355">
        <v>4.4886030000000003</v>
      </c>
      <c r="BT26" s="355">
        <v>4.4936150000000001</v>
      </c>
      <c r="BU26" s="355">
        <v>4.5221109999999998</v>
      </c>
      <c r="BV26" s="355">
        <v>4.5330529999999998</v>
      </c>
    </row>
    <row r="27" spans="1:74" ht="11.15" customHeight="1" x14ac:dyDescent="0.25">
      <c r="A27" s="76" t="s">
        <v>702</v>
      </c>
      <c r="B27" s="185" t="s">
        <v>1041</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3.1604838709999998</v>
      </c>
      <c r="AN27" s="214">
        <v>3.2951428571000001</v>
      </c>
      <c r="AO27" s="214">
        <v>2.635516129</v>
      </c>
      <c r="AP27" s="214">
        <v>2.1181999999999999</v>
      </c>
      <c r="AQ27" s="214">
        <v>1.8921935484000001</v>
      </c>
      <c r="AR27" s="214">
        <v>1.9996333333</v>
      </c>
      <c r="AS27" s="214">
        <v>2.1089354838999999</v>
      </c>
      <c r="AT27" s="214">
        <v>2.0944516128999999</v>
      </c>
      <c r="AU27" s="214">
        <v>2.0021</v>
      </c>
      <c r="AV27" s="214">
        <v>2.0233225805999999</v>
      </c>
      <c r="AW27" s="214">
        <v>2.3629333333</v>
      </c>
      <c r="AX27" s="214">
        <v>2.6263548387000002</v>
      </c>
      <c r="AY27" s="214">
        <v>3.1602580644999998</v>
      </c>
      <c r="AZ27" s="214">
        <v>2.8997931034</v>
      </c>
      <c r="BA27" s="214">
        <v>2.3970322580999999</v>
      </c>
      <c r="BB27" s="214">
        <v>2.2015666666999998</v>
      </c>
      <c r="BC27" s="214">
        <v>2.0088064515999999</v>
      </c>
      <c r="BD27" s="214">
        <v>2.1136333333000001</v>
      </c>
      <c r="BE27" s="214">
        <v>2.2255099999999999</v>
      </c>
      <c r="BF27" s="214">
        <v>2.2206700000000001</v>
      </c>
      <c r="BG27" s="355">
        <v>2.0497049999999999</v>
      </c>
      <c r="BH27" s="355">
        <v>2.0506259999999998</v>
      </c>
      <c r="BI27" s="355">
        <v>2.4711650000000001</v>
      </c>
      <c r="BJ27" s="355">
        <v>2.9631289999999999</v>
      </c>
      <c r="BK27" s="355">
        <v>3.244097</v>
      </c>
      <c r="BL27" s="355">
        <v>3.0984530000000001</v>
      </c>
      <c r="BM27" s="355">
        <v>2.6455980000000001</v>
      </c>
      <c r="BN27" s="355">
        <v>2.2068660000000002</v>
      </c>
      <c r="BO27" s="355">
        <v>2.0107279999999998</v>
      </c>
      <c r="BP27" s="355">
        <v>2.0721790000000002</v>
      </c>
      <c r="BQ27" s="355">
        <v>2.1951079999999998</v>
      </c>
      <c r="BR27" s="355">
        <v>2.185047</v>
      </c>
      <c r="BS27" s="355">
        <v>2.0215869999999998</v>
      </c>
      <c r="BT27" s="355">
        <v>2.0411899999999998</v>
      </c>
      <c r="BU27" s="355">
        <v>2.4692880000000001</v>
      </c>
      <c r="BV27" s="355">
        <v>2.9699650000000002</v>
      </c>
    </row>
    <row r="28" spans="1:74" ht="11.15" customHeight="1" x14ac:dyDescent="0.25">
      <c r="A28" s="76" t="s">
        <v>716</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0.10368965517000001</v>
      </c>
      <c r="BA28" s="214">
        <v>0.10738709677</v>
      </c>
      <c r="BB28" s="214">
        <v>0.10736666667</v>
      </c>
      <c r="BC28" s="214">
        <v>0.10738709677</v>
      </c>
      <c r="BD28" s="214">
        <v>0.10736666667</v>
      </c>
      <c r="BE28" s="214">
        <v>0.1073667</v>
      </c>
      <c r="BF28" s="214">
        <v>0.1073667</v>
      </c>
      <c r="BG28" s="355">
        <v>0.1073667</v>
      </c>
      <c r="BH28" s="355">
        <v>0.1073667</v>
      </c>
      <c r="BI28" s="355">
        <v>0.1073667</v>
      </c>
      <c r="BJ28" s="355">
        <v>0.1073667</v>
      </c>
      <c r="BK28" s="355">
        <v>0.1103667</v>
      </c>
      <c r="BL28" s="355">
        <v>0.1103667</v>
      </c>
      <c r="BM28" s="355">
        <v>0.1103667</v>
      </c>
      <c r="BN28" s="355">
        <v>0.1103667</v>
      </c>
      <c r="BO28" s="355">
        <v>0.1103667</v>
      </c>
      <c r="BP28" s="355">
        <v>0.1103667</v>
      </c>
      <c r="BQ28" s="355">
        <v>0.1103667</v>
      </c>
      <c r="BR28" s="355">
        <v>0.1103667</v>
      </c>
      <c r="BS28" s="355">
        <v>0.1103667</v>
      </c>
      <c r="BT28" s="355">
        <v>0.1103667</v>
      </c>
      <c r="BU28" s="355">
        <v>0.1103667</v>
      </c>
      <c r="BV28" s="355">
        <v>0.1103667</v>
      </c>
    </row>
    <row r="29" spans="1:74" ht="11.15" customHeight="1" x14ac:dyDescent="0.25">
      <c r="A29" s="77" t="s">
        <v>701</v>
      </c>
      <c r="B29" s="186" t="s">
        <v>1006</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100.96143696</v>
      </c>
      <c r="AN29" s="214">
        <v>105.26253504</v>
      </c>
      <c r="AO29" s="214">
        <v>84.190893387000003</v>
      </c>
      <c r="AP29" s="214">
        <v>67.665754629999995</v>
      </c>
      <c r="AQ29" s="214">
        <v>60.445985032999999</v>
      </c>
      <c r="AR29" s="214">
        <v>63.877734302999997</v>
      </c>
      <c r="AS29" s="214">
        <v>67.370155161</v>
      </c>
      <c r="AT29" s="214">
        <v>66.907537998999999</v>
      </c>
      <c r="AU29" s="214">
        <v>63.957323463000002</v>
      </c>
      <c r="AV29" s="214">
        <v>64.634437704999996</v>
      </c>
      <c r="AW29" s="214">
        <v>75.483387870000001</v>
      </c>
      <c r="AX29" s="214">
        <v>83.898583060000007</v>
      </c>
      <c r="AY29" s="214">
        <v>100.95449261</v>
      </c>
      <c r="AZ29" s="214">
        <v>92.633430270999995</v>
      </c>
      <c r="BA29" s="214">
        <v>76.572486873000003</v>
      </c>
      <c r="BB29" s="214">
        <v>70.328507067000004</v>
      </c>
      <c r="BC29" s="214">
        <v>64.171665871000002</v>
      </c>
      <c r="BD29" s="214">
        <v>67.520143433000001</v>
      </c>
      <c r="BE29" s="214">
        <v>70.942038699999998</v>
      </c>
      <c r="BF29" s="214">
        <v>70.811314699999997</v>
      </c>
      <c r="BG29" s="355">
        <v>65.730940000000004</v>
      </c>
      <c r="BH29" s="355">
        <v>65.76885</v>
      </c>
      <c r="BI29" s="355">
        <v>78.357650000000007</v>
      </c>
      <c r="BJ29" s="355">
        <v>93.076679999999996</v>
      </c>
      <c r="BK29" s="355">
        <v>101.4798</v>
      </c>
      <c r="BL29" s="355">
        <v>97.154430000000005</v>
      </c>
      <c r="BM29" s="355">
        <v>83.620279999999994</v>
      </c>
      <c r="BN29" s="355">
        <v>70.526529999999994</v>
      </c>
      <c r="BO29" s="355">
        <v>64.670910000000006</v>
      </c>
      <c r="BP29" s="355">
        <v>66.492530000000002</v>
      </c>
      <c r="BQ29" s="355">
        <v>70.177289999999999</v>
      </c>
      <c r="BR29" s="355">
        <v>69.877920000000003</v>
      </c>
      <c r="BS29" s="355">
        <v>65.010689999999997</v>
      </c>
      <c r="BT29" s="355">
        <v>65.601500000000001</v>
      </c>
      <c r="BU29" s="355">
        <v>78.422979999999995</v>
      </c>
      <c r="BV29" s="355">
        <v>93.395799999999994</v>
      </c>
    </row>
    <row r="30" spans="1:74" ht="11.15" customHeight="1" x14ac:dyDescent="0.25">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355"/>
      <c r="BH30" s="355"/>
      <c r="BI30" s="355"/>
      <c r="BJ30" s="355"/>
      <c r="BK30" s="355"/>
      <c r="BL30" s="355"/>
      <c r="BM30" s="355"/>
      <c r="BN30" s="355"/>
      <c r="BO30" s="355"/>
      <c r="BP30" s="355"/>
      <c r="BQ30" s="355"/>
      <c r="BR30" s="355"/>
      <c r="BS30" s="355"/>
      <c r="BT30" s="355"/>
      <c r="BU30" s="355"/>
      <c r="BV30" s="355"/>
    </row>
    <row r="31" spans="1:74" ht="11.15" customHeight="1" x14ac:dyDescent="0.25">
      <c r="A31" s="71"/>
      <c r="B31" s="79" t="s">
        <v>1005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94"/>
      <c r="BH31" s="394"/>
      <c r="BI31" s="394"/>
      <c r="BJ31" s="394"/>
      <c r="BK31" s="394"/>
      <c r="BL31" s="394"/>
      <c r="BM31" s="394"/>
      <c r="BN31" s="394"/>
      <c r="BO31" s="394"/>
      <c r="BP31" s="394"/>
      <c r="BQ31" s="394"/>
      <c r="BR31" s="394"/>
      <c r="BS31" s="394"/>
      <c r="BT31" s="394"/>
      <c r="BU31" s="394"/>
      <c r="BV31" s="394"/>
    </row>
    <row r="32" spans="1:74" ht="11.15" customHeight="1" x14ac:dyDescent="0.25">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2414.9409999999998</v>
      </c>
      <c r="AN32" s="259">
        <v>1674.0650000000001</v>
      </c>
      <c r="AO32" s="259">
        <v>1480.135</v>
      </c>
      <c r="AP32" s="259">
        <v>1801.9469999999999</v>
      </c>
      <c r="AQ32" s="259">
        <v>2296.2890000000002</v>
      </c>
      <c r="AR32" s="259">
        <v>2655.8159999999998</v>
      </c>
      <c r="AS32" s="259">
        <v>2932.6979999999999</v>
      </c>
      <c r="AT32" s="259">
        <v>3249.8989999999999</v>
      </c>
      <c r="AU32" s="259">
        <v>3622.3850000000002</v>
      </c>
      <c r="AV32" s="259">
        <v>3950.576</v>
      </c>
      <c r="AW32" s="259">
        <v>3935.1590000000001</v>
      </c>
      <c r="AX32" s="259">
        <v>3674.9749999999999</v>
      </c>
      <c r="AY32" s="259">
        <v>2949.3049999999998</v>
      </c>
      <c r="AZ32" s="259">
        <v>2545.605</v>
      </c>
      <c r="BA32" s="259">
        <v>2495.6930000000002</v>
      </c>
      <c r="BB32" s="259">
        <v>2654.413</v>
      </c>
      <c r="BC32" s="259">
        <v>2975.49</v>
      </c>
      <c r="BD32" s="259">
        <v>3196.4409999999998</v>
      </c>
      <c r="BE32" s="259">
        <v>3326.4177143000002</v>
      </c>
      <c r="BF32" s="259">
        <v>3479.3818571000002</v>
      </c>
      <c r="BG32" s="374">
        <v>3761.1239999999998</v>
      </c>
      <c r="BH32" s="374">
        <v>4042.393</v>
      </c>
      <c r="BI32" s="374">
        <v>3938.39</v>
      </c>
      <c r="BJ32" s="374">
        <v>3465.0390000000002</v>
      </c>
      <c r="BK32" s="374">
        <v>2749.3789999999999</v>
      </c>
      <c r="BL32" s="374">
        <v>2209.1669999999999</v>
      </c>
      <c r="BM32" s="374">
        <v>1999.6489999999999</v>
      </c>
      <c r="BN32" s="374">
        <v>2173.7220000000002</v>
      </c>
      <c r="BO32" s="374">
        <v>2517.8510000000001</v>
      </c>
      <c r="BP32" s="374">
        <v>2810.9560000000001</v>
      </c>
      <c r="BQ32" s="374">
        <v>3026.6709999999998</v>
      </c>
      <c r="BR32" s="374">
        <v>3232.3270000000002</v>
      </c>
      <c r="BS32" s="374">
        <v>3556.002</v>
      </c>
      <c r="BT32" s="374">
        <v>3869.134</v>
      </c>
      <c r="BU32" s="374">
        <v>3796.3420000000001</v>
      </c>
      <c r="BV32" s="374">
        <v>3327.79</v>
      </c>
    </row>
    <row r="33" spans="1:74" ht="11.15" customHeight="1" x14ac:dyDescent="0.25">
      <c r="A33" s="637" t="s">
        <v>1273</v>
      </c>
      <c r="B33" s="638" t="s">
        <v>1278</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533.53677676999996</v>
      </c>
      <c r="AN33" s="259">
        <v>338.72579464</v>
      </c>
      <c r="AO33" s="259">
        <v>239.29083562</v>
      </c>
      <c r="AP33" s="259">
        <v>308.66382636999998</v>
      </c>
      <c r="AQ33" s="259">
        <v>451.77260231000002</v>
      </c>
      <c r="AR33" s="259">
        <v>572.87778230000004</v>
      </c>
      <c r="AS33" s="259">
        <v>657.59077388000003</v>
      </c>
      <c r="AT33" s="259">
        <v>762.51776357999995</v>
      </c>
      <c r="AU33" s="259">
        <v>856.30752399000005</v>
      </c>
      <c r="AV33" s="259">
        <v>915.09400000000005</v>
      </c>
      <c r="AW33" s="259">
        <v>910.24576723999996</v>
      </c>
      <c r="AX33" s="259">
        <v>852.87553275000005</v>
      </c>
      <c r="AY33" s="259">
        <v>629.90478465000001</v>
      </c>
      <c r="AZ33" s="259">
        <v>483.26900000000001</v>
      </c>
      <c r="BA33" s="259">
        <v>436.36282337</v>
      </c>
      <c r="BB33" s="259">
        <v>462.65282393000001</v>
      </c>
      <c r="BC33" s="259">
        <v>556.38300000000004</v>
      </c>
      <c r="BD33" s="259">
        <v>654.74099999999999</v>
      </c>
      <c r="BE33" s="259">
        <v>733.85714285999995</v>
      </c>
      <c r="BF33" s="259">
        <v>809.42857143000003</v>
      </c>
      <c r="BG33" s="374">
        <v>896.94370000000004</v>
      </c>
      <c r="BH33" s="374">
        <v>952.9828</v>
      </c>
      <c r="BI33" s="374">
        <v>901.41560000000004</v>
      </c>
      <c r="BJ33" s="374">
        <v>774.19290000000001</v>
      </c>
      <c r="BK33" s="374">
        <v>571.2133</v>
      </c>
      <c r="BL33" s="374">
        <v>408.25110000000001</v>
      </c>
      <c r="BM33" s="374">
        <v>318.6927</v>
      </c>
      <c r="BN33" s="374">
        <v>389.1352</v>
      </c>
      <c r="BO33" s="374">
        <v>487.39170000000001</v>
      </c>
      <c r="BP33" s="374">
        <v>586.19029999999998</v>
      </c>
      <c r="BQ33" s="374">
        <v>656.87850000000003</v>
      </c>
      <c r="BR33" s="374">
        <v>741.02409999999998</v>
      </c>
      <c r="BS33" s="374">
        <v>827.91240000000005</v>
      </c>
      <c r="BT33" s="374">
        <v>871.83889999999997</v>
      </c>
      <c r="BU33" s="374">
        <v>828.57460000000003</v>
      </c>
      <c r="BV33" s="374">
        <v>715.46500000000003</v>
      </c>
    </row>
    <row r="34" spans="1:74" ht="11.15" customHeight="1" x14ac:dyDescent="0.25">
      <c r="A34" s="637" t="s">
        <v>1274</v>
      </c>
      <c r="B34" s="638" t="s">
        <v>1279</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618.38274128</v>
      </c>
      <c r="AN34" s="259">
        <v>345.66179044</v>
      </c>
      <c r="AO34" s="259">
        <v>252.51782653999999</v>
      </c>
      <c r="AP34" s="259">
        <v>309.71882577999997</v>
      </c>
      <c r="AQ34" s="259">
        <v>438.86261367999998</v>
      </c>
      <c r="AR34" s="259">
        <v>565.72378502000004</v>
      </c>
      <c r="AS34" s="259">
        <v>684.54576460999999</v>
      </c>
      <c r="AT34" s="259">
        <v>831.99174203999996</v>
      </c>
      <c r="AU34" s="259">
        <v>973.03945910000004</v>
      </c>
      <c r="AV34" s="259">
        <v>1095.3969999999999</v>
      </c>
      <c r="AW34" s="259">
        <v>1091.8337208</v>
      </c>
      <c r="AX34" s="259">
        <v>988.57545841000001</v>
      </c>
      <c r="AY34" s="259">
        <v>764.67473857000005</v>
      </c>
      <c r="AZ34" s="259">
        <v>608.13900000000001</v>
      </c>
      <c r="BA34" s="259">
        <v>543.49477999999999</v>
      </c>
      <c r="BB34" s="259">
        <v>566.51278440999999</v>
      </c>
      <c r="BC34" s="259">
        <v>671.28399999999999</v>
      </c>
      <c r="BD34" s="259">
        <v>763.16099999999994</v>
      </c>
      <c r="BE34" s="259">
        <v>830.71428571000001</v>
      </c>
      <c r="BF34" s="259">
        <v>927.14285714000005</v>
      </c>
      <c r="BG34" s="374">
        <v>1041.078</v>
      </c>
      <c r="BH34" s="374">
        <v>1139.133</v>
      </c>
      <c r="BI34" s="374">
        <v>1091.92</v>
      </c>
      <c r="BJ34" s="374">
        <v>914.46559999999999</v>
      </c>
      <c r="BK34" s="374">
        <v>681.68830000000003</v>
      </c>
      <c r="BL34" s="374">
        <v>511.1241</v>
      </c>
      <c r="BM34" s="374">
        <v>427.7611</v>
      </c>
      <c r="BN34" s="374">
        <v>465.85359999999997</v>
      </c>
      <c r="BO34" s="374">
        <v>562.79470000000003</v>
      </c>
      <c r="BP34" s="374">
        <v>672.12170000000003</v>
      </c>
      <c r="BQ34" s="374">
        <v>772.08699999999999</v>
      </c>
      <c r="BR34" s="374">
        <v>884.74929999999995</v>
      </c>
      <c r="BS34" s="374">
        <v>1009.841</v>
      </c>
      <c r="BT34" s="374">
        <v>1108.3679999999999</v>
      </c>
      <c r="BU34" s="374">
        <v>1065.8599999999999</v>
      </c>
      <c r="BV34" s="374">
        <v>881.32780000000002</v>
      </c>
    </row>
    <row r="35" spans="1:74" ht="11.15" customHeight="1" x14ac:dyDescent="0.25">
      <c r="A35" s="637" t="s">
        <v>1275</v>
      </c>
      <c r="B35" s="638" t="s">
        <v>1280</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831.26765221000005</v>
      </c>
      <c r="AN35" s="259">
        <v>576.01865078000003</v>
      </c>
      <c r="AO35" s="259">
        <v>574.91760507000004</v>
      </c>
      <c r="AP35" s="259">
        <v>749.66757829999995</v>
      </c>
      <c r="AQ35" s="259">
        <v>920.72618951000004</v>
      </c>
      <c r="AR35" s="259">
        <v>1002.2516191</v>
      </c>
      <c r="AS35" s="259">
        <v>1050.0036388999999</v>
      </c>
      <c r="AT35" s="259">
        <v>1095.8116602</v>
      </c>
      <c r="AU35" s="259">
        <v>1206.3283294</v>
      </c>
      <c r="AV35" s="259">
        <v>1321.297</v>
      </c>
      <c r="AW35" s="259">
        <v>1332.4206592999999</v>
      </c>
      <c r="AX35" s="259">
        <v>1303.7362857999999</v>
      </c>
      <c r="AY35" s="259">
        <v>1097.8696247</v>
      </c>
      <c r="AZ35" s="259">
        <v>1022.966</v>
      </c>
      <c r="BA35" s="259">
        <v>1079.9995627999999</v>
      </c>
      <c r="BB35" s="259">
        <v>1159.0885589</v>
      </c>
      <c r="BC35" s="259">
        <v>1236.4559999999999</v>
      </c>
      <c r="BD35" s="259">
        <v>1235.6489999999999</v>
      </c>
      <c r="BE35" s="259">
        <v>1204.1428570999999</v>
      </c>
      <c r="BF35" s="259">
        <v>1176.4285714</v>
      </c>
      <c r="BG35" s="374">
        <v>1223.2239999999999</v>
      </c>
      <c r="BH35" s="374">
        <v>1314.511</v>
      </c>
      <c r="BI35" s="374">
        <v>1316.135</v>
      </c>
      <c r="BJ35" s="374">
        <v>1209.095</v>
      </c>
      <c r="BK35" s="374">
        <v>1015.389</v>
      </c>
      <c r="BL35" s="374">
        <v>869.76009999999997</v>
      </c>
      <c r="BM35" s="374">
        <v>839.69970000000001</v>
      </c>
      <c r="BN35" s="374">
        <v>881.02369999999996</v>
      </c>
      <c r="BO35" s="374">
        <v>973.76279999999997</v>
      </c>
      <c r="BP35" s="374">
        <v>1018.917</v>
      </c>
      <c r="BQ35" s="374">
        <v>1028.1980000000001</v>
      </c>
      <c r="BR35" s="374">
        <v>1015.362</v>
      </c>
      <c r="BS35" s="374">
        <v>1098.923</v>
      </c>
      <c r="BT35" s="374">
        <v>1227.635</v>
      </c>
      <c r="BU35" s="374">
        <v>1243.9739999999999</v>
      </c>
      <c r="BV35" s="374">
        <v>1143.0450000000001</v>
      </c>
    </row>
    <row r="36" spans="1:74" ht="11.15" customHeight="1" x14ac:dyDescent="0.25">
      <c r="A36" s="637" t="s">
        <v>1276</v>
      </c>
      <c r="B36" s="745" t="s">
        <v>1281</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130.96594521</v>
      </c>
      <c r="AN36" s="259">
        <v>115.88192974</v>
      </c>
      <c r="AO36" s="259">
        <v>113.34092214</v>
      </c>
      <c r="AP36" s="259">
        <v>116.13193467000001</v>
      </c>
      <c r="AQ36" s="259">
        <v>135.19288098999999</v>
      </c>
      <c r="AR36" s="259">
        <v>154.61094125</v>
      </c>
      <c r="AS36" s="259">
        <v>171.81494092</v>
      </c>
      <c r="AT36" s="259">
        <v>187.11594198</v>
      </c>
      <c r="AU36" s="259">
        <v>203.22588703</v>
      </c>
      <c r="AV36" s="259">
        <v>214.69200000000001</v>
      </c>
      <c r="AW36" s="259">
        <v>207.32294698999999</v>
      </c>
      <c r="AX36" s="259">
        <v>185.72889824999999</v>
      </c>
      <c r="AY36" s="259">
        <v>156.36494654000001</v>
      </c>
      <c r="AZ36" s="259">
        <v>143.875</v>
      </c>
      <c r="BA36" s="259">
        <v>144.80294139</v>
      </c>
      <c r="BB36" s="259">
        <v>152.48394196999999</v>
      </c>
      <c r="BC36" s="259">
        <v>177.047</v>
      </c>
      <c r="BD36" s="259">
        <v>197.13900000000001</v>
      </c>
      <c r="BE36" s="259">
        <v>213.57142856999999</v>
      </c>
      <c r="BF36" s="259">
        <v>224.85714286000001</v>
      </c>
      <c r="BG36" s="374">
        <v>239.40729999999999</v>
      </c>
      <c r="BH36" s="374">
        <v>248.04040000000001</v>
      </c>
      <c r="BI36" s="374">
        <v>241.14009999999999</v>
      </c>
      <c r="BJ36" s="374">
        <v>211.31209999999999</v>
      </c>
      <c r="BK36" s="374">
        <v>176.63630000000001</v>
      </c>
      <c r="BL36" s="374">
        <v>149.74619999999999</v>
      </c>
      <c r="BM36" s="374">
        <v>137.99690000000001</v>
      </c>
      <c r="BN36" s="374">
        <v>137.4589</v>
      </c>
      <c r="BO36" s="374">
        <v>150.84549999999999</v>
      </c>
      <c r="BP36" s="374">
        <v>169.56110000000001</v>
      </c>
      <c r="BQ36" s="374">
        <v>185.79580000000001</v>
      </c>
      <c r="BR36" s="374">
        <v>202.55930000000001</v>
      </c>
      <c r="BS36" s="374">
        <v>221.01769999999999</v>
      </c>
      <c r="BT36" s="374">
        <v>232.2159</v>
      </c>
      <c r="BU36" s="374">
        <v>227.107</v>
      </c>
      <c r="BV36" s="374">
        <v>198.34270000000001</v>
      </c>
    </row>
    <row r="37" spans="1:74" ht="11.15" customHeight="1" x14ac:dyDescent="0.25">
      <c r="A37" s="637" t="s">
        <v>1277</v>
      </c>
      <c r="B37" s="745" t="s">
        <v>1282</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275.97688453000001</v>
      </c>
      <c r="AN37" s="259">
        <v>273.15083440000001</v>
      </c>
      <c r="AO37" s="259">
        <v>275.67681062999998</v>
      </c>
      <c r="AP37" s="259">
        <v>293.55683486999999</v>
      </c>
      <c r="AQ37" s="259">
        <v>325.45571351000001</v>
      </c>
      <c r="AR37" s="259">
        <v>335.99487232000001</v>
      </c>
      <c r="AS37" s="259">
        <v>344.21488163999999</v>
      </c>
      <c r="AT37" s="259">
        <v>347.82689216</v>
      </c>
      <c r="AU37" s="259">
        <v>358.94080047</v>
      </c>
      <c r="AV37" s="259">
        <v>379.50099999999998</v>
      </c>
      <c r="AW37" s="259">
        <v>368.87490567999998</v>
      </c>
      <c r="AX37" s="259">
        <v>319.73982482999998</v>
      </c>
      <c r="AY37" s="259">
        <v>276.19590556999998</v>
      </c>
      <c r="AZ37" s="259">
        <v>262.56599999999997</v>
      </c>
      <c r="BA37" s="259">
        <v>265.79189241</v>
      </c>
      <c r="BB37" s="259">
        <v>286.99289077999998</v>
      </c>
      <c r="BC37" s="259">
        <v>305.68099999999998</v>
      </c>
      <c r="BD37" s="259">
        <v>315.79000000000002</v>
      </c>
      <c r="BE37" s="259">
        <v>314</v>
      </c>
      <c r="BF37" s="259">
        <v>311.28571428999999</v>
      </c>
      <c r="BG37" s="374">
        <v>335.9271</v>
      </c>
      <c r="BH37" s="374">
        <v>363.13060000000002</v>
      </c>
      <c r="BI37" s="374">
        <v>363.3184</v>
      </c>
      <c r="BJ37" s="374">
        <v>331.6551</v>
      </c>
      <c r="BK37" s="374">
        <v>280.15660000000003</v>
      </c>
      <c r="BL37" s="374">
        <v>245.495</v>
      </c>
      <c r="BM37" s="374">
        <v>250.25720000000001</v>
      </c>
      <c r="BN37" s="374">
        <v>273.5686</v>
      </c>
      <c r="BO37" s="374">
        <v>314.4169</v>
      </c>
      <c r="BP37" s="374">
        <v>334.20420000000001</v>
      </c>
      <c r="BQ37" s="374">
        <v>353.57929999999999</v>
      </c>
      <c r="BR37" s="374">
        <v>358.39319999999998</v>
      </c>
      <c r="BS37" s="374">
        <v>373.7647</v>
      </c>
      <c r="BT37" s="374">
        <v>404.48129999999998</v>
      </c>
      <c r="BU37" s="374">
        <v>406.3648</v>
      </c>
      <c r="BV37" s="374">
        <v>365.29</v>
      </c>
    </row>
    <row r="38" spans="1:74" ht="11.15" customHeight="1" x14ac:dyDescent="0.25">
      <c r="A38" s="637" t="s">
        <v>1283</v>
      </c>
      <c r="B38" s="744" t="s">
        <v>575</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28.638999999999999</v>
      </c>
      <c r="BD38" s="255">
        <v>29.960999999999999</v>
      </c>
      <c r="BE38" s="255">
        <v>30.132000000000001</v>
      </c>
      <c r="BF38" s="255">
        <v>30.239000000000001</v>
      </c>
      <c r="BG38" s="342">
        <v>24.542999999999999</v>
      </c>
      <c r="BH38" s="342">
        <v>24.594999999999999</v>
      </c>
      <c r="BI38" s="342">
        <v>24.460999999999999</v>
      </c>
      <c r="BJ38" s="342">
        <v>24.318999999999999</v>
      </c>
      <c r="BK38" s="342">
        <v>24.295000000000002</v>
      </c>
      <c r="BL38" s="342">
        <v>24.79</v>
      </c>
      <c r="BM38" s="342">
        <v>25.241</v>
      </c>
      <c r="BN38" s="342">
        <v>26.681999999999999</v>
      </c>
      <c r="BO38" s="342">
        <v>28.638999999999999</v>
      </c>
      <c r="BP38" s="342">
        <v>29.960999999999999</v>
      </c>
      <c r="BQ38" s="342">
        <v>30.132000000000001</v>
      </c>
      <c r="BR38" s="342">
        <v>30.239000000000001</v>
      </c>
      <c r="BS38" s="342">
        <v>24.542999999999999</v>
      </c>
      <c r="BT38" s="342">
        <v>24.594999999999999</v>
      </c>
      <c r="BU38" s="342">
        <v>24.460999999999999</v>
      </c>
      <c r="BV38" s="342">
        <v>24.318999999999999</v>
      </c>
    </row>
    <row r="39" spans="1:74" s="283" customFormat="1" ht="11.15" customHeight="1" x14ac:dyDescent="0.25">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5">
      <c r="A40" s="76"/>
      <c r="B40" s="761" t="s">
        <v>1042</v>
      </c>
      <c r="C40" s="762"/>
      <c r="D40" s="762"/>
      <c r="E40" s="762"/>
      <c r="F40" s="762"/>
      <c r="G40" s="762"/>
      <c r="H40" s="762"/>
      <c r="I40" s="762"/>
      <c r="J40" s="762"/>
      <c r="K40" s="762"/>
      <c r="L40" s="762"/>
      <c r="M40" s="762"/>
      <c r="N40" s="762"/>
      <c r="O40" s="762"/>
      <c r="P40" s="762"/>
      <c r="Q40" s="762"/>
      <c r="AY40" s="527"/>
      <c r="AZ40" s="527"/>
      <c r="BA40" s="527"/>
      <c r="BB40" s="527"/>
      <c r="BC40" s="527"/>
      <c r="BD40" s="527"/>
      <c r="BE40" s="527"/>
      <c r="BF40" s="679"/>
      <c r="BG40" s="527"/>
      <c r="BH40" s="527"/>
      <c r="BI40" s="527"/>
      <c r="BJ40" s="527"/>
    </row>
    <row r="41" spans="1:74" s="449" customFormat="1" ht="12" customHeight="1" x14ac:dyDescent="0.25">
      <c r="A41" s="448"/>
      <c r="B41" s="804" t="s">
        <v>1097</v>
      </c>
      <c r="C41" s="784"/>
      <c r="D41" s="784"/>
      <c r="E41" s="784"/>
      <c r="F41" s="784"/>
      <c r="G41" s="784"/>
      <c r="H41" s="784"/>
      <c r="I41" s="784"/>
      <c r="J41" s="784"/>
      <c r="K41" s="784"/>
      <c r="L41" s="784"/>
      <c r="M41" s="784"/>
      <c r="N41" s="784"/>
      <c r="O41" s="784"/>
      <c r="P41" s="784"/>
      <c r="Q41" s="780"/>
      <c r="AY41" s="528"/>
      <c r="AZ41" s="528"/>
      <c r="BA41" s="528"/>
      <c r="BB41" s="649"/>
      <c r="BC41" s="528"/>
      <c r="BD41" s="528"/>
      <c r="BE41" s="528"/>
      <c r="BF41" s="680"/>
      <c r="BG41" s="528"/>
      <c r="BH41" s="528"/>
      <c r="BI41" s="528"/>
      <c r="BJ41" s="528"/>
    </row>
    <row r="42" spans="1:74" s="449" customFormat="1" ht="12" customHeight="1" x14ac:dyDescent="0.25">
      <c r="A42" s="448"/>
      <c r="B42" s="814" t="s">
        <v>1101</v>
      </c>
      <c r="C42" s="784"/>
      <c r="D42" s="784"/>
      <c r="E42" s="784"/>
      <c r="F42" s="784"/>
      <c r="G42" s="784"/>
      <c r="H42" s="784"/>
      <c r="I42" s="784"/>
      <c r="J42" s="784"/>
      <c r="K42" s="784"/>
      <c r="L42" s="784"/>
      <c r="M42" s="784"/>
      <c r="N42" s="784"/>
      <c r="O42" s="784"/>
      <c r="P42" s="784"/>
      <c r="Q42" s="780"/>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5">
      <c r="A43" s="448"/>
      <c r="B43" s="814" t="s">
        <v>1102</v>
      </c>
      <c r="C43" s="784"/>
      <c r="D43" s="784"/>
      <c r="E43" s="784"/>
      <c r="F43" s="784"/>
      <c r="G43" s="784"/>
      <c r="H43" s="784"/>
      <c r="I43" s="784"/>
      <c r="J43" s="784"/>
      <c r="K43" s="784"/>
      <c r="L43" s="784"/>
      <c r="M43" s="784"/>
      <c r="N43" s="784"/>
      <c r="O43" s="784"/>
      <c r="P43" s="784"/>
      <c r="Q43" s="780"/>
      <c r="AY43" s="528"/>
      <c r="AZ43" s="528"/>
      <c r="BA43" s="528"/>
      <c r="BB43" s="528"/>
      <c r="BC43" s="528"/>
      <c r="BD43" s="528"/>
      <c r="BE43" s="528"/>
      <c r="BF43" s="680"/>
      <c r="BG43" s="528"/>
      <c r="BH43" s="528"/>
      <c r="BI43" s="528"/>
      <c r="BJ43" s="528"/>
    </row>
    <row r="44" spans="1:74" s="449" customFormat="1" ht="12" customHeight="1" x14ac:dyDescent="0.25">
      <c r="A44" s="448"/>
      <c r="B44" s="812" t="s">
        <v>1284</v>
      </c>
      <c r="C44" s="780"/>
      <c r="D44" s="780"/>
      <c r="E44" s="780"/>
      <c r="F44" s="780"/>
      <c r="G44" s="780"/>
      <c r="H44" s="780"/>
      <c r="I44" s="780"/>
      <c r="J44" s="780"/>
      <c r="K44" s="780"/>
      <c r="L44" s="780"/>
      <c r="M44" s="780"/>
      <c r="N44" s="780"/>
      <c r="O44" s="780"/>
      <c r="P44" s="780"/>
      <c r="Q44" s="780"/>
      <c r="AY44" s="528"/>
      <c r="AZ44" s="528"/>
      <c r="BA44" s="528"/>
      <c r="BB44" s="528"/>
      <c r="BC44" s="528"/>
      <c r="BD44" s="528"/>
      <c r="BE44" s="528"/>
      <c r="BF44" s="680"/>
      <c r="BG44" s="528"/>
      <c r="BH44" s="528"/>
      <c r="BI44" s="528"/>
      <c r="BJ44" s="528"/>
    </row>
    <row r="45" spans="1:74" s="449" customFormat="1" ht="12" customHeight="1" x14ac:dyDescent="0.25">
      <c r="A45" s="448"/>
      <c r="B45" s="783" t="s">
        <v>1069</v>
      </c>
      <c r="C45" s="784"/>
      <c r="D45" s="784"/>
      <c r="E45" s="784"/>
      <c r="F45" s="784"/>
      <c r="G45" s="784"/>
      <c r="H45" s="784"/>
      <c r="I45" s="784"/>
      <c r="J45" s="784"/>
      <c r="K45" s="784"/>
      <c r="L45" s="784"/>
      <c r="M45" s="784"/>
      <c r="N45" s="784"/>
      <c r="O45" s="784"/>
      <c r="P45" s="784"/>
      <c r="Q45" s="780"/>
      <c r="AY45" s="528"/>
      <c r="AZ45" s="528"/>
      <c r="BA45" s="528"/>
      <c r="BB45" s="528"/>
      <c r="BC45" s="528"/>
      <c r="BD45" s="528"/>
      <c r="BE45" s="528"/>
      <c r="BF45" s="680"/>
      <c r="BG45" s="528"/>
      <c r="BH45" s="528"/>
      <c r="BI45" s="528"/>
      <c r="BJ45" s="528"/>
    </row>
    <row r="46" spans="1:74" s="449" customFormat="1" ht="12" customHeight="1" x14ac:dyDescent="0.25">
      <c r="A46" s="448"/>
      <c r="B46" s="813" t="s">
        <v>1106</v>
      </c>
      <c r="C46" s="813"/>
      <c r="D46" s="813"/>
      <c r="E46" s="813"/>
      <c r="F46" s="813"/>
      <c r="G46" s="813"/>
      <c r="H46" s="813"/>
      <c r="I46" s="813"/>
      <c r="J46" s="813"/>
      <c r="K46" s="813"/>
      <c r="L46" s="813"/>
      <c r="M46" s="813"/>
      <c r="N46" s="813"/>
      <c r="O46" s="813"/>
      <c r="P46" s="813"/>
      <c r="Q46" s="780"/>
      <c r="AY46" s="528"/>
      <c r="AZ46" s="528"/>
      <c r="BA46" s="528"/>
      <c r="BB46" s="528"/>
      <c r="BC46" s="528"/>
      <c r="BD46" s="528"/>
      <c r="BE46" s="528"/>
      <c r="BF46" s="680"/>
      <c r="BG46" s="528"/>
      <c r="BH46" s="528"/>
      <c r="BI46" s="528"/>
      <c r="BJ46" s="528"/>
    </row>
    <row r="47" spans="1:74" s="449" customFormat="1" ht="22.4" customHeight="1" x14ac:dyDescent="0.25">
      <c r="A47" s="448"/>
      <c r="B47" s="783" t="s">
        <v>1107</v>
      </c>
      <c r="C47" s="784"/>
      <c r="D47" s="784"/>
      <c r="E47" s="784"/>
      <c r="F47" s="784"/>
      <c r="G47" s="784"/>
      <c r="H47" s="784"/>
      <c r="I47" s="784"/>
      <c r="J47" s="784"/>
      <c r="K47" s="784"/>
      <c r="L47" s="784"/>
      <c r="M47" s="784"/>
      <c r="N47" s="784"/>
      <c r="O47" s="784"/>
      <c r="P47" s="784"/>
      <c r="Q47" s="780"/>
      <c r="AY47" s="528"/>
      <c r="AZ47" s="528"/>
      <c r="BA47" s="528"/>
      <c r="BB47" s="528"/>
      <c r="BC47" s="528"/>
      <c r="BD47" s="528"/>
      <c r="BE47" s="528"/>
      <c r="BF47" s="680"/>
      <c r="BG47" s="528"/>
      <c r="BH47" s="528"/>
      <c r="BI47" s="528"/>
      <c r="BJ47" s="528"/>
    </row>
    <row r="48" spans="1:74" s="449" customFormat="1" ht="12" customHeight="1" x14ac:dyDescent="0.25">
      <c r="A48" s="448"/>
      <c r="B48" s="778" t="s">
        <v>1073</v>
      </c>
      <c r="C48" s="779"/>
      <c r="D48" s="779"/>
      <c r="E48" s="779"/>
      <c r="F48" s="779"/>
      <c r="G48" s="779"/>
      <c r="H48" s="779"/>
      <c r="I48" s="779"/>
      <c r="J48" s="779"/>
      <c r="K48" s="779"/>
      <c r="L48" s="779"/>
      <c r="M48" s="779"/>
      <c r="N48" s="779"/>
      <c r="O48" s="779"/>
      <c r="P48" s="779"/>
      <c r="Q48" s="780"/>
      <c r="AY48" s="528"/>
      <c r="AZ48" s="528"/>
      <c r="BA48" s="528"/>
      <c r="BB48" s="528"/>
      <c r="BC48" s="528"/>
      <c r="BD48" s="528"/>
      <c r="BE48" s="528"/>
      <c r="BF48" s="680"/>
      <c r="BG48" s="528"/>
      <c r="BH48" s="528"/>
      <c r="BI48" s="528"/>
      <c r="BJ48" s="528"/>
    </row>
    <row r="49" spans="1:74" s="450" customFormat="1" ht="12" customHeight="1" x14ac:dyDescent="0.25">
      <c r="A49" s="436"/>
      <c r="B49" s="792" t="s">
        <v>1184</v>
      </c>
      <c r="C49" s="780"/>
      <c r="D49" s="780"/>
      <c r="E49" s="780"/>
      <c r="F49" s="780"/>
      <c r="G49" s="780"/>
      <c r="H49" s="780"/>
      <c r="I49" s="780"/>
      <c r="J49" s="780"/>
      <c r="K49" s="780"/>
      <c r="L49" s="780"/>
      <c r="M49" s="780"/>
      <c r="N49" s="780"/>
      <c r="O49" s="780"/>
      <c r="P49" s="780"/>
      <c r="Q49" s="780"/>
      <c r="AY49" s="529"/>
      <c r="AZ49" s="529"/>
      <c r="BA49" s="529"/>
      <c r="BB49" s="529"/>
      <c r="BC49" s="529"/>
      <c r="BD49" s="529"/>
      <c r="BE49" s="529"/>
      <c r="BF49" s="681"/>
      <c r="BG49" s="529"/>
      <c r="BH49" s="529"/>
      <c r="BI49" s="529"/>
      <c r="BJ49" s="529"/>
    </row>
    <row r="50" spans="1:74" x14ac:dyDescent="0.25">
      <c r="BK50" s="396"/>
      <c r="BL50" s="396"/>
      <c r="BM50" s="396"/>
      <c r="BN50" s="396"/>
      <c r="BO50" s="396"/>
      <c r="BP50" s="396"/>
      <c r="BQ50" s="396"/>
      <c r="BR50" s="396"/>
      <c r="BS50" s="396"/>
      <c r="BT50" s="396"/>
      <c r="BU50" s="396"/>
      <c r="BV50" s="396"/>
    </row>
    <row r="51" spans="1:74" x14ac:dyDescent="0.25">
      <c r="BK51" s="396"/>
      <c r="BL51" s="396"/>
      <c r="BM51" s="396"/>
      <c r="BN51" s="396"/>
      <c r="BO51" s="396"/>
      <c r="BP51" s="396"/>
      <c r="BQ51" s="396"/>
      <c r="BR51" s="396"/>
      <c r="BS51" s="396"/>
      <c r="BT51" s="396"/>
      <c r="BU51" s="396"/>
      <c r="BV51" s="396"/>
    </row>
    <row r="52" spans="1:74" x14ac:dyDescent="0.25">
      <c r="BK52" s="396"/>
      <c r="BL52" s="396"/>
      <c r="BM52" s="396"/>
      <c r="BN52" s="396"/>
      <c r="BO52" s="396"/>
      <c r="BP52" s="396"/>
      <c r="BQ52" s="396"/>
      <c r="BR52" s="396"/>
      <c r="BS52" s="396"/>
      <c r="BT52" s="396"/>
      <c r="BU52" s="396"/>
      <c r="BV52" s="396"/>
    </row>
    <row r="53" spans="1:74" x14ac:dyDescent="0.25">
      <c r="BK53" s="396"/>
      <c r="BL53" s="396"/>
      <c r="BM53" s="396"/>
      <c r="BN53" s="396"/>
      <c r="BO53" s="396"/>
      <c r="BP53" s="396"/>
      <c r="BQ53" s="396"/>
      <c r="BR53" s="396"/>
      <c r="BS53" s="396"/>
      <c r="BT53" s="396"/>
      <c r="BU53" s="396"/>
      <c r="BV53" s="396"/>
    </row>
    <row r="54" spans="1:74" x14ac:dyDescent="0.25">
      <c r="BK54" s="396"/>
      <c r="BL54" s="396"/>
      <c r="BM54" s="396"/>
      <c r="BN54" s="396"/>
      <c r="BO54" s="396"/>
      <c r="BP54" s="396"/>
      <c r="BQ54" s="396"/>
      <c r="BR54" s="396"/>
      <c r="BS54" s="396"/>
      <c r="BT54" s="396"/>
      <c r="BU54" s="396"/>
      <c r="BV54" s="396"/>
    </row>
    <row r="55" spans="1:74" x14ac:dyDescent="0.25">
      <c r="BK55" s="396"/>
      <c r="BL55" s="396"/>
      <c r="BM55" s="396"/>
      <c r="BN55" s="396"/>
      <c r="BO55" s="396"/>
      <c r="BP55" s="396"/>
      <c r="BQ55" s="396"/>
      <c r="BR55" s="396"/>
      <c r="BS55" s="396"/>
      <c r="BT55" s="396"/>
      <c r="BU55" s="396"/>
      <c r="BV55" s="396"/>
    </row>
    <row r="56" spans="1:74" x14ac:dyDescent="0.25">
      <c r="BK56" s="396"/>
      <c r="BL56" s="396"/>
      <c r="BM56" s="396"/>
      <c r="BN56" s="396"/>
      <c r="BO56" s="396"/>
      <c r="BP56" s="396"/>
      <c r="BQ56" s="396"/>
      <c r="BR56" s="396"/>
      <c r="BS56" s="396"/>
      <c r="BT56" s="396"/>
      <c r="BU56" s="396"/>
      <c r="BV56" s="396"/>
    </row>
    <row r="57" spans="1:74" x14ac:dyDescent="0.25">
      <c r="BK57" s="396"/>
      <c r="BL57" s="396"/>
      <c r="BM57" s="396"/>
      <c r="BN57" s="396"/>
      <c r="BO57" s="396"/>
      <c r="BP57" s="396"/>
      <c r="BQ57" s="396"/>
      <c r="BR57" s="396"/>
      <c r="BS57" s="396"/>
      <c r="BT57" s="396"/>
      <c r="BU57" s="396"/>
      <c r="BV57" s="396"/>
    </row>
    <row r="58" spans="1:74" x14ac:dyDescent="0.25">
      <c r="BK58" s="396"/>
      <c r="BL58" s="396"/>
      <c r="BM58" s="396"/>
      <c r="BN58" s="396"/>
      <c r="BO58" s="396"/>
      <c r="BP58" s="396"/>
      <c r="BQ58" s="396"/>
      <c r="BR58" s="396"/>
      <c r="BS58" s="396"/>
      <c r="BT58" s="396"/>
      <c r="BU58" s="396"/>
      <c r="BV58" s="396"/>
    </row>
    <row r="59" spans="1:74" x14ac:dyDescent="0.25">
      <c r="BK59" s="396"/>
      <c r="BL59" s="396"/>
      <c r="BM59" s="396"/>
      <c r="BN59" s="396"/>
      <c r="BO59" s="396"/>
      <c r="BP59" s="396"/>
      <c r="BQ59" s="396"/>
      <c r="BR59" s="396"/>
      <c r="BS59" s="396"/>
      <c r="BT59" s="396"/>
      <c r="BU59" s="396"/>
      <c r="BV59" s="396"/>
    </row>
    <row r="60" spans="1:74" x14ac:dyDescent="0.25">
      <c r="BK60" s="396"/>
      <c r="BL60" s="396"/>
      <c r="BM60" s="396"/>
      <c r="BN60" s="396"/>
      <c r="BO60" s="396"/>
      <c r="BP60" s="396"/>
      <c r="BQ60" s="396"/>
      <c r="BR60" s="396"/>
      <c r="BS60" s="396"/>
      <c r="BT60" s="396"/>
      <c r="BU60" s="396"/>
      <c r="BV60" s="396"/>
    </row>
    <row r="61" spans="1:74" x14ac:dyDescent="0.25">
      <c r="BK61" s="396"/>
      <c r="BL61" s="396"/>
      <c r="BM61" s="396"/>
      <c r="BN61" s="396"/>
      <c r="BO61" s="396"/>
      <c r="BP61" s="396"/>
      <c r="BQ61" s="396"/>
      <c r="BR61" s="396"/>
      <c r="BS61" s="396"/>
      <c r="BT61" s="396"/>
      <c r="BU61" s="396"/>
      <c r="BV61" s="396"/>
    </row>
    <row r="62" spans="1:74" x14ac:dyDescent="0.25">
      <c r="BK62" s="396"/>
      <c r="BL62" s="396"/>
      <c r="BM62" s="396"/>
      <c r="BN62" s="396"/>
      <c r="BO62" s="396"/>
      <c r="BP62" s="396"/>
      <c r="BQ62" s="396"/>
      <c r="BR62" s="396"/>
      <c r="BS62" s="396"/>
      <c r="BT62" s="396"/>
      <c r="BU62" s="396"/>
      <c r="BV62" s="396"/>
    </row>
    <row r="63" spans="1:74" x14ac:dyDescent="0.25">
      <c r="BK63" s="396"/>
      <c r="BL63" s="396"/>
      <c r="BM63" s="396"/>
      <c r="BN63" s="396"/>
      <c r="BO63" s="396"/>
      <c r="BP63" s="396"/>
      <c r="BQ63" s="396"/>
      <c r="BR63" s="396"/>
      <c r="BS63" s="396"/>
      <c r="BT63" s="396"/>
      <c r="BU63" s="396"/>
      <c r="BV63" s="396"/>
    </row>
    <row r="64" spans="1:74" x14ac:dyDescent="0.25">
      <c r="BK64" s="396"/>
      <c r="BL64" s="396"/>
      <c r="BM64" s="396"/>
      <c r="BN64" s="396"/>
      <c r="BO64" s="396"/>
      <c r="BP64" s="396"/>
      <c r="BQ64" s="396"/>
      <c r="BR64" s="396"/>
      <c r="BS64" s="396"/>
      <c r="BT64" s="396"/>
      <c r="BU64" s="396"/>
      <c r="BV64" s="396"/>
    </row>
    <row r="65" spans="63:74" x14ac:dyDescent="0.25">
      <c r="BK65" s="396"/>
      <c r="BL65" s="396"/>
      <c r="BM65" s="396"/>
      <c r="BN65" s="396"/>
      <c r="BO65" s="396"/>
      <c r="BP65" s="396"/>
      <c r="BQ65" s="396"/>
      <c r="BR65" s="396"/>
      <c r="BS65" s="396"/>
      <c r="BT65" s="396"/>
      <c r="BU65" s="396"/>
      <c r="BV65" s="396"/>
    </row>
    <row r="66" spans="63:74" x14ac:dyDescent="0.25">
      <c r="BK66" s="396"/>
      <c r="BL66" s="396"/>
      <c r="BM66" s="396"/>
      <c r="BN66" s="396"/>
      <c r="BO66" s="396"/>
      <c r="BP66" s="396"/>
      <c r="BQ66" s="396"/>
      <c r="BR66" s="396"/>
      <c r="BS66" s="396"/>
      <c r="BT66" s="396"/>
      <c r="BU66" s="396"/>
      <c r="BV66" s="396"/>
    </row>
    <row r="67" spans="63:74" x14ac:dyDescent="0.25">
      <c r="BK67" s="396"/>
      <c r="BL67" s="396"/>
      <c r="BM67" s="396"/>
      <c r="BN67" s="396"/>
      <c r="BO67" s="396"/>
      <c r="BP67" s="396"/>
      <c r="BQ67" s="396"/>
      <c r="BR67" s="396"/>
      <c r="BS67" s="396"/>
      <c r="BT67" s="396"/>
      <c r="BU67" s="396"/>
      <c r="BV67" s="396"/>
    </row>
    <row r="68" spans="63:74" x14ac:dyDescent="0.25">
      <c r="BK68" s="396"/>
      <c r="BL68" s="396"/>
      <c r="BM68" s="396"/>
      <c r="BN68" s="396"/>
      <c r="BO68" s="396"/>
      <c r="BP68" s="396"/>
      <c r="BQ68" s="396"/>
      <c r="BR68" s="396"/>
      <c r="BS68" s="396"/>
      <c r="BT68" s="396"/>
      <c r="BU68" s="396"/>
      <c r="BV68" s="396"/>
    </row>
    <row r="69" spans="63:74" x14ac:dyDescent="0.25">
      <c r="BK69" s="396"/>
      <c r="BL69" s="396"/>
      <c r="BM69" s="396"/>
      <c r="BN69" s="396"/>
      <c r="BO69" s="396"/>
      <c r="BP69" s="396"/>
      <c r="BQ69" s="396"/>
      <c r="BR69" s="396"/>
      <c r="BS69" s="396"/>
      <c r="BT69" s="396"/>
      <c r="BU69" s="396"/>
      <c r="BV69" s="396"/>
    </row>
    <row r="70" spans="63:74" x14ac:dyDescent="0.25">
      <c r="BK70" s="396"/>
      <c r="BL70" s="396"/>
      <c r="BM70" s="396"/>
      <c r="BN70" s="396"/>
      <c r="BO70" s="396"/>
      <c r="BP70" s="396"/>
      <c r="BQ70" s="396"/>
      <c r="BR70" s="396"/>
      <c r="BS70" s="396"/>
      <c r="BT70" s="396"/>
      <c r="BU70" s="396"/>
      <c r="BV70" s="396"/>
    </row>
    <row r="71" spans="63:74" x14ac:dyDescent="0.25">
      <c r="BK71" s="396"/>
      <c r="BL71" s="396"/>
      <c r="BM71" s="396"/>
      <c r="BN71" s="396"/>
      <c r="BO71" s="396"/>
      <c r="BP71" s="396"/>
      <c r="BQ71" s="396"/>
      <c r="BR71" s="396"/>
      <c r="BS71" s="396"/>
      <c r="BT71" s="396"/>
      <c r="BU71" s="396"/>
      <c r="BV71" s="396"/>
    </row>
    <row r="72" spans="63:74" x14ac:dyDescent="0.25">
      <c r="BK72" s="396"/>
      <c r="BL72" s="396"/>
      <c r="BM72" s="396"/>
      <c r="BN72" s="396"/>
      <c r="BO72" s="396"/>
      <c r="BP72" s="396"/>
      <c r="BQ72" s="396"/>
      <c r="BR72" s="396"/>
      <c r="BS72" s="396"/>
      <c r="BT72" s="396"/>
      <c r="BU72" s="396"/>
      <c r="BV72" s="396"/>
    </row>
    <row r="73" spans="63:74" x14ac:dyDescent="0.25">
      <c r="BK73" s="396"/>
      <c r="BL73" s="396"/>
      <c r="BM73" s="396"/>
      <c r="BN73" s="396"/>
      <c r="BO73" s="396"/>
      <c r="BP73" s="396"/>
      <c r="BQ73" s="396"/>
      <c r="BR73" s="396"/>
      <c r="BS73" s="396"/>
      <c r="BT73" s="396"/>
      <c r="BU73" s="396"/>
      <c r="BV73" s="396"/>
    </row>
    <row r="74" spans="63:74" x14ac:dyDescent="0.25">
      <c r="BK74" s="396"/>
      <c r="BL74" s="396"/>
      <c r="BM74" s="396"/>
      <c r="BN74" s="396"/>
      <c r="BO74" s="396"/>
      <c r="BP74" s="396"/>
      <c r="BQ74" s="396"/>
      <c r="BR74" s="396"/>
      <c r="BS74" s="396"/>
      <c r="BT74" s="396"/>
      <c r="BU74" s="396"/>
      <c r="BV74" s="396"/>
    </row>
    <row r="75" spans="63:74" x14ac:dyDescent="0.25">
      <c r="BK75" s="396"/>
      <c r="BL75" s="396"/>
      <c r="BM75" s="396"/>
      <c r="BN75" s="396"/>
      <c r="BO75" s="396"/>
      <c r="BP75" s="396"/>
      <c r="BQ75" s="396"/>
      <c r="BR75" s="396"/>
      <c r="BS75" s="396"/>
      <c r="BT75" s="396"/>
      <c r="BU75" s="396"/>
      <c r="BV75" s="396"/>
    </row>
    <row r="76" spans="63:74" x14ac:dyDescent="0.25">
      <c r="BK76" s="396"/>
      <c r="BL76" s="396"/>
      <c r="BM76" s="396"/>
      <c r="BN76" s="396"/>
      <c r="BO76" s="396"/>
      <c r="BP76" s="396"/>
      <c r="BQ76" s="396"/>
      <c r="BR76" s="396"/>
      <c r="BS76" s="396"/>
      <c r="BT76" s="396"/>
      <c r="BU76" s="396"/>
      <c r="BV76" s="396"/>
    </row>
    <row r="77" spans="63:74" x14ac:dyDescent="0.25">
      <c r="BK77" s="396"/>
      <c r="BL77" s="396"/>
      <c r="BM77" s="396"/>
      <c r="BN77" s="396"/>
      <c r="BO77" s="396"/>
      <c r="BP77" s="396"/>
      <c r="BQ77" s="396"/>
      <c r="BR77" s="396"/>
      <c r="BS77" s="396"/>
      <c r="BT77" s="396"/>
      <c r="BU77" s="396"/>
      <c r="BV77" s="396"/>
    </row>
    <row r="78" spans="63:74" x14ac:dyDescent="0.25">
      <c r="BK78" s="396"/>
      <c r="BL78" s="396"/>
      <c r="BM78" s="396"/>
      <c r="BN78" s="396"/>
      <c r="BO78" s="396"/>
      <c r="BP78" s="396"/>
      <c r="BQ78" s="396"/>
      <c r="BR78" s="396"/>
      <c r="BS78" s="396"/>
      <c r="BT78" s="396"/>
      <c r="BU78" s="396"/>
      <c r="BV78" s="396"/>
    </row>
    <row r="79" spans="63:74" x14ac:dyDescent="0.25">
      <c r="BK79" s="396"/>
      <c r="BL79" s="396"/>
      <c r="BM79" s="396"/>
      <c r="BN79" s="396"/>
      <c r="BO79" s="396"/>
      <c r="BP79" s="396"/>
      <c r="BQ79" s="396"/>
      <c r="BR79" s="396"/>
      <c r="BS79" s="396"/>
      <c r="BT79" s="396"/>
      <c r="BU79" s="396"/>
      <c r="BV79" s="396"/>
    </row>
    <row r="80" spans="63:74" x14ac:dyDescent="0.25">
      <c r="BK80" s="396"/>
      <c r="BL80" s="396"/>
      <c r="BM80" s="396"/>
      <c r="BN80" s="396"/>
      <c r="BO80" s="396"/>
      <c r="BP80" s="396"/>
      <c r="BQ80" s="396"/>
      <c r="BR80" s="396"/>
      <c r="BS80" s="396"/>
      <c r="BT80" s="396"/>
      <c r="BU80" s="396"/>
      <c r="BV80" s="396"/>
    </row>
    <row r="81" spans="63:74" x14ac:dyDescent="0.25">
      <c r="BK81" s="396"/>
      <c r="BL81" s="396"/>
      <c r="BM81" s="396"/>
      <c r="BN81" s="396"/>
      <c r="BO81" s="396"/>
      <c r="BP81" s="396"/>
      <c r="BQ81" s="396"/>
      <c r="BR81" s="396"/>
      <c r="BS81" s="396"/>
      <c r="BT81" s="396"/>
      <c r="BU81" s="396"/>
      <c r="BV81" s="396"/>
    </row>
    <row r="82" spans="63:74" x14ac:dyDescent="0.25">
      <c r="BK82" s="396"/>
      <c r="BL82" s="396"/>
      <c r="BM82" s="396"/>
      <c r="BN82" s="396"/>
      <c r="BO82" s="396"/>
      <c r="BP82" s="396"/>
      <c r="BQ82" s="396"/>
      <c r="BR82" s="396"/>
      <c r="BS82" s="396"/>
      <c r="BT82" s="396"/>
      <c r="BU82" s="396"/>
      <c r="BV82" s="396"/>
    </row>
    <row r="83" spans="63:74" x14ac:dyDescent="0.25">
      <c r="BK83" s="396"/>
      <c r="BL83" s="396"/>
      <c r="BM83" s="396"/>
      <c r="BN83" s="396"/>
      <c r="BO83" s="396"/>
      <c r="BP83" s="396"/>
      <c r="BQ83" s="396"/>
      <c r="BR83" s="396"/>
      <c r="BS83" s="396"/>
      <c r="BT83" s="396"/>
      <c r="BU83" s="396"/>
      <c r="BV83" s="396"/>
    </row>
    <row r="84" spans="63:74" x14ac:dyDescent="0.25">
      <c r="BK84" s="396"/>
      <c r="BL84" s="396"/>
      <c r="BM84" s="396"/>
      <c r="BN84" s="396"/>
      <c r="BO84" s="396"/>
      <c r="BP84" s="396"/>
      <c r="BQ84" s="396"/>
      <c r="BR84" s="396"/>
      <c r="BS84" s="396"/>
      <c r="BT84" s="396"/>
      <c r="BU84" s="396"/>
      <c r="BV84" s="396"/>
    </row>
    <row r="85" spans="63:74" x14ac:dyDescent="0.25">
      <c r="BK85" s="396"/>
      <c r="BL85" s="396"/>
      <c r="BM85" s="396"/>
      <c r="BN85" s="396"/>
      <c r="BO85" s="396"/>
      <c r="BP85" s="396"/>
      <c r="BQ85" s="396"/>
      <c r="BR85" s="396"/>
      <c r="BS85" s="396"/>
      <c r="BT85" s="396"/>
      <c r="BU85" s="396"/>
      <c r="BV85" s="396"/>
    </row>
    <row r="86" spans="63:74" x14ac:dyDescent="0.25">
      <c r="BK86" s="396"/>
      <c r="BL86" s="396"/>
      <c r="BM86" s="396"/>
      <c r="BN86" s="396"/>
      <c r="BO86" s="396"/>
      <c r="BP86" s="396"/>
      <c r="BQ86" s="396"/>
      <c r="BR86" s="396"/>
      <c r="BS86" s="396"/>
      <c r="BT86" s="396"/>
      <c r="BU86" s="396"/>
      <c r="BV86" s="396"/>
    </row>
    <row r="87" spans="63:74" x14ac:dyDescent="0.25">
      <c r="BK87" s="396"/>
      <c r="BL87" s="396"/>
      <c r="BM87" s="396"/>
      <c r="BN87" s="396"/>
      <c r="BO87" s="396"/>
      <c r="BP87" s="396"/>
      <c r="BQ87" s="396"/>
      <c r="BR87" s="396"/>
      <c r="BS87" s="396"/>
      <c r="BT87" s="396"/>
      <c r="BU87" s="396"/>
      <c r="BV87" s="396"/>
    </row>
    <row r="88" spans="63:74" x14ac:dyDescent="0.25">
      <c r="BK88" s="396"/>
      <c r="BL88" s="396"/>
      <c r="BM88" s="396"/>
      <c r="BN88" s="396"/>
      <c r="BO88" s="396"/>
      <c r="BP88" s="396"/>
      <c r="BQ88" s="396"/>
      <c r="BR88" s="396"/>
      <c r="BS88" s="396"/>
      <c r="BT88" s="396"/>
      <c r="BU88" s="396"/>
      <c r="BV88" s="396"/>
    </row>
    <row r="89" spans="63:74" x14ac:dyDescent="0.25">
      <c r="BK89" s="396"/>
      <c r="BL89" s="396"/>
      <c r="BM89" s="396"/>
      <c r="BN89" s="396"/>
      <c r="BO89" s="396"/>
      <c r="BP89" s="396"/>
      <c r="BQ89" s="396"/>
      <c r="BR89" s="396"/>
      <c r="BS89" s="396"/>
      <c r="BT89" s="396"/>
      <c r="BU89" s="396"/>
      <c r="BV89" s="396"/>
    </row>
    <row r="90" spans="63:74" x14ac:dyDescent="0.25">
      <c r="BK90" s="396"/>
      <c r="BL90" s="396"/>
      <c r="BM90" s="396"/>
      <c r="BN90" s="396"/>
      <c r="BO90" s="396"/>
      <c r="BP90" s="396"/>
      <c r="BQ90" s="396"/>
      <c r="BR90" s="396"/>
      <c r="BS90" s="396"/>
      <c r="BT90" s="396"/>
      <c r="BU90" s="396"/>
      <c r="BV90" s="396"/>
    </row>
    <row r="91" spans="63:74" x14ac:dyDescent="0.25">
      <c r="BK91" s="396"/>
      <c r="BL91" s="396"/>
      <c r="BM91" s="396"/>
      <c r="BN91" s="396"/>
      <c r="BO91" s="396"/>
      <c r="BP91" s="396"/>
      <c r="BQ91" s="396"/>
      <c r="BR91" s="396"/>
      <c r="BS91" s="396"/>
      <c r="BT91" s="396"/>
      <c r="BU91" s="396"/>
      <c r="BV91" s="396"/>
    </row>
    <row r="92" spans="63:74" x14ac:dyDescent="0.25">
      <c r="BK92" s="396"/>
      <c r="BL92" s="396"/>
      <c r="BM92" s="396"/>
      <c r="BN92" s="396"/>
      <c r="BO92" s="396"/>
      <c r="BP92" s="396"/>
      <c r="BQ92" s="396"/>
      <c r="BR92" s="396"/>
      <c r="BS92" s="396"/>
      <c r="BT92" s="396"/>
      <c r="BU92" s="396"/>
      <c r="BV92" s="396"/>
    </row>
    <row r="93" spans="63:74" x14ac:dyDescent="0.25">
      <c r="BK93" s="396"/>
      <c r="BL93" s="396"/>
      <c r="BM93" s="396"/>
      <c r="BN93" s="396"/>
      <c r="BO93" s="396"/>
      <c r="BP93" s="396"/>
      <c r="BQ93" s="396"/>
      <c r="BR93" s="396"/>
      <c r="BS93" s="396"/>
      <c r="BT93" s="396"/>
      <c r="BU93" s="396"/>
      <c r="BV93" s="396"/>
    </row>
    <row r="94" spans="63:74" x14ac:dyDescent="0.25">
      <c r="BK94" s="396"/>
      <c r="BL94" s="396"/>
      <c r="BM94" s="396"/>
      <c r="BN94" s="396"/>
      <c r="BO94" s="396"/>
      <c r="BP94" s="396"/>
      <c r="BQ94" s="396"/>
      <c r="BR94" s="396"/>
      <c r="BS94" s="396"/>
      <c r="BT94" s="396"/>
      <c r="BU94" s="396"/>
      <c r="BV94" s="396"/>
    </row>
    <row r="95" spans="63:74" x14ac:dyDescent="0.25">
      <c r="BK95" s="396"/>
      <c r="BL95" s="396"/>
      <c r="BM95" s="396"/>
      <c r="BN95" s="396"/>
      <c r="BO95" s="396"/>
      <c r="BP95" s="396"/>
      <c r="BQ95" s="396"/>
      <c r="BR95" s="396"/>
      <c r="BS95" s="396"/>
      <c r="BT95" s="396"/>
      <c r="BU95" s="396"/>
      <c r="BV95" s="396"/>
    </row>
    <row r="96" spans="63:74" x14ac:dyDescent="0.25">
      <c r="BK96" s="396"/>
      <c r="BL96" s="396"/>
      <c r="BM96" s="396"/>
      <c r="BN96" s="396"/>
      <c r="BO96" s="396"/>
      <c r="BP96" s="396"/>
      <c r="BQ96" s="396"/>
      <c r="BR96" s="396"/>
      <c r="BS96" s="396"/>
      <c r="BT96" s="396"/>
      <c r="BU96" s="396"/>
      <c r="BV96" s="396"/>
    </row>
    <row r="97" spans="63:74" x14ac:dyDescent="0.25">
      <c r="BK97" s="396"/>
      <c r="BL97" s="396"/>
      <c r="BM97" s="396"/>
      <c r="BN97" s="396"/>
      <c r="BO97" s="396"/>
      <c r="BP97" s="396"/>
      <c r="BQ97" s="396"/>
      <c r="BR97" s="396"/>
      <c r="BS97" s="396"/>
      <c r="BT97" s="396"/>
      <c r="BU97" s="396"/>
      <c r="BV97" s="396"/>
    </row>
    <row r="98" spans="63:74" x14ac:dyDescent="0.25">
      <c r="BK98" s="396"/>
      <c r="BL98" s="396"/>
      <c r="BM98" s="396"/>
      <c r="BN98" s="396"/>
      <c r="BO98" s="396"/>
      <c r="BP98" s="396"/>
      <c r="BQ98" s="396"/>
      <c r="BR98" s="396"/>
      <c r="BS98" s="396"/>
      <c r="BT98" s="396"/>
      <c r="BU98" s="396"/>
      <c r="BV98" s="396"/>
    </row>
    <row r="99" spans="63:74" x14ac:dyDescent="0.25">
      <c r="BK99" s="396"/>
      <c r="BL99" s="396"/>
      <c r="BM99" s="396"/>
      <c r="BN99" s="396"/>
      <c r="BO99" s="396"/>
      <c r="BP99" s="396"/>
      <c r="BQ99" s="396"/>
      <c r="BR99" s="396"/>
      <c r="BS99" s="396"/>
      <c r="BT99" s="396"/>
      <c r="BU99" s="396"/>
      <c r="BV99" s="396"/>
    </row>
    <row r="100" spans="63:74" x14ac:dyDescent="0.25">
      <c r="BK100" s="396"/>
      <c r="BL100" s="396"/>
      <c r="BM100" s="396"/>
      <c r="BN100" s="396"/>
      <c r="BO100" s="396"/>
      <c r="BP100" s="396"/>
      <c r="BQ100" s="396"/>
      <c r="BR100" s="396"/>
      <c r="BS100" s="396"/>
      <c r="BT100" s="396"/>
      <c r="BU100" s="396"/>
      <c r="BV100" s="396"/>
    </row>
    <row r="101" spans="63:74" x14ac:dyDescent="0.25">
      <c r="BK101" s="396"/>
      <c r="BL101" s="396"/>
      <c r="BM101" s="396"/>
      <c r="BN101" s="396"/>
      <c r="BO101" s="396"/>
      <c r="BP101" s="396"/>
      <c r="BQ101" s="396"/>
      <c r="BR101" s="396"/>
      <c r="BS101" s="396"/>
      <c r="BT101" s="396"/>
      <c r="BU101" s="396"/>
      <c r="BV101" s="396"/>
    </row>
    <row r="102" spans="63:74" x14ac:dyDescent="0.25">
      <c r="BK102" s="396"/>
      <c r="BL102" s="396"/>
      <c r="BM102" s="396"/>
      <c r="BN102" s="396"/>
      <c r="BO102" s="396"/>
      <c r="BP102" s="396"/>
      <c r="BQ102" s="396"/>
      <c r="BR102" s="396"/>
      <c r="BS102" s="396"/>
      <c r="BT102" s="396"/>
      <c r="BU102" s="396"/>
      <c r="BV102" s="396"/>
    </row>
    <row r="103" spans="63:74" x14ac:dyDescent="0.25">
      <c r="BK103" s="396"/>
      <c r="BL103" s="396"/>
      <c r="BM103" s="396"/>
      <c r="BN103" s="396"/>
      <c r="BO103" s="396"/>
      <c r="BP103" s="396"/>
      <c r="BQ103" s="396"/>
      <c r="BR103" s="396"/>
      <c r="BS103" s="396"/>
      <c r="BT103" s="396"/>
      <c r="BU103" s="396"/>
      <c r="BV103" s="396"/>
    </row>
    <row r="104" spans="63:74" x14ac:dyDescent="0.25">
      <c r="BK104" s="396"/>
      <c r="BL104" s="396"/>
      <c r="BM104" s="396"/>
      <c r="BN104" s="396"/>
      <c r="BO104" s="396"/>
      <c r="BP104" s="396"/>
      <c r="BQ104" s="396"/>
      <c r="BR104" s="396"/>
      <c r="BS104" s="396"/>
      <c r="BT104" s="396"/>
      <c r="BU104" s="396"/>
      <c r="BV104" s="396"/>
    </row>
    <row r="105" spans="63:74" x14ac:dyDescent="0.25">
      <c r="BK105" s="396"/>
      <c r="BL105" s="396"/>
      <c r="BM105" s="396"/>
      <c r="BN105" s="396"/>
      <c r="BO105" s="396"/>
      <c r="BP105" s="396"/>
      <c r="BQ105" s="396"/>
      <c r="BR105" s="396"/>
      <c r="BS105" s="396"/>
      <c r="BT105" s="396"/>
      <c r="BU105" s="396"/>
      <c r="BV105" s="396"/>
    </row>
    <row r="106" spans="63:74" x14ac:dyDescent="0.25">
      <c r="BK106" s="396"/>
      <c r="BL106" s="396"/>
      <c r="BM106" s="396"/>
      <c r="BN106" s="396"/>
      <c r="BO106" s="396"/>
      <c r="BP106" s="396"/>
      <c r="BQ106" s="396"/>
      <c r="BR106" s="396"/>
      <c r="BS106" s="396"/>
      <c r="BT106" s="396"/>
      <c r="BU106" s="396"/>
      <c r="BV106" s="396"/>
    </row>
    <row r="107" spans="63:74" x14ac:dyDescent="0.25">
      <c r="BK107" s="396"/>
      <c r="BL107" s="396"/>
      <c r="BM107" s="396"/>
      <c r="BN107" s="396"/>
      <c r="BO107" s="396"/>
      <c r="BP107" s="396"/>
      <c r="BQ107" s="396"/>
      <c r="BR107" s="396"/>
      <c r="BS107" s="396"/>
      <c r="BT107" s="396"/>
      <c r="BU107" s="396"/>
      <c r="BV107" s="396"/>
    </row>
    <row r="108" spans="63:74" x14ac:dyDescent="0.25">
      <c r="BK108" s="396"/>
      <c r="BL108" s="396"/>
      <c r="BM108" s="396"/>
      <c r="BN108" s="396"/>
      <c r="BO108" s="396"/>
      <c r="BP108" s="396"/>
      <c r="BQ108" s="396"/>
      <c r="BR108" s="396"/>
      <c r="BS108" s="396"/>
      <c r="BT108" s="396"/>
      <c r="BU108" s="396"/>
      <c r="BV108" s="396"/>
    </row>
    <row r="109" spans="63:74" x14ac:dyDescent="0.25">
      <c r="BK109" s="396"/>
      <c r="BL109" s="396"/>
      <c r="BM109" s="396"/>
      <c r="BN109" s="396"/>
      <c r="BO109" s="396"/>
      <c r="BP109" s="396"/>
      <c r="BQ109" s="396"/>
      <c r="BR109" s="396"/>
      <c r="BS109" s="396"/>
      <c r="BT109" s="396"/>
      <c r="BU109" s="396"/>
      <c r="BV109" s="396"/>
    </row>
    <row r="110" spans="63:74" x14ac:dyDescent="0.25">
      <c r="BK110" s="396"/>
      <c r="BL110" s="396"/>
      <c r="BM110" s="396"/>
      <c r="BN110" s="396"/>
      <c r="BO110" s="396"/>
      <c r="BP110" s="396"/>
      <c r="BQ110" s="396"/>
      <c r="BR110" s="396"/>
      <c r="BS110" s="396"/>
      <c r="BT110" s="396"/>
      <c r="BU110" s="396"/>
      <c r="BV110" s="396"/>
    </row>
    <row r="111" spans="63:74" x14ac:dyDescent="0.25">
      <c r="BK111" s="396"/>
      <c r="BL111" s="396"/>
      <c r="BM111" s="396"/>
      <c r="BN111" s="396"/>
      <c r="BO111" s="396"/>
      <c r="BP111" s="396"/>
      <c r="BQ111" s="396"/>
      <c r="BR111" s="396"/>
      <c r="BS111" s="396"/>
      <c r="BT111" s="396"/>
      <c r="BU111" s="396"/>
      <c r="BV111" s="396"/>
    </row>
    <row r="112" spans="63:74" x14ac:dyDescent="0.25">
      <c r="BK112" s="396"/>
      <c r="BL112" s="396"/>
      <c r="BM112" s="396"/>
      <c r="BN112" s="396"/>
      <c r="BO112" s="396"/>
      <c r="BP112" s="396"/>
      <c r="BQ112" s="396"/>
      <c r="BR112" s="396"/>
      <c r="BS112" s="396"/>
      <c r="BT112" s="396"/>
      <c r="BU112" s="396"/>
      <c r="BV112" s="396"/>
    </row>
    <row r="113" spans="63:74" x14ac:dyDescent="0.25">
      <c r="BK113" s="396"/>
      <c r="BL113" s="396"/>
      <c r="BM113" s="396"/>
      <c r="BN113" s="396"/>
      <c r="BO113" s="396"/>
      <c r="BP113" s="396"/>
      <c r="BQ113" s="396"/>
      <c r="BR113" s="396"/>
      <c r="BS113" s="396"/>
      <c r="BT113" s="396"/>
      <c r="BU113" s="396"/>
      <c r="BV113" s="396"/>
    </row>
    <row r="114" spans="63:74" x14ac:dyDescent="0.25">
      <c r="BK114" s="396"/>
      <c r="BL114" s="396"/>
      <c r="BM114" s="396"/>
      <c r="BN114" s="396"/>
      <c r="BO114" s="396"/>
      <c r="BP114" s="396"/>
      <c r="BQ114" s="396"/>
      <c r="BR114" s="396"/>
      <c r="BS114" s="396"/>
      <c r="BT114" s="396"/>
      <c r="BU114" s="396"/>
      <c r="BV114" s="396"/>
    </row>
    <row r="115" spans="63:74" x14ac:dyDescent="0.25">
      <c r="BK115" s="396"/>
      <c r="BL115" s="396"/>
      <c r="BM115" s="396"/>
      <c r="BN115" s="396"/>
      <c r="BO115" s="396"/>
      <c r="BP115" s="396"/>
      <c r="BQ115" s="396"/>
      <c r="BR115" s="396"/>
      <c r="BS115" s="396"/>
      <c r="BT115" s="396"/>
      <c r="BU115" s="396"/>
      <c r="BV115" s="396"/>
    </row>
    <row r="116" spans="63:74" x14ac:dyDescent="0.25">
      <c r="BK116" s="396"/>
      <c r="BL116" s="396"/>
      <c r="BM116" s="396"/>
      <c r="BN116" s="396"/>
      <c r="BO116" s="396"/>
      <c r="BP116" s="396"/>
      <c r="BQ116" s="396"/>
      <c r="BR116" s="396"/>
      <c r="BS116" s="396"/>
      <c r="BT116" s="396"/>
      <c r="BU116" s="396"/>
      <c r="BV116" s="396"/>
    </row>
    <row r="117" spans="63:74" x14ac:dyDescent="0.25">
      <c r="BK117" s="396"/>
      <c r="BL117" s="396"/>
      <c r="BM117" s="396"/>
      <c r="BN117" s="396"/>
      <c r="BO117" s="396"/>
      <c r="BP117" s="396"/>
      <c r="BQ117" s="396"/>
      <c r="BR117" s="396"/>
      <c r="BS117" s="396"/>
      <c r="BT117" s="396"/>
      <c r="BU117" s="396"/>
      <c r="BV117" s="396"/>
    </row>
    <row r="118" spans="63:74" x14ac:dyDescent="0.25">
      <c r="BK118" s="396"/>
      <c r="BL118" s="396"/>
      <c r="BM118" s="396"/>
      <c r="BN118" s="396"/>
      <c r="BO118" s="396"/>
      <c r="BP118" s="396"/>
      <c r="BQ118" s="396"/>
      <c r="BR118" s="396"/>
      <c r="BS118" s="396"/>
      <c r="BT118" s="396"/>
      <c r="BU118" s="396"/>
      <c r="BV118" s="396"/>
    </row>
    <row r="119" spans="63:74" x14ac:dyDescent="0.25">
      <c r="BK119" s="396"/>
      <c r="BL119" s="396"/>
      <c r="BM119" s="396"/>
      <c r="BN119" s="396"/>
      <c r="BO119" s="396"/>
      <c r="BP119" s="396"/>
      <c r="BQ119" s="396"/>
      <c r="BR119" s="396"/>
      <c r="BS119" s="396"/>
      <c r="BT119" s="396"/>
      <c r="BU119" s="396"/>
      <c r="BV119" s="396"/>
    </row>
    <row r="120" spans="63:74" x14ac:dyDescent="0.25">
      <c r="BK120" s="396"/>
      <c r="BL120" s="396"/>
      <c r="BM120" s="396"/>
      <c r="BN120" s="396"/>
      <c r="BO120" s="396"/>
      <c r="BP120" s="396"/>
      <c r="BQ120" s="396"/>
      <c r="BR120" s="396"/>
      <c r="BS120" s="396"/>
      <c r="BT120" s="396"/>
      <c r="BU120" s="396"/>
      <c r="BV120" s="396"/>
    </row>
    <row r="121" spans="63:74" x14ac:dyDescent="0.25">
      <c r="BK121" s="396"/>
      <c r="BL121" s="396"/>
      <c r="BM121" s="396"/>
      <c r="BN121" s="396"/>
      <c r="BO121" s="396"/>
      <c r="BP121" s="396"/>
      <c r="BQ121" s="396"/>
      <c r="BR121" s="396"/>
      <c r="BS121" s="396"/>
      <c r="BT121" s="396"/>
      <c r="BU121" s="396"/>
      <c r="BV121" s="396"/>
    </row>
    <row r="122" spans="63:74" x14ac:dyDescent="0.25">
      <c r="BK122" s="396"/>
      <c r="BL122" s="396"/>
      <c r="BM122" s="396"/>
      <c r="BN122" s="396"/>
      <c r="BO122" s="396"/>
      <c r="BP122" s="396"/>
      <c r="BQ122" s="396"/>
      <c r="BR122" s="396"/>
      <c r="BS122" s="396"/>
      <c r="BT122" s="396"/>
      <c r="BU122" s="396"/>
      <c r="BV122" s="396"/>
    </row>
    <row r="123" spans="63:74" x14ac:dyDescent="0.25">
      <c r="BK123" s="396"/>
      <c r="BL123" s="396"/>
      <c r="BM123" s="396"/>
      <c r="BN123" s="396"/>
      <c r="BO123" s="396"/>
      <c r="BP123" s="396"/>
      <c r="BQ123" s="396"/>
      <c r="BR123" s="396"/>
      <c r="BS123" s="396"/>
      <c r="BT123" s="396"/>
      <c r="BU123" s="396"/>
      <c r="BV123" s="396"/>
    </row>
    <row r="124" spans="63:74" x14ac:dyDescent="0.25">
      <c r="BK124" s="396"/>
      <c r="BL124" s="396"/>
      <c r="BM124" s="396"/>
      <c r="BN124" s="396"/>
      <c r="BO124" s="396"/>
      <c r="BP124" s="396"/>
      <c r="BQ124" s="396"/>
      <c r="BR124" s="396"/>
      <c r="BS124" s="396"/>
      <c r="BT124" s="396"/>
      <c r="BU124" s="396"/>
      <c r="BV124" s="396"/>
    </row>
    <row r="125" spans="63:74" x14ac:dyDescent="0.25">
      <c r="BK125" s="396"/>
      <c r="BL125" s="396"/>
      <c r="BM125" s="396"/>
      <c r="BN125" s="396"/>
      <c r="BO125" s="396"/>
      <c r="BP125" s="396"/>
      <c r="BQ125" s="396"/>
      <c r="BR125" s="396"/>
      <c r="BS125" s="396"/>
      <c r="BT125" s="396"/>
      <c r="BU125" s="396"/>
      <c r="BV125" s="396"/>
    </row>
    <row r="126" spans="63:74" x14ac:dyDescent="0.25">
      <c r="BK126" s="396"/>
      <c r="BL126" s="396"/>
      <c r="BM126" s="396"/>
      <c r="BN126" s="396"/>
      <c r="BO126" s="396"/>
      <c r="BP126" s="396"/>
      <c r="BQ126" s="396"/>
      <c r="BR126" s="396"/>
      <c r="BS126" s="396"/>
      <c r="BT126" s="396"/>
      <c r="BU126" s="396"/>
      <c r="BV126" s="396"/>
    </row>
    <row r="127" spans="63:74" x14ac:dyDescent="0.25">
      <c r="BK127" s="396"/>
      <c r="BL127" s="396"/>
      <c r="BM127" s="396"/>
      <c r="BN127" s="396"/>
      <c r="BO127" s="396"/>
      <c r="BP127" s="396"/>
      <c r="BQ127" s="396"/>
      <c r="BR127" s="396"/>
      <c r="BS127" s="396"/>
      <c r="BT127" s="396"/>
      <c r="BU127" s="396"/>
      <c r="BV127" s="396"/>
    </row>
    <row r="128" spans="63:74" x14ac:dyDescent="0.25">
      <c r="BK128" s="396"/>
      <c r="BL128" s="396"/>
      <c r="BM128" s="396"/>
      <c r="BN128" s="396"/>
      <c r="BO128" s="396"/>
      <c r="BP128" s="396"/>
      <c r="BQ128" s="396"/>
      <c r="BR128" s="396"/>
      <c r="BS128" s="396"/>
      <c r="BT128" s="396"/>
      <c r="BU128" s="396"/>
      <c r="BV128" s="396"/>
    </row>
    <row r="129" spans="63:74" x14ac:dyDescent="0.25">
      <c r="BK129" s="396"/>
      <c r="BL129" s="396"/>
      <c r="BM129" s="396"/>
      <c r="BN129" s="396"/>
      <c r="BO129" s="396"/>
      <c r="BP129" s="396"/>
      <c r="BQ129" s="396"/>
      <c r="BR129" s="396"/>
      <c r="BS129" s="396"/>
      <c r="BT129" s="396"/>
      <c r="BU129" s="396"/>
      <c r="BV129" s="396"/>
    </row>
    <row r="130" spans="63:74" x14ac:dyDescent="0.25">
      <c r="BK130" s="396"/>
      <c r="BL130" s="396"/>
      <c r="BM130" s="396"/>
      <c r="BN130" s="396"/>
      <c r="BO130" s="396"/>
      <c r="BP130" s="396"/>
      <c r="BQ130" s="396"/>
      <c r="BR130" s="396"/>
      <c r="BS130" s="396"/>
      <c r="BT130" s="396"/>
      <c r="BU130" s="396"/>
      <c r="BV130" s="396"/>
    </row>
    <row r="131" spans="63:74" x14ac:dyDescent="0.25">
      <c r="BK131" s="396"/>
      <c r="BL131" s="396"/>
      <c r="BM131" s="396"/>
      <c r="BN131" s="396"/>
      <c r="BO131" s="396"/>
      <c r="BP131" s="396"/>
      <c r="BQ131" s="396"/>
      <c r="BR131" s="396"/>
      <c r="BS131" s="396"/>
      <c r="BT131" s="396"/>
      <c r="BU131" s="396"/>
      <c r="BV131" s="396"/>
    </row>
    <row r="132" spans="63:74" x14ac:dyDescent="0.25">
      <c r="BK132" s="396"/>
      <c r="BL132" s="396"/>
      <c r="BM132" s="396"/>
      <c r="BN132" s="396"/>
      <c r="BO132" s="396"/>
      <c r="BP132" s="396"/>
      <c r="BQ132" s="396"/>
      <c r="BR132" s="396"/>
      <c r="BS132" s="396"/>
      <c r="BT132" s="396"/>
      <c r="BU132" s="396"/>
      <c r="BV132" s="396"/>
    </row>
    <row r="133" spans="63:74" x14ac:dyDescent="0.25">
      <c r="BK133" s="396"/>
      <c r="BL133" s="396"/>
      <c r="BM133" s="396"/>
      <c r="BN133" s="396"/>
      <c r="BO133" s="396"/>
      <c r="BP133" s="396"/>
      <c r="BQ133" s="396"/>
      <c r="BR133" s="396"/>
      <c r="BS133" s="396"/>
      <c r="BT133" s="396"/>
      <c r="BU133" s="396"/>
      <c r="BV133" s="396"/>
    </row>
    <row r="134" spans="63:74" x14ac:dyDescent="0.25">
      <c r="BK134" s="396"/>
      <c r="BL134" s="396"/>
      <c r="BM134" s="396"/>
      <c r="BN134" s="396"/>
      <c r="BO134" s="396"/>
      <c r="BP134" s="396"/>
      <c r="BQ134" s="396"/>
      <c r="BR134" s="396"/>
      <c r="BS134" s="396"/>
      <c r="BT134" s="396"/>
      <c r="BU134" s="396"/>
      <c r="BV134" s="396"/>
    </row>
    <row r="135" spans="63:74" x14ac:dyDescent="0.25">
      <c r="BK135" s="396"/>
      <c r="BL135" s="396"/>
      <c r="BM135" s="396"/>
      <c r="BN135" s="396"/>
      <c r="BO135" s="396"/>
      <c r="BP135" s="396"/>
      <c r="BQ135" s="396"/>
      <c r="BR135" s="396"/>
      <c r="BS135" s="396"/>
      <c r="BT135" s="396"/>
      <c r="BU135" s="396"/>
      <c r="BV135" s="396"/>
    </row>
    <row r="136" spans="63:74" x14ac:dyDescent="0.25">
      <c r="BK136" s="396"/>
      <c r="BL136" s="396"/>
      <c r="BM136" s="396"/>
      <c r="BN136" s="396"/>
      <c r="BO136" s="396"/>
      <c r="BP136" s="396"/>
      <c r="BQ136" s="396"/>
      <c r="BR136" s="396"/>
      <c r="BS136" s="396"/>
      <c r="BT136" s="396"/>
      <c r="BU136" s="396"/>
      <c r="BV136" s="396"/>
    </row>
    <row r="137" spans="63:74" x14ac:dyDescent="0.25">
      <c r="BK137" s="396"/>
      <c r="BL137" s="396"/>
      <c r="BM137" s="396"/>
      <c r="BN137" s="396"/>
      <c r="BO137" s="396"/>
      <c r="BP137" s="396"/>
      <c r="BQ137" s="396"/>
      <c r="BR137" s="396"/>
      <c r="BS137" s="396"/>
      <c r="BT137" s="396"/>
      <c r="BU137" s="396"/>
      <c r="BV137" s="396"/>
    </row>
    <row r="138" spans="63:74" x14ac:dyDescent="0.25">
      <c r="BK138" s="396"/>
      <c r="BL138" s="396"/>
      <c r="BM138" s="396"/>
      <c r="BN138" s="396"/>
      <c r="BO138" s="396"/>
      <c r="BP138" s="396"/>
      <c r="BQ138" s="396"/>
      <c r="BR138" s="396"/>
      <c r="BS138" s="396"/>
      <c r="BT138" s="396"/>
      <c r="BU138" s="396"/>
      <c r="BV138" s="396"/>
    </row>
    <row r="139" spans="63:74" x14ac:dyDescent="0.25">
      <c r="BK139" s="396"/>
      <c r="BL139" s="396"/>
      <c r="BM139" s="396"/>
      <c r="BN139" s="396"/>
      <c r="BO139" s="396"/>
      <c r="BP139" s="396"/>
      <c r="BQ139" s="396"/>
      <c r="BR139" s="396"/>
      <c r="BS139" s="396"/>
      <c r="BT139" s="396"/>
      <c r="BU139" s="396"/>
      <c r="BV139" s="396"/>
    </row>
    <row r="140" spans="63:74" x14ac:dyDescent="0.25">
      <c r="BK140" s="396"/>
      <c r="BL140" s="396"/>
      <c r="BM140" s="396"/>
      <c r="BN140" s="396"/>
      <c r="BO140" s="396"/>
      <c r="BP140" s="396"/>
      <c r="BQ140" s="396"/>
      <c r="BR140" s="396"/>
      <c r="BS140" s="396"/>
      <c r="BT140" s="396"/>
      <c r="BU140" s="396"/>
      <c r="BV140" s="396"/>
    </row>
    <row r="141" spans="63:74" x14ac:dyDescent="0.25">
      <c r="BK141" s="396"/>
      <c r="BL141" s="396"/>
      <c r="BM141" s="396"/>
      <c r="BN141" s="396"/>
      <c r="BO141" s="396"/>
      <c r="BP141" s="396"/>
      <c r="BQ141" s="396"/>
      <c r="BR141" s="396"/>
      <c r="BS141" s="396"/>
      <c r="BT141" s="396"/>
      <c r="BU141" s="396"/>
      <c r="BV141" s="396"/>
    </row>
    <row r="142" spans="63:74" x14ac:dyDescent="0.25">
      <c r="BK142" s="396"/>
      <c r="BL142" s="396"/>
      <c r="BM142" s="396"/>
      <c r="BN142" s="396"/>
      <c r="BO142" s="396"/>
      <c r="BP142" s="396"/>
      <c r="BQ142" s="396"/>
      <c r="BR142" s="396"/>
      <c r="BS142" s="396"/>
      <c r="BT142" s="396"/>
      <c r="BU142" s="396"/>
      <c r="BV142" s="396"/>
    </row>
    <row r="143" spans="63:74" x14ac:dyDescent="0.25">
      <c r="BK143" s="396"/>
      <c r="BL143" s="396"/>
      <c r="BM143" s="396"/>
      <c r="BN143" s="396"/>
      <c r="BO143" s="396"/>
      <c r="BP143" s="396"/>
      <c r="BQ143" s="396"/>
      <c r="BR143" s="396"/>
      <c r="BS143" s="396"/>
      <c r="BT143" s="396"/>
      <c r="BU143" s="396"/>
      <c r="BV143" s="396"/>
    </row>
    <row r="144" spans="63:74" x14ac:dyDescent="0.25">
      <c r="BK144" s="396"/>
      <c r="BL144" s="396"/>
      <c r="BM144" s="396"/>
      <c r="BN144" s="396"/>
      <c r="BO144" s="396"/>
      <c r="BP144" s="396"/>
      <c r="BQ144" s="396"/>
      <c r="BR144" s="396"/>
      <c r="BS144" s="396"/>
      <c r="BT144" s="396"/>
      <c r="BU144" s="396"/>
      <c r="BV144" s="396"/>
    </row>
    <row r="145" spans="63:74" x14ac:dyDescent="0.25">
      <c r="BK145" s="396"/>
      <c r="BL145" s="396"/>
      <c r="BM145" s="396"/>
      <c r="BN145" s="396"/>
      <c r="BO145" s="396"/>
      <c r="BP145" s="396"/>
      <c r="BQ145" s="396"/>
      <c r="BR145" s="396"/>
      <c r="BS145" s="396"/>
      <c r="BT145" s="396"/>
      <c r="BU145" s="396"/>
      <c r="BV145" s="396"/>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AY40" sqref="AY40"/>
    </sheetView>
  </sheetViews>
  <sheetFormatPr defaultColWidth="9.54296875" defaultRowHeight="10.5" x14ac:dyDescent="0.25"/>
  <cols>
    <col min="1" max="1" width="12.54296875" style="6" customWidth="1"/>
    <col min="2" max="2" width="20" style="6" customWidth="1"/>
    <col min="3" max="50" width="6.54296875" style="6" customWidth="1"/>
    <col min="51" max="58" width="6.54296875" style="392" customWidth="1"/>
    <col min="59" max="59" width="6.54296875" style="683" customWidth="1"/>
    <col min="60" max="62" width="6.54296875" style="392" customWidth="1"/>
    <col min="63" max="74" width="6.54296875" style="6" customWidth="1"/>
    <col min="75" max="16384" width="9.54296875" style="6"/>
  </cols>
  <sheetData>
    <row r="1" spans="1:74" ht="13.4" customHeight="1" x14ac:dyDescent="0.3">
      <c r="A1" s="771" t="s">
        <v>1021</v>
      </c>
      <c r="B1" s="815" t="s">
        <v>141</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M1" s="85"/>
    </row>
    <row r="2" spans="1:74" s="72"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5" customHeight="1" x14ac:dyDescent="0.25">
      <c r="A6" s="84" t="s">
        <v>957</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1.97451</v>
      </c>
      <c r="BC6" s="214">
        <v>1.97966</v>
      </c>
      <c r="BD6" s="214">
        <v>2.6646100000000001</v>
      </c>
      <c r="BE6" s="214">
        <v>2.90666</v>
      </c>
      <c r="BF6" s="214">
        <v>2.90666</v>
      </c>
      <c r="BG6" s="355">
        <v>2.7778580000000002</v>
      </c>
      <c r="BH6" s="355">
        <v>2.682671</v>
      </c>
      <c r="BI6" s="355">
        <v>2.8368139999999999</v>
      </c>
      <c r="BJ6" s="355">
        <v>3.0465599999999999</v>
      </c>
      <c r="BK6" s="355">
        <v>3.1166360000000002</v>
      </c>
      <c r="BL6" s="355">
        <v>3.140244</v>
      </c>
      <c r="BM6" s="355">
        <v>2.9231530000000001</v>
      </c>
      <c r="BN6" s="355">
        <v>2.7658610000000001</v>
      </c>
      <c r="BO6" s="355">
        <v>2.7896570000000001</v>
      </c>
      <c r="BP6" s="355">
        <v>2.8003819999999999</v>
      </c>
      <c r="BQ6" s="355">
        <v>2.9080029999999999</v>
      </c>
      <c r="BR6" s="355">
        <v>2.912903</v>
      </c>
      <c r="BS6" s="355">
        <v>2.9536159999999998</v>
      </c>
      <c r="BT6" s="355">
        <v>3.0222180000000001</v>
      </c>
      <c r="BU6" s="355">
        <v>3.0052720000000002</v>
      </c>
      <c r="BV6" s="355">
        <v>3.1068069999999999</v>
      </c>
    </row>
    <row r="7" spans="1:74" ht="11.15" customHeight="1" x14ac:dyDescent="0.25">
      <c r="A7" s="84"/>
      <c r="B7" s="88" t="s">
        <v>1298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389"/>
      <c r="BH7" s="389"/>
      <c r="BI7" s="389"/>
      <c r="BJ7" s="389"/>
      <c r="BK7" s="389"/>
      <c r="BL7" s="389"/>
      <c r="BM7" s="389"/>
      <c r="BN7" s="389"/>
      <c r="BO7" s="389"/>
      <c r="BP7" s="389"/>
      <c r="BQ7" s="389"/>
      <c r="BR7" s="389"/>
      <c r="BS7" s="389"/>
      <c r="BT7" s="389"/>
      <c r="BU7" s="389"/>
      <c r="BV7" s="389"/>
    </row>
    <row r="8" spans="1:74" ht="11.15" customHeight="1" x14ac:dyDescent="0.25">
      <c r="A8" s="84" t="s">
        <v>868</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11.72774239</v>
      </c>
      <c r="AZ8" s="214">
        <v>11.7520133</v>
      </c>
      <c r="BA8" s="214">
        <v>11.78921594</v>
      </c>
      <c r="BB8" s="214">
        <v>12.35196498</v>
      </c>
      <c r="BC8" s="214">
        <v>13.31775143</v>
      </c>
      <c r="BD8" s="214">
        <v>15.183153859999999</v>
      </c>
      <c r="BE8" s="214">
        <v>16.651450000000001</v>
      </c>
      <c r="BF8" s="214">
        <v>17.080539999999999</v>
      </c>
      <c r="BG8" s="355">
        <v>16.410730000000001</v>
      </c>
      <c r="BH8" s="355">
        <v>13.68323</v>
      </c>
      <c r="BI8" s="355">
        <v>13.119120000000001</v>
      </c>
      <c r="BJ8" s="355">
        <v>12.98818</v>
      </c>
      <c r="BK8" s="355">
        <v>12.614929999999999</v>
      </c>
      <c r="BL8" s="355">
        <v>12.655760000000001</v>
      </c>
      <c r="BM8" s="355">
        <v>13.160600000000001</v>
      </c>
      <c r="BN8" s="355">
        <v>13.513489999999999</v>
      </c>
      <c r="BO8" s="355">
        <v>14.22561</v>
      </c>
      <c r="BP8" s="355">
        <v>14.916449999999999</v>
      </c>
      <c r="BQ8" s="355">
        <v>16.53267</v>
      </c>
      <c r="BR8" s="355">
        <v>16.990729999999999</v>
      </c>
      <c r="BS8" s="355">
        <v>16.47146</v>
      </c>
      <c r="BT8" s="355">
        <v>13.814159999999999</v>
      </c>
      <c r="BU8" s="355">
        <v>13.319889999999999</v>
      </c>
      <c r="BV8" s="355">
        <v>13.046010000000001</v>
      </c>
    </row>
    <row r="9" spans="1:74" ht="11.15" customHeight="1" x14ac:dyDescent="0.25">
      <c r="A9" s="84" t="s">
        <v>869</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8.5807488749999994</v>
      </c>
      <c r="BA9" s="214">
        <v>9.2461326980000003</v>
      </c>
      <c r="BB9" s="214">
        <v>9.6799804090000006</v>
      </c>
      <c r="BC9" s="214">
        <v>10.63415144</v>
      </c>
      <c r="BD9" s="214">
        <v>13.901957619999999</v>
      </c>
      <c r="BE9" s="214">
        <v>15.68219</v>
      </c>
      <c r="BF9" s="214">
        <v>16.803660000000001</v>
      </c>
      <c r="BG9" s="355">
        <v>16.63176</v>
      </c>
      <c r="BH9" s="355">
        <v>14.23442</v>
      </c>
      <c r="BI9" s="355">
        <v>11.79008</v>
      </c>
      <c r="BJ9" s="355">
        <v>10.642440000000001</v>
      </c>
      <c r="BK9" s="355">
        <v>10.300269999999999</v>
      </c>
      <c r="BL9" s="355">
        <v>10.332190000000001</v>
      </c>
      <c r="BM9" s="355">
        <v>10.8491</v>
      </c>
      <c r="BN9" s="355">
        <v>11.538180000000001</v>
      </c>
      <c r="BO9" s="355">
        <v>13.16563</v>
      </c>
      <c r="BP9" s="355">
        <v>15.8048</v>
      </c>
      <c r="BQ9" s="355">
        <v>16.781569999999999</v>
      </c>
      <c r="BR9" s="355">
        <v>17.409890000000001</v>
      </c>
      <c r="BS9" s="355">
        <v>16.864460000000001</v>
      </c>
      <c r="BT9" s="355">
        <v>14.403930000000001</v>
      </c>
      <c r="BU9" s="355">
        <v>11.90466</v>
      </c>
      <c r="BV9" s="355">
        <v>10.689080000000001</v>
      </c>
    </row>
    <row r="10" spans="1:74" ht="11.15" customHeight="1" x14ac:dyDescent="0.25">
      <c r="A10" s="84" t="s">
        <v>870</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6.4847665020000003</v>
      </c>
      <c r="AZ10" s="214">
        <v>6.7433848029999996</v>
      </c>
      <c r="BA10" s="214">
        <v>7.401010018</v>
      </c>
      <c r="BB10" s="214">
        <v>7.6974342269999996</v>
      </c>
      <c r="BC10" s="214">
        <v>10.26240585</v>
      </c>
      <c r="BD10" s="214">
        <v>13.93417329</v>
      </c>
      <c r="BE10" s="214">
        <v>16.483830000000001</v>
      </c>
      <c r="BF10" s="214">
        <v>17.355619999999998</v>
      </c>
      <c r="BG10" s="355">
        <v>15.15042</v>
      </c>
      <c r="BH10" s="355">
        <v>10.603730000000001</v>
      </c>
      <c r="BI10" s="355">
        <v>8.2984390000000001</v>
      </c>
      <c r="BJ10" s="355">
        <v>7.5725340000000001</v>
      </c>
      <c r="BK10" s="355">
        <v>7.4171680000000002</v>
      </c>
      <c r="BL10" s="355">
        <v>7.993868</v>
      </c>
      <c r="BM10" s="355">
        <v>8.7898669999999992</v>
      </c>
      <c r="BN10" s="355">
        <v>9.6334079999999993</v>
      </c>
      <c r="BO10" s="355">
        <v>11.99184</v>
      </c>
      <c r="BP10" s="355">
        <v>14.742470000000001</v>
      </c>
      <c r="BQ10" s="355">
        <v>17.131340000000002</v>
      </c>
      <c r="BR10" s="355">
        <v>17.827279999999998</v>
      </c>
      <c r="BS10" s="355">
        <v>15.545030000000001</v>
      </c>
      <c r="BT10" s="355">
        <v>11.04453</v>
      </c>
      <c r="BU10" s="355">
        <v>8.7584569999999999</v>
      </c>
      <c r="BV10" s="355">
        <v>7.8736230000000003</v>
      </c>
    </row>
    <row r="11" spans="1:74" ht="11.15" customHeight="1" x14ac:dyDescent="0.25">
      <c r="A11" s="84" t="s">
        <v>871</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8.6776918159999994</v>
      </c>
      <c r="AN11" s="214">
        <v>8.426699546</v>
      </c>
      <c r="AO11" s="214">
        <v>9.0024935930000005</v>
      </c>
      <c r="AP11" s="214">
        <v>10.40121682</v>
      </c>
      <c r="AQ11" s="214">
        <v>12.33254322</v>
      </c>
      <c r="AR11" s="214">
        <v>15.766921930000001</v>
      </c>
      <c r="AS11" s="214">
        <v>17.381801150000001</v>
      </c>
      <c r="AT11" s="214">
        <v>18.30625517</v>
      </c>
      <c r="AU11" s="214">
        <v>17.519220069999999</v>
      </c>
      <c r="AV11" s="214">
        <v>13.4745689</v>
      </c>
      <c r="AW11" s="214">
        <v>10.44017189</v>
      </c>
      <c r="AX11" s="214">
        <v>7.7393876129999999</v>
      </c>
      <c r="AY11" s="214">
        <v>7.1395708969999996</v>
      </c>
      <c r="AZ11" s="214">
        <v>7.2169246710000001</v>
      </c>
      <c r="BA11" s="214">
        <v>8.2144338220000002</v>
      </c>
      <c r="BB11" s="214">
        <v>8.7351502659999998</v>
      </c>
      <c r="BC11" s="214">
        <v>11.692448069999999</v>
      </c>
      <c r="BD11" s="214">
        <v>15.57157553</v>
      </c>
      <c r="BE11" s="214">
        <v>17.436260000000001</v>
      </c>
      <c r="BF11" s="214">
        <v>18.20514</v>
      </c>
      <c r="BG11" s="355">
        <v>16.28828</v>
      </c>
      <c r="BH11" s="355">
        <v>12.45238</v>
      </c>
      <c r="BI11" s="355">
        <v>9.6602350000000001</v>
      </c>
      <c r="BJ11" s="355">
        <v>8.497681</v>
      </c>
      <c r="BK11" s="355">
        <v>8.3262979999999995</v>
      </c>
      <c r="BL11" s="355">
        <v>8.4803110000000004</v>
      </c>
      <c r="BM11" s="355">
        <v>8.8722320000000003</v>
      </c>
      <c r="BN11" s="355">
        <v>9.5785579999999992</v>
      </c>
      <c r="BO11" s="355">
        <v>11.157450000000001</v>
      </c>
      <c r="BP11" s="355">
        <v>14.71571</v>
      </c>
      <c r="BQ11" s="355">
        <v>17.185980000000001</v>
      </c>
      <c r="BR11" s="355">
        <v>18.2165</v>
      </c>
      <c r="BS11" s="355">
        <v>16.487130000000001</v>
      </c>
      <c r="BT11" s="355">
        <v>12.79954</v>
      </c>
      <c r="BU11" s="355">
        <v>9.8892509999999998</v>
      </c>
      <c r="BV11" s="355">
        <v>8.4909680000000005</v>
      </c>
    </row>
    <row r="12" spans="1:74" ht="11.15" customHeight="1" x14ac:dyDescent="0.25">
      <c r="A12" s="84" t="s">
        <v>872</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9.9370119520000006</v>
      </c>
      <c r="AZ12" s="214">
        <v>9.8187494439999998</v>
      </c>
      <c r="BA12" s="214">
        <v>11.759049449999999</v>
      </c>
      <c r="BB12" s="214">
        <v>13.010347380000001</v>
      </c>
      <c r="BC12" s="214">
        <v>16.013452390000001</v>
      </c>
      <c r="BD12" s="214">
        <v>20.146656539999999</v>
      </c>
      <c r="BE12" s="214">
        <v>21.96752</v>
      </c>
      <c r="BF12" s="214">
        <v>22.311360000000001</v>
      </c>
      <c r="BG12" s="355">
        <v>21.893979999999999</v>
      </c>
      <c r="BH12" s="355">
        <v>17.153110000000002</v>
      </c>
      <c r="BI12" s="355">
        <v>12.685600000000001</v>
      </c>
      <c r="BJ12" s="355">
        <v>12.14533</v>
      </c>
      <c r="BK12" s="355">
        <v>11.31856</v>
      </c>
      <c r="BL12" s="355">
        <v>11.47827</v>
      </c>
      <c r="BM12" s="355">
        <v>12.234819999999999</v>
      </c>
      <c r="BN12" s="355">
        <v>13.97465</v>
      </c>
      <c r="BO12" s="355">
        <v>17.420559999999998</v>
      </c>
      <c r="BP12" s="355">
        <v>20.361920000000001</v>
      </c>
      <c r="BQ12" s="355">
        <v>22.19387</v>
      </c>
      <c r="BR12" s="355">
        <v>22.28612</v>
      </c>
      <c r="BS12" s="355">
        <v>21.838059999999999</v>
      </c>
      <c r="BT12" s="355">
        <v>17.085740000000001</v>
      </c>
      <c r="BU12" s="355">
        <v>12.48888</v>
      </c>
      <c r="BV12" s="355">
        <v>11.8629</v>
      </c>
    </row>
    <row r="13" spans="1:74" ht="11.15" customHeight="1" x14ac:dyDescent="0.25">
      <c r="A13" s="84" t="s">
        <v>873</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8.2233057019999993</v>
      </c>
      <c r="BA13" s="214">
        <v>9.1026685129999994</v>
      </c>
      <c r="BB13" s="214">
        <v>10.89326917</v>
      </c>
      <c r="BC13" s="214">
        <v>14.220302630000001</v>
      </c>
      <c r="BD13" s="214">
        <v>17.106440450000001</v>
      </c>
      <c r="BE13" s="214">
        <v>18.55613</v>
      </c>
      <c r="BF13" s="214">
        <v>19.249179999999999</v>
      </c>
      <c r="BG13" s="355">
        <v>18.702400000000001</v>
      </c>
      <c r="BH13" s="355">
        <v>15.356999999999999</v>
      </c>
      <c r="BI13" s="355">
        <v>11.61795</v>
      </c>
      <c r="BJ13" s="355">
        <v>9.8896049999999995</v>
      </c>
      <c r="BK13" s="355">
        <v>9.3158499999999993</v>
      </c>
      <c r="BL13" s="355">
        <v>9.5261270000000007</v>
      </c>
      <c r="BM13" s="355">
        <v>10.32039</v>
      </c>
      <c r="BN13" s="355">
        <v>11.8028</v>
      </c>
      <c r="BO13" s="355">
        <v>14.185700000000001</v>
      </c>
      <c r="BP13" s="355">
        <v>16.985399999999998</v>
      </c>
      <c r="BQ13" s="355">
        <v>18.680289999999999</v>
      </c>
      <c r="BR13" s="355">
        <v>19.26135</v>
      </c>
      <c r="BS13" s="355">
        <v>19.005749999999999</v>
      </c>
      <c r="BT13" s="355">
        <v>15.736940000000001</v>
      </c>
      <c r="BU13" s="355">
        <v>12.000780000000001</v>
      </c>
      <c r="BV13" s="355">
        <v>10.152329999999999</v>
      </c>
    </row>
    <row r="14" spans="1:74" ht="11.15" customHeight="1" x14ac:dyDescent="0.25">
      <c r="A14" s="84" t="s">
        <v>874</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8.72737944</v>
      </c>
      <c r="AN14" s="214">
        <v>8.6976873789999996</v>
      </c>
      <c r="AO14" s="214">
        <v>7.775292028</v>
      </c>
      <c r="AP14" s="214">
        <v>11.6222011</v>
      </c>
      <c r="AQ14" s="214">
        <v>15.272143270000001</v>
      </c>
      <c r="AR14" s="214">
        <v>16.681599039999998</v>
      </c>
      <c r="AS14" s="214">
        <v>18.455893970000002</v>
      </c>
      <c r="AT14" s="214">
        <v>21.12002154</v>
      </c>
      <c r="AU14" s="214">
        <v>20.5347364</v>
      </c>
      <c r="AV14" s="214">
        <v>19.179001020000001</v>
      </c>
      <c r="AW14" s="214">
        <v>14.79766395</v>
      </c>
      <c r="AX14" s="214">
        <v>9.1134283479999993</v>
      </c>
      <c r="AY14" s="214">
        <v>7.9026328250000004</v>
      </c>
      <c r="AZ14" s="214">
        <v>7.8680438060000002</v>
      </c>
      <c r="BA14" s="214">
        <v>9.9197345779999999</v>
      </c>
      <c r="BB14" s="214">
        <v>11.45921865</v>
      </c>
      <c r="BC14" s="214">
        <v>15.819138390000001</v>
      </c>
      <c r="BD14" s="214">
        <v>16.630906360000001</v>
      </c>
      <c r="BE14" s="214">
        <v>18.215699999999998</v>
      </c>
      <c r="BF14" s="214">
        <v>19.530650000000001</v>
      </c>
      <c r="BG14" s="355">
        <v>18.948930000000001</v>
      </c>
      <c r="BH14" s="355">
        <v>17.494900000000001</v>
      </c>
      <c r="BI14" s="355">
        <v>12.72856</v>
      </c>
      <c r="BJ14" s="355">
        <v>10.194889999999999</v>
      </c>
      <c r="BK14" s="355">
        <v>9.661562</v>
      </c>
      <c r="BL14" s="355">
        <v>9.8329269999999998</v>
      </c>
      <c r="BM14" s="355">
        <v>10.32633</v>
      </c>
      <c r="BN14" s="355">
        <v>12.492100000000001</v>
      </c>
      <c r="BO14" s="355">
        <v>14.70749</v>
      </c>
      <c r="BP14" s="355">
        <v>17.087350000000001</v>
      </c>
      <c r="BQ14" s="355">
        <v>18.643630000000002</v>
      </c>
      <c r="BR14" s="355">
        <v>19.883579999999998</v>
      </c>
      <c r="BS14" s="355">
        <v>19.479209999999998</v>
      </c>
      <c r="BT14" s="355">
        <v>17.988980000000002</v>
      </c>
      <c r="BU14" s="355">
        <v>12.744160000000001</v>
      </c>
      <c r="BV14" s="355">
        <v>10.19068</v>
      </c>
    </row>
    <row r="15" spans="1:74" ht="11.15" customHeight="1" x14ac:dyDescent="0.25">
      <c r="A15" s="84" t="s">
        <v>875</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7.8575002989999998</v>
      </c>
      <c r="AZ15" s="214">
        <v>8.2432444369999995</v>
      </c>
      <c r="BA15" s="214">
        <v>8.7392189760000001</v>
      </c>
      <c r="BB15" s="214">
        <v>8.7260846470000004</v>
      </c>
      <c r="BC15" s="214">
        <v>9.3005273610000003</v>
      </c>
      <c r="BD15" s="214">
        <v>12.57475269</v>
      </c>
      <c r="BE15" s="214">
        <v>14.07034</v>
      </c>
      <c r="BF15" s="214">
        <v>14.71555</v>
      </c>
      <c r="BG15" s="355">
        <v>13.77913</v>
      </c>
      <c r="BH15" s="355">
        <v>11.187950000000001</v>
      </c>
      <c r="BI15" s="355">
        <v>9.4948090000000001</v>
      </c>
      <c r="BJ15" s="355">
        <v>8.9693290000000001</v>
      </c>
      <c r="BK15" s="355">
        <v>9.0924619999999994</v>
      </c>
      <c r="BL15" s="355">
        <v>9.4440609999999996</v>
      </c>
      <c r="BM15" s="355">
        <v>9.8234630000000003</v>
      </c>
      <c r="BN15" s="355">
        <v>10.00672</v>
      </c>
      <c r="BO15" s="355">
        <v>10.692880000000001</v>
      </c>
      <c r="BP15" s="355">
        <v>12.550660000000001</v>
      </c>
      <c r="BQ15" s="355">
        <v>14.205399999999999</v>
      </c>
      <c r="BR15" s="355">
        <v>14.88552</v>
      </c>
      <c r="BS15" s="355">
        <v>13.96608</v>
      </c>
      <c r="BT15" s="355">
        <v>11.49241</v>
      </c>
      <c r="BU15" s="355">
        <v>9.7453350000000007</v>
      </c>
      <c r="BV15" s="355">
        <v>9.3776379999999993</v>
      </c>
    </row>
    <row r="16" spans="1:74" ht="11.15" customHeight="1" x14ac:dyDescent="0.25">
      <c r="A16" s="84" t="s">
        <v>876</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10.15774824</v>
      </c>
      <c r="AX16" s="214">
        <v>11.173871350000001</v>
      </c>
      <c r="AY16" s="214">
        <v>11.00673782</v>
      </c>
      <c r="AZ16" s="214">
        <v>11.301733179999999</v>
      </c>
      <c r="BA16" s="214">
        <v>10.595564169999999</v>
      </c>
      <c r="BB16" s="214">
        <v>10.59478461</v>
      </c>
      <c r="BC16" s="214">
        <v>11.54921601</v>
      </c>
      <c r="BD16" s="214">
        <v>11.88606343</v>
      </c>
      <c r="BE16" s="214">
        <v>11.56681</v>
      </c>
      <c r="BF16" s="214">
        <v>11.606</v>
      </c>
      <c r="BG16" s="355">
        <v>11.156459999999999</v>
      </c>
      <c r="BH16" s="355">
        <v>10.98235</v>
      </c>
      <c r="BI16" s="355">
        <v>9.8495489999999997</v>
      </c>
      <c r="BJ16" s="355">
        <v>10.11002</v>
      </c>
      <c r="BK16" s="355">
        <v>10.701219999999999</v>
      </c>
      <c r="BL16" s="355">
        <v>10.68571</v>
      </c>
      <c r="BM16" s="355">
        <v>10.800750000000001</v>
      </c>
      <c r="BN16" s="355">
        <v>10.712339999999999</v>
      </c>
      <c r="BO16" s="355">
        <v>11.052619999999999</v>
      </c>
      <c r="BP16" s="355">
        <v>11.18238</v>
      </c>
      <c r="BQ16" s="355">
        <v>11.28706</v>
      </c>
      <c r="BR16" s="355">
        <v>11.591329999999999</v>
      </c>
      <c r="BS16" s="355">
        <v>11.43979</v>
      </c>
      <c r="BT16" s="355">
        <v>11.356030000000001</v>
      </c>
      <c r="BU16" s="355">
        <v>10.260439999999999</v>
      </c>
      <c r="BV16" s="355">
        <v>10.476979999999999</v>
      </c>
    </row>
    <row r="17" spans="1:74" ht="11.15" customHeight="1" x14ac:dyDescent="0.25">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8.3000000000000007</v>
      </c>
      <c r="AZ17" s="214">
        <v>8.39</v>
      </c>
      <c r="BA17" s="214">
        <v>9.23</v>
      </c>
      <c r="BB17" s="214">
        <v>9.66</v>
      </c>
      <c r="BC17" s="214">
        <v>11.64</v>
      </c>
      <c r="BD17" s="214">
        <v>14.49</v>
      </c>
      <c r="BE17" s="214">
        <v>15.881970000000001</v>
      </c>
      <c r="BF17" s="214">
        <v>16.643280000000001</v>
      </c>
      <c r="BG17" s="355">
        <v>15.73002</v>
      </c>
      <c r="BH17" s="355">
        <v>12.78375</v>
      </c>
      <c r="BI17" s="355">
        <v>10.376989999999999</v>
      </c>
      <c r="BJ17" s="355">
        <v>9.570252</v>
      </c>
      <c r="BK17" s="355">
        <v>9.3844069999999995</v>
      </c>
      <c r="BL17" s="355">
        <v>9.6290019999999998</v>
      </c>
      <c r="BM17" s="355">
        <v>10.212120000000001</v>
      </c>
      <c r="BN17" s="355">
        <v>11.00991</v>
      </c>
      <c r="BO17" s="355">
        <v>12.711499999999999</v>
      </c>
      <c r="BP17" s="355">
        <v>14.82461</v>
      </c>
      <c r="BQ17" s="355">
        <v>16.230460000000001</v>
      </c>
      <c r="BR17" s="355">
        <v>16.904309999999999</v>
      </c>
      <c r="BS17" s="355">
        <v>16.00272</v>
      </c>
      <c r="BT17" s="355">
        <v>13.13503</v>
      </c>
      <c r="BU17" s="355">
        <v>10.65968</v>
      </c>
      <c r="BV17" s="355">
        <v>9.7472709999999996</v>
      </c>
    </row>
    <row r="18" spans="1:74" ht="11.15" customHeight="1" x14ac:dyDescent="0.25">
      <c r="A18" s="84"/>
      <c r="B18" s="88" t="s">
        <v>1299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390"/>
      <c r="BH18" s="390"/>
      <c r="BI18" s="390"/>
      <c r="BJ18" s="390"/>
      <c r="BK18" s="390"/>
      <c r="BL18" s="390"/>
      <c r="BM18" s="390"/>
      <c r="BN18" s="390"/>
      <c r="BO18" s="390"/>
      <c r="BP18" s="390"/>
      <c r="BQ18" s="390"/>
      <c r="BR18" s="390"/>
      <c r="BS18" s="390"/>
      <c r="BT18" s="390"/>
      <c r="BU18" s="390"/>
      <c r="BV18" s="390"/>
    </row>
    <row r="19" spans="1:74" ht="11.15" customHeight="1" x14ac:dyDescent="0.25">
      <c r="A19" s="84" t="s">
        <v>877</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8.7939163950000001</v>
      </c>
      <c r="AZ19" s="214">
        <v>8.7200528689999999</v>
      </c>
      <c r="BA19" s="214">
        <v>8.7351279759999994</v>
      </c>
      <c r="BB19" s="214">
        <v>9.3504087889999994</v>
      </c>
      <c r="BC19" s="214">
        <v>9.5370659700000004</v>
      </c>
      <c r="BD19" s="214">
        <v>10.1548149</v>
      </c>
      <c r="BE19" s="214">
        <v>10.217079999999999</v>
      </c>
      <c r="BF19" s="214">
        <v>10.086869999999999</v>
      </c>
      <c r="BG19" s="355">
        <v>10.0837</v>
      </c>
      <c r="BH19" s="355">
        <v>9.8325200000000006</v>
      </c>
      <c r="BI19" s="355">
        <v>10.04463</v>
      </c>
      <c r="BJ19" s="355">
        <v>10.361660000000001</v>
      </c>
      <c r="BK19" s="355">
        <v>10.590450000000001</v>
      </c>
      <c r="BL19" s="355">
        <v>10.43971</v>
      </c>
      <c r="BM19" s="355">
        <v>10.462350000000001</v>
      </c>
      <c r="BN19" s="355">
        <v>10.274800000000001</v>
      </c>
      <c r="BO19" s="355">
        <v>10.14457</v>
      </c>
      <c r="BP19" s="355">
        <v>9.9243410000000001</v>
      </c>
      <c r="BQ19" s="355">
        <v>10.100379999999999</v>
      </c>
      <c r="BR19" s="355">
        <v>10.134119999999999</v>
      </c>
      <c r="BS19" s="355">
        <v>10.187060000000001</v>
      </c>
      <c r="BT19" s="355">
        <v>9.9416239999999991</v>
      </c>
      <c r="BU19" s="355">
        <v>10.04396</v>
      </c>
      <c r="BV19" s="355">
        <v>10.51407</v>
      </c>
    </row>
    <row r="20" spans="1:74" ht="11.15" customHeight="1" x14ac:dyDescent="0.25">
      <c r="A20" s="84" t="s">
        <v>878</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6.8892847069999998</v>
      </c>
      <c r="BA20" s="214">
        <v>6.8182423300000004</v>
      </c>
      <c r="BB20" s="214">
        <v>6.5417623310000002</v>
      </c>
      <c r="BC20" s="214">
        <v>6.4115928520000001</v>
      </c>
      <c r="BD20" s="214">
        <v>6.3376459890000003</v>
      </c>
      <c r="BE20" s="214">
        <v>6.3793509999999998</v>
      </c>
      <c r="BF20" s="214">
        <v>6.5520880000000004</v>
      </c>
      <c r="BG20" s="355">
        <v>6.9562910000000002</v>
      </c>
      <c r="BH20" s="355">
        <v>7.4018249999999997</v>
      </c>
      <c r="BI20" s="355">
        <v>7.4611919999999996</v>
      </c>
      <c r="BJ20" s="355">
        <v>7.6529569999999998</v>
      </c>
      <c r="BK20" s="355">
        <v>8.0376539999999999</v>
      </c>
      <c r="BL20" s="355">
        <v>8.0098889999999994</v>
      </c>
      <c r="BM20" s="355">
        <v>8.2204219999999992</v>
      </c>
      <c r="BN20" s="355">
        <v>7.7445930000000001</v>
      </c>
      <c r="BO20" s="355">
        <v>7.6392420000000003</v>
      </c>
      <c r="BP20" s="355">
        <v>7.417713</v>
      </c>
      <c r="BQ20" s="355">
        <v>7.1959739999999996</v>
      </c>
      <c r="BR20" s="355">
        <v>7.2948269999999997</v>
      </c>
      <c r="BS20" s="355">
        <v>7.655799</v>
      </c>
      <c r="BT20" s="355">
        <v>8.0806710000000006</v>
      </c>
      <c r="BU20" s="355">
        <v>8.0744310000000006</v>
      </c>
      <c r="BV20" s="355">
        <v>8.3000790000000002</v>
      </c>
    </row>
    <row r="21" spans="1:74" ht="11.15" customHeight="1" x14ac:dyDescent="0.25">
      <c r="A21" s="84" t="s">
        <v>879</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8.5752513459999999</v>
      </c>
      <c r="AV21" s="214">
        <v>6.857093227</v>
      </c>
      <c r="AW21" s="214">
        <v>6.3292226869999997</v>
      </c>
      <c r="AX21" s="214">
        <v>6.0080633839999997</v>
      </c>
      <c r="AY21" s="214">
        <v>5.8007540039999999</v>
      </c>
      <c r="AZ21" s="214">
        <v>5.8753819969999999</v>
      </c>
      <c r="BA21" s="214">
        <v>6.1040490580000002</v>
      </c>
      <c r="BB21" s="214">
        <v>6.0708353510000004</v>
      </c>
      <c r="BC21" s="214">
        <v>6.8528364670000004</v>
      </c>
      <c r="BD21" s="214">
        <v>7.8272197339999998</v>
      </c>
      <c r="BE21" s="214">
        <v>8.409084</v>
      </c>
      <c r="BF21" s="214">
        <v>8.7918470000000006</v>
      </c>
      <c r="BG21" s="355">
        <v>8.2061259999999994</v>
      </c>
      <c r="BH21" s="355">
        <v>7.1296949999999999</v>
      </c>
      <c r="BI21" s="355">
        <v>6.7297880000000001</v>
      </c>
      <c r="BJ21" s="355">
        <v>6.6006020000000003</v>
      </c>
      <c r="BK21" s="355">
        <v>6.6517710000000001</v>
      </c>
      <c r="BL21" s="355">
        <v>6.7667010000000003</v>
      </c>
      <c r="BM21" s="355">
        <v>7.2767239999999997</v>
      </c>
      <c r="BN21" s="355">
        <v>7.6715960000000001</v>
      </c>
      <c r="BO21" s="355">
        <v>8.2420360000000006</v>
      </c>
      <c r="BP21" s="355">
        <v>8.7158549999999995</v>
      </c>
      <c r="BQ21" s="355">
        <v>8.9188550000000006</v>
      </c>
      <c r="BR21" s="355">
        <v>9.1798479999999998</v>
      </c>
      <c r="BS21" s="355">
        <v>8.5127170000000003</v>
      </c>
      <c r="BT21" s="355">
        <v>7.5087210000000004</v>
      </c>
      <c r="BU21" s="355">
        <v>7.0914729999999997</v>
      </c>
      <c r="BV21" s="355">
        <v>6.9093600000000004</v>
      </c>
    </row>
    <row r="22" spans="1:74" ht="11.15" customHeight="1" x14ac:dyDescent="0.25">
      <c r="A22" s="84" t="s">
        <v>880</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7.8468164290000004</v>
      </c>
      <c r="AN22" s="214">
        <v>7.3620742779999997</v>
      </c>
      <c r="AO22" s="214">
        <v>7.8027497080000003</v>
      </c>
      <c r="AP22" s="214">
        <v>7.7890276150000002</v>
      </c>
      <c r="AQ22" s="214">
        <v>7.7655304320000003</v>
      </c>
      <c r="AR22" s="214">
        <v>8.9902846640000007</v>
      </c>
      <c r="AS22" s="214">
        <v>9.1522989960000007</v>
      </c>
      <c r="AT22" s="214">
        <v>9.3110277799999999</v>
      </c>
      <c r="AU22" s="214">
        <v>8.8407137789999997</v>
      </c>
      <c r="AV22" s="214">
        <v>7.3251296950000002</v>
      </c>
      <c r="AW22" s="214">
        <v>6.9445623330000004</v>
      </c>
      <c r="AX22" s="214">
        <v>6.3141364969999998</v>
      </c>
      <c r="AY22" s="214">
        <v>6.2521381890000001</v>
      </c>
      <c r="AZ22" s="214">
        <v>6.1253597930000003</v>
      </c>
      <c r="BA22" s="214">
        <v>6.4568556719999997</v>
      </c>
      <c r="BB22" s="214">
        <v>6.1945893129999998</v>
      </c>
      <c r="BC22" s="214">
        <v>7.5972565349999996</v>
      </c>
      <c r="BD22" s="214">
        <v>7.938770377</v>
      </c>
      <c r="BE22" s="214">
        <v>8.4627990000000004</v>
      </c>
      <c r="BF22" s="214">
        <v>8.9261280000000003</v>
      </c>
      <c r="BG22" s="355">
        <v>8.2600460000000009</v>
      </c>
      <c r="BH22" s="355">
        <v>7.2931970000000002</v>
      </c>
      <c r="BI22" s="355">
        <v>7.1996089999999997</v>
      </c>
      <c r="BJ22" s="355">
        <v>7.057569</v>
      </c>
      <c r="BK22" s="355">
        <v>7.2251349999999999</v>
      </c>
      <c r="BL22" s="355">
        <v>7.4458440000000001</v>
      </c>
      <c r="BM22" s="355">
        <v>7.5498659999999997</v>
      </c>
      <c r="BN22" s="355">
        <v>7.3448229999999999</v>
      </c>
      <c r="BO22" s="355">
        <v>7.4865870000000001</v>
      </c>
      <c r="BP22" s="355">
        <v>8.2784949999999995</v>
      </c>
      <c r="BQ22" s="355">
        <v>8.706944</v>
      </c>
      <c r="BR22" s="355">
        <v>8.9677849999999992</v>
      </c>
      <c r="BS22" s="355">
        <v>8.3425399999999996</v>
      </c>
      <c r="BT22" s="355">
        <v>7.4632870000000002</v>
      </c>
      <c r="BU22" s="355">
        <v>7.3936289999999998</v>
      </c>
      <c r="BV22" s="355">
        <v>7.2167479999999999</v>
      </c>
    </row>
    <row r="23" spans="1:74" ht="11.15" customHeight="1" x14ac:dyDescent="0.25">
      <c r="A23" s="84" t="s">
        <v>881</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7.2502963380000001</v>
      </c>
      <c r="AZ23" s="214">
        <v>7.4817294079999996</v>
      </c>
      <c r="BA23" s="214">
        <v>8.1995746520000008</v>
      </c>
      <c r="BB23" s="214">
        <v>8.0817969759999997</v>
      </c>
      <c r="BC23" s="214">
        <v>8.2870071149999998</v>
      </c>
      <c r="BD23" s="214">
        <v>8.6799828590000008</v>
      </c>
      <c r="BE23" s="214">
        <v>9.1546219999999998</v>
      </c>
      <c r="BF23" s="214">
        <v>9.3901850000000007</v>
      </c>
      <c r="BG23" s="355">
        <v>9.4394340000000003</v>
      </c>
      <c r="BH23" s="355">
        <v>9.2205370000000002</v>
      </c>
      <c r="BI23" s="355">
        <v>8.8492519999999999</v>
      </c>
      <c r="BJ23" s="355">
        <v>8.7371499999999997</v>
      </c>
      <c r="BK23" s="355">
        <v>8.9406119999999998</v>
      </c>
      <c r="BL23" s="355">
        <v>8.9286270000000005</v>
      </c>
      <c r="BM23" s="355">
        <v>9.0877739999999996</v>
      </c>
      <c r="BN23" s="355">
        <v>9.2183600000000006</v>
      </c>
      <c r="BO23" s="355">
        <v>9.3066899999999997</v>
      </c>
      <c r="BP23" s="355">
        <v>9.6208460000000002</v>
      </c>
      <c r="BQ23" s="355">
        <v>9.9136590000000009</v>
      </c>
      <c r="BR23" s="355">
        <v>9.9824610000000007</v>
      </c>
      <c r="BS23" s="355">
        <v>9.9377929999999992</v>
      </c>
      <c r="BT23" s="355">
        <v>9.6823530000000009</v>
      </c>
      <c r="BU23" s="355">
        <v>9.1826439999999998</v>
      </c>
      <c r="BV23" s="355">
        <v>8.9558230000000005</v>
      </c>
    </row>
    <row r="24" spans="1:74" ht="11.15" customHeight="1" x14ac:dyDescent="0.25">
      <c r="A24" s="84" t="s">
        <v>882</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7.3380300680000001</v>
      </c>
      <c r="BA24" s="214">
        <v>7.6399841659999996</v>
      </c>
      <c r="BB24" s="214">
        <v>8.2976671940000006</v>
      </c>
      <c r="BC24" s="214">
        <v>8.4213769920000008</v>
      </c>
      <c r="BD24" s="214">
        <v>9.1303722789999995</v>
      </c>
      <c r="BE24" s="214">
        <v>9.566478</v>
      </c>
      <c r="BF24" s="214">
        <v>9.9400759999999995</v>
      </c>
      <c r="BG24" s="355">
        <v>9.8333770000000005</v>
      </c>
      <c r="BH24" s="355">
        <v>9.5318149999999999</v>
      </c>
      <c r="BI24" s="355">
        <v>9.0393310000000007</v>
      </c>
      <c r="BJ24" s="355">
        <v>8.4931619999999999</v>
      </c>
      <c r="BK24" s="355">
        <v>8.3509519999999995</v>
      </c>
      <c r="BL24" s="355">
        <v>8.5418369999999992</v>
      </c>
      <c r="BM24" s="355">
        <v>8.6568450000000006</v>
      </c>
      <c r="BN24" s="355">
        <v>8.9877900000000004</v>
      </c>
      <c r="BO24" s="355">
        <v>9.344875</v>
      </c>
      <c r="BP24" s="355">
        <v>9.3873770000000007</v>
      </c>
      <c r="BQ24" s="355">
        <v>9.6930320000000005</v>
      </c>
      <c r="BR24" s="355">
        <v>10.029109999999999</v>
      </c>
      <c r="BS24" s="355">
        <v>9.9461080000000006</v>
      </c>
      <c r="BT24" s="355">
        <v>9.7922980000000006</v>
      </c>
      <c r="BU24" s="355">
        <v>9.3165829999999996</v>
      </c>
      <c r="BV24" s="355">
        <v>8.7598389999999995</v>
      </c>
    </row>
    <row r="25" spans="1:74" ht="11.15" customHeight="1" x14ac:dyDescent="0.25">
      <c r="A25" s="84" t="s">
        <v>883</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7.6068951</v>
      </c>
      <c r="AN25" s="214">
        <v>7.3364803629999997</v>
      </c>
      <c r="AO25" s="214">
        <v>6.3643376690000002</v>
      </c>
      <c r="AP25" s="214">
        <v>7.0777772329999999</v>
      </c>
      <c r="AQ25" s="214">
        <v>7.34135223</v>
      </c>
      <c r="AR25" s="214">
        <v>7.1408903879999999</v>
      </c>
      <c r="AS25" s="214">
        <v>7.8710803619999998</v>
      </c>
      <c r="AT25" s="214">
        <v>8.0795910509999995</v>
      </c>
      <c r="AU25" s="214">
        <v>8.0759917130000005</v>
      </c>
      <c r="AV25" s="214">
        <v>8.0182044700000006</v>
      </c>
      <c r="AW25" s="214">
        <v>7.5999885320000002</v>
      </c>
      <c r="AX25" s="214">
        <v>6.6986154669999998</v>
      </c>
      <c r="AY25" s="214">
        <v>6.2395013280000002</v>
      </c>
      <c r="AZ25" s="214">
        <v>6.0558387290000004</v>
      </c>
      <c r="BA25" s="214">
        <v>6.4742728339999998</v>
      </c>
      <c r="BB25" s="214">
        <v>6.4265544749999997</v>
      </c>
      <c r="BC25" s="214">
        <v>7.127033934</v>
      </c>
      <c r="BD25" s="214">
        <v>7.0291844670000003</v>
      </c>
      <c r="BE25" s="214">
        <v>7.4603479999999998</v>
      </c>
      <c r="BF25" s="214">
        <v>7.9313180000000001</v>
      </c>
      <c r="BG25" s="355">
        <v>7.9594649999999998</v>
      </c>
      <c r="BH25" s="355">
        <v>7.8875729999999997</v>
      </c>
      <c r="BI25" s="355">
        <v>7.4191729999999998</v>
      </c>
      <c r="BJ25" s="355">
        <v>6.9766500000000002</v>
      </c>
      <c r="BK25" s="355">
        <v>7.042764</v>
      </c>
      <c r="BL25" s="355">
        <v>7.2853300000000001</v>
      </c>
      <c r="BM25" s="355">
        <v>7.3422580000000002</v>
      </c>
      <c r="BN25" s="355">
        <v>7.3982950000000001</v>
      </c>
      <c r="BO25" s="355">
        <v>7.5420210000000001</v>
      </c>
      <c r="BP25" s="355">
        <v>7.7217960000000003</v>
      </c>
      <c r="BQ25" s="355">
        <v>7.975187</v>
      </c>
      <c r="BR25" s="355">
        <v>8.0138660000000002</v>
      </c>
      <c r="BS25" s="355">
        <v>8.0391060000000003</v>
      </c>
      <c r="BT25" s="355">
        <v>8.1253759999999993</v>
      </c>
      <c r="BU25" s="355">
        <v>7.6135830000000002</v>
      </c>
      <c r="BV25" s="355">
        <v>7.1362810000000003</v>
      </c>
    </row>
    <row r="26" spans="1:74" ht="11.15" customHeight="1" x14ac:dyDescent="0.25">
      <c r="A26" s="84" t="s">
        <v>884</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6.8251845759999998</v>
      </c>
      <c r="AZ26" s="214">
        <v>6.9512417549999999</v>
      </c>
      <c r="BA26" s="214">
        <v>7.0842466259999997</v>
      </c>
      <c r="BB26" s="214">
        <v>6.9285777890000002</v>
      </c>
      <c r="BC26" s="214">
        <v>6.8951265270000004</v>
      </c>
      <c r="BD26" s="214">
        <v>7.6238623529999998</v>
      </c>
      <c r="BE26" s="214">
        <v>8.2509979999999992</v>
      </c>
      <c r="BF26" s="214">
        <v>8.5575460000000003</v>
      </c>
      <c r="BG26" s="355">
        <v>8.3309809999999995</v>
      </c>
      <c r="BH26" s="355">
        <v>7.9978559999999996</v>
      </c>
      <c r="BI26" s="355">
        <v>7.5833789999999999</v>
      </c>
      <c r="BJ26" s="355">
        <v>7.4047169999999998</v>
      </c>
      <c r="BK26" s="355">
        <v>7.7376810000000003</v>
      </c>
      <c r="BL26" s="355">
        <v>7.976426</v>
      </c>
      <c r="BM26" s="355">
        <v>8.2264429999999997</v>
      </c>
      <c r="BN26" s="355">
        <v>8.3550170000000001</v>
      </c>
      <c r="BO26" s="355">
        <v>8.5106970000000004</v>
      </c>
      <c r="BP26" s="355">
        <v>8.8603229999999993</v>
      </c>
      <c r="BQ26" s="355">
        <v>9.3959790000000005</v>
      </c>
      <c r="BR26" s="355">
        <v>9.601801</v>
      </c>
      <c r="BS26" s="355">
        <v>9.4020879999999991</v>
      </c>
      <c r="BT26" s="355">
        <v>8.9717260000000003</v>
      </c>
      <c r="BU26" s="355">
        <v>8.3866289999999992</v>
      </c>
      <c r="BV26" s="355">
        <v>8.1538760000000003</v>
      </c>
    </row>
    <row r="27" spans="1:74" ht="11.15" customHeight="1" x14ac:dyDescent="0.25">
      <c r="A27" s="84" t="s">
        <v>885</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9.3012591619999991</v>
      </c>
      <c r="AN27" s="214">
        <v>9.1610513400000002</v>
      </c>
      <c r="AO27" s="214">
        <v>9.1877633660000004</v>
      </c>
      <c r="AP27" s="214">
        <v>8.6631146050000005</v>
      </c>
      <c r="AQ27" s="214">
        <v>8.0966348089999993</v>
      </c>
      <c r="AR27" s="214">
        <v>8.5982744960000002</v>
      </c>
      <c r="AS27" s="214">
        <v>8.7276484110000006</v>
      </c>
      <c r="AT27" s="214">
        <v>8.8324993939999992</v>
      </c>
      <c r="AU27" s="214">
        <v>8.5893955940000009</v>
      </c>
      <c r="AV27" s="214">
        <v>8.5467577830000003</v>
      </c>
      <c r="AW27" s="214">
        <v>7.7779447360000002</v>
      </c>
      <c r="AX27" s="214">
        <v>8.3132066830000007</v>
      </c>
      <c r="AY27" s="214">
        <v>8.1638778609999996</v>
      </c>
      <c r="AZ27" s="214">
        <v>8.5994531530000007</v>
      </c>
      <c r="BA27" s="214">
        <v>8.3367349960000006</v>
      </c>
      <c r="BB27" s="214">
        <v>7.8329942570000002</v>
      </c>
      <c r="BC27" s="214">
        <v>8.0337249429999993</v>
      </c>
      <c r="BD27" s="214">
        <v>8.4844689590000009</v>
      </c>
      <c r="BE27" s="214">
        <v>8.7542779999999993</v>
      </c>
      <c r="BF27" s="214">
        <v>8.7773040000000009</v>
      </c>
      <c r="BG27" s="355">
        <v>8.4293370000000003</v>
      </c>
      <c r="BH27" s="355">
        <v>8.4459859999999995</v>
      </c>
      <c r="BI27" s="355">
        <v>8.1703320000000001</v>
      </c>
      <c r="BJ27" s="355">
        <v>8.2836079999999992</v>
      </c>
      <c r="BK27" s="355">
        <v>8.6247489999999996</v>
      </c>
      <c r="BL27" s="355">
        <v>8.7982790000000008</v>
      </c>
      <c r="BM27" s="355">
        <v>8.8156949999999998</v>
      </c>
      <c r="BN27" s="355">
        <v>8.5503250000000008</v>
      </c>
      <c r="BO27" s="355">
        <v>8.5467879999999994</v>
      </c>
      <c r="BP27" s="355">
        <v>8.7913449999999997</v>
      </c>
      <c r="BQ27" s="355">
        <v>8.9668569999999992</v>
      </c>
      <c r="BR27" s="355">
        <v>9.1012439999999994</v>
      </c>
      <c r="BS27" s="355">
        <v>8.8686849999999993</v>
      </c>
      <c r="BT27" s="355">
        <v>8.9005310000000009</v>
      </c>
      <c r="BU27" s="355">
        <v>8.6558390000000003</v>
      </c>
      <c r="BV27" s="355">
        <v>8.7338889999999996</v>
      </c>
    </row>
    <row r="28" spans="1:74" ht="11.15" customHeight="1" x14ac:dyDescent="0.25">
      <c r="A28" s="84" t="s">
        <v>886</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7.84</v>
      </c>
      <c r="AO28" s="214">
        <v>7.79</v>
      </c>
      <c r="AP28" s="214">
        <v>7.99</v>
      </c>
      <c r="AQ28" s="214">
        <v>8.0399999999999991</v>
      </c>
      <c r="AR28" s="214">
        <v>8.5</v>
      </c>
      <c r="AS28" s="214">
        <v>8.4499999999999993</v>
      </c>
      <c r="AT28" s="214">
        <v>8.4499999999999993</v>
      </c>
      <c r="AU28" s="214">
        <v>8.3800000000000008</v>
      </c>
      <c r="AV28" s="214">
        <v>7.74</v>
      </c>
      <c r="AW28" s="214">
        <v>7.38</v>
      </c>
      <c r="AX28" s="214">
        <v>7.21</v>
      </c>
      <c r="AY28" s="214">
        <v>6.74</v>
      </c>
      <c r="AZ28" s="214">
        <v>6.82</v>
      </c>
      <c r="BA28" s="214">
        <v>7.05</v>
      </c>
      <c r="BB28" s="214">
        <v>6.94</v>
      </c>
      <c r="BC28" s="214">
        <v>7.34</v>
      </c>
      <c r="BD28" s="214">
        <v>7.7</v>
      </c>
      <c r="BE28" s="214">
        <v>8.1268790000000006</v>
      </c>
      <c r="BF28" s="214">
        <v>8.3761849999999995</v>
      </c>
      <c r="BG28" s="355">
        <v>8.3630800000000001</v>
      </c>
      <c r="BH28" s="355">
        <v>8.0013079999999999</v>
      </c>
      <c r="BI28" s="355">
        <v>7.702858</v>
      </c>
      <c r="BJ28" s="355">
        <v>7.6046529999999999</v>
      </c>
      <c r="BK28" s="355">
        <v>7.7995530000000004</v>
      </c>
      <c r="BL28" s="355">
        <v>7.8963229999999998</v>
      </c>
      <c r="BM28" s="355">
        <v>8.1420189999999995</v>
      </c>
      <c r="BN28" s="355">
        <v>8.1366990000000001</v>
      </c>
      <c r="BO28" s="355">
        <v>8.3110350000000004</v>
      </c>
      <c r="BP28" s="355">
        <v>8.5044470000000008</v>
      </c>
      <c r="BQ28" s="355">
        <v>8.6780360000000005</v>
      </c>
      <c r="BR28" s="355">
        <v>8.8140800000000006</v>
      </c>
      <c r="BS28" s="355">
        <v>8.7307970000000008</v>
      </c>
      <c r="BT28" s="355">
        <v>8.4577530000000003</v>
      </c>
      <c r="BU28" s="355">
        <v>8.1133209999999991</v>
      </c>
      <c r="BV28" s="355">
        <v>7.9802670000000004</v>
      </c>
    </row>
    <row r="29" spans="1:74" ht="11.15" customHeight="1" x14ac:dyDescent="0.25">
      <c r="A29" s="84"/>
      <c r="B29" s="88" t="s">
        <v>1300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390"/>
      <c r="BH29" s="390"/>
      <c r="BI29" s="390"/>
      <c r="BJ29" s="390"/>
      <c r="BK29" s="390"/>
      <c r="BL29" s="390"/>
      <c r="BM29" s="390"/>
      <c r="BN29" s="390"/>
      <c r="BO29" s="390"/>
      <c r="BP29" s="390"/>
      <c r="BQ29" s="390"/>
      <c r="BR29" s="390"/>
      <c r="BS29" s="390"/>
      <c r="BT29" s="390"/>
      <c r="BU29" s="390"/>
      <c r="BV29" s="390"/>
    </row>
    <row r="30" spans="1:74" ht="11.15" customHeight="1" x14ac:dyDescent="0.25">
      <c r="A30" s="84" t="s">
        <v>887</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7.0989763210000003</v>
      </c>
      <c r="BA30" s="261">
        <v>7.0149485589999996</v>
      </c>
      <c r="BB30" s="261">
        <v>7.3337316460000004</v>
      </c>
      <c r="BC30" s="261">
        <v>6.8818496619999996</v>
      </c>
      <c r="BD30" s="261">
        <v>6.1819710780000001</v>
      </c>
      <c r="BE30" s="261">
        <v>6.6586160000000003</v>
      </c>
      <c r="BF30" s="261">
        <v>7.084714</v>
      </c>
      <c r="BG30" s="384">
        <v>7.3981070000000004</v>
      </c>
      <c r="BH30" s="384">
        <v>7.3679699999999997</v>
      </c>
      <c r="BI30" s="384">
        <v>8.3902819999999991</v>
      </c>
      <c r="BJ30" s="384">
        <v>8.8001430000000003</v>
      </c>
      <c r="BK30" s="384">
        <v>8.7369979999999998</v>
      </c>
      <c r="BL30" s="384">
        <v>8.4870009999999994</v>
      </c>
      <c r="BM30" s="384">
        <v>8.5015230000000006</v>
      </c>
      <c r="BN30" s="384">
        <v>8.2731560000000002</v>
      </c>
      <c r="BO30" s="384">
        <v>7.5142160000000002</v>
      </c>
      <c r="BP30" s="384">
        <v>7.2620329999999997</v>
      </c>
      <c r="BQ30" s="384">
        <v>7.4754610000000001</v>
      </c>
      <c r="BR30" s="384">
        <v>7.477169</v>
      </c>
      <c r="BS30" s="384">
        <v>7.5717359999999996</v>
      </c>
      <c r="BT30" s="384">
        <v>7.4716690000000003</v>
      </c>
      <c r="BU30" s="384">
        <v>8.4541660000000007</v>
      </c>
      <c r="BV30" s="384">
        <v>8.7824209999999994</v>
      </c>
    </row>
    <row r="31" spans="1:74" ht="11.15" customHeight="1" x14ac:dyDescent="0.25">
      <c r="A31" s="84" t="s">
        <v>888</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7.0772635729999998</v>
      </c>
      <c r="AV31" s="261">
        <v>6.8177563640000001</v>
      </c>
      <c r="AW31" s="261">
        <v>7.1113894359999996</v>
      </c>
      <c r="AX31" s="261">
        <v>7.264697054</v>
      </c>
      <c r="AY31" s="261">
        <v>7.0499829829999996</v>
      </c>
      <c r="AZ31" s="261">
        <v>6.915559054</v>
      </c>
      <c r="BA31" s="261">
        <v>7.1837379319999997</v>
      </c>
      <c r="BB31" s="261">
        <v>6.2456599879999999</v>
      </c>
      <c r="BC31" s="261">
        <v>6.2226317050000004</v>
      </c>
      <c r="BD31" s="261">
        <v>6.6581064889999997</v>
      </c>
      <c r="BE31" s="261">
        <v>6.9050349999999998</v>
      </c>
      <c r="BF31" s="261">
        <v>7.2165920000000003</v>
      </c>
      <c r="BG31" s="384">
        <v>7.3764940000000001</v>
      </c>
      <c r="BH31" s="384">
        <v>7.5536089999999998</v>
      </c>
      <c r="BI31" s="384">
        <v>7.7962129999999998</v>
      </c>
      <c r="BJ31" s="384">
        <v>7.6780169999999996</v>
      </c>
      <c r="BK31" s="384">
        <v>7.9328830000000004</v>
      </c>
      <c r="BL31" s="384">
        <v>7.9614710000000004</v>
      </c>
      <c r="BM31" s="384">
        <v>7.8257770000000004</v>
      </c>
      <c r="BN31" s="384">
        <v>7.2262719999999998</v>
      </c>
      <c r="BO31" s="384">
        <v>7.0137330000000002</v>
      </c>
      <c r="BP31" s="384">
        <v>6.9756799999999997</v>
      </c>
      <c r="BQ31" s="384">
        <v>7.1492979999999999</v>
      </c>
      <c r="BR31" s="384">
        <v>7.3848010000000004</v>
      </c>
      <c r="BS31" s="384">
        <v>7.5207309999999996</v>
      </c>
      <c r="BT31" s="384">
        <v>7.7254620000000003</v>
      </c>
      <c r="BU31" s="384">
        <v>7.979946</v>
      </c>
      <c r="BV31" s="384">
        <v>7.8331569999999999</v>
      </c>
    </row>
    <row r="32" spans="1:74" ht="11.15" customHeight="1" x14ac:dyDescent="0.25">
      <c r="A32" s="84" t="s">
        <v>889</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6.6077066850000001</v>
      </c>
      <c r="AN32" s="261">
        <v>6.2739545669999996</v>
      </c>
      <c r="AO32" s="261">
        <v>6.3461007809999996</v>
      </c>
      <c r="AP32" s="261">
        <v>5.7629493050000002</v>
      </c>
      <c r="AQ32" s="261">
        <v>5.3669157519999997</v>
      </c>
      <c r="AR32" s="261">
        <v>5.7121967570000001</v>
      </c>
      <c r="AS32" s="261">
        <v>5.4994472439999997</v>
      </c>
      <c r="AT32" s="261">
        <v>5.6614529530000004</v>
      </c>
      <c r="AU32" s="261">
        <v>5.4085575639999997</v>
      </c>
      <c r="AV32" s="261">
        <v>5.1058302380000002</v>
      </c>
      <c r="AW32" s="261">
        <v>5.1299162699999998</v>
      </c>
      <c r="AX32" s="261">
        <v>5.19064938</v>
      </c>
      <c r="AY32" s="261">
        <v>5.0906627220000003</v>
      </c>
      <c r="AZ32" s="261">
        <v>5.1787273200000001</v>
      </c>
      <c r="BA32" s="261">
        <v>4.9425657870000004</v>
      </c>
      <c r="BB32" s="261">
        <v>4.6989342140000003</v>
      </c>
      <c r="BC32" s="261">
        <v>5.1016325849999999</v>
      </c>
      <c r="BD32" s="261">
        <v>4.4999612869999996</v>
      </c>
      <c r="BE32" s="261">
        <v>5.1371120000000001</v>
      </c>
      <c r="BF32" s="261">
        <v>5.4876379999999996</v>
      </c>
      <c r="BG32" s="384">
        <v>5.6199969999999997</v>
      </c>
      <c r="BH32" s="384">
        <v>5.3915620000000004</v>
      </c>
      <c r="BI32" s="384">
        <v>5.7887360000000001</v>
      </c>
      <c r="BJ32" s="384">
        <v>5.9270810000000003</v>
      </c>
      <c r="BK32" s="384">
        <v>6.2776959999999997</v>
      </c>
      <c r="BL32" s="384">
        <v>6.3335109999999997</v>
      </c>
      <c r="BM32" s="384">
        <v>6.3505969999999996</v>
      </c>
      <c r="BN32" s="384">
        <v>6.1637209999999998</v>
      </c>
      <c r="BO32" s="384">
        <v>5.6678899999999999</v>
      </c>
      <c r="BP32" s="384">
        <v>5.7842310000000001</v>
      </c>
      <c r="BQ32" s="384">
        <v>5.9915799999999999</v>
      </c>
      <c r="BR32" s="384">
        <v>6.0607629999999997</v>
      </c>
      <c r="BS32" s="384">
        <v>6.0625049999999998</v>
      </c>
      <c r="BT32" s="384">
        <v>5.8162799999999999</v>
      </c>
      <c r="BU32" s="384">
        <v>6.1188209999999996</v>
      </c>
      <c r="BV32" s="384">
        <v>6.2163310000000003</v>
      </c>
    </row>
    <row r="33" spans="1:74" ht="11.15" customHeight="1" x14ac:dyDescent="0.25">
      <c r="A33" s="84" t="s">
        <v>890</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4.5147413050000003</v>
      </c>
      <c r="AZ33" s="261">
        <v>4.4409972499999997</v>
      </c>
      <c r="BA33" s="261">
        <v>3.9778680689999999</v>
      </c>
      <c r="BB33" s="261">
        <v>3.7358706499999998</v>
      </c>
      <c r="BC33" s="261">
        <v>3.5837118769999998</v>
      </c>
      <c r="BD33" s="261">
        <v>3.4684126219999998</v>
      </c>
      <c r="BE33" s="261">
        <v>3.724326</v>
      </c>
      <c r="BF33" s="261">
        <v>4.0388739999999999</v>
      </c>
      <c r="BG33" s="384">
        <v>4.1247230000000004</v>
      </c>
      <c r="BH33" s="384">
        <v>4.2905749999999996</v>
      </c>
      <c r="BI33" s="384">
        <v>4.7570100000000002</v>
      </c>
      <c r="BJ33" s="384">
        <v>5.1846889999999997</v>
      </c>
      <c r="BK33" s="384">
        <v>5.2949700000000002</v>
      </c>
      <c r="BL33" s="384">
        <v>5.2887300000000002</v>
      </c>
      <c r="BM33" s="384">
        <v>5.2552909999999997</v>
      </c>
      <c r="BN33" s="384">
        <v>4.664123</v>
      </c>
      <c r="BO33" s="384">
        <v>4.3387219999999997</v>
      </c>
      <c r="BP33" s="384">
        <v>4.3323489999999998</v>
      </c>
      <c r="BQ33" s="384">
        <v>4.4146859999999997</v>
      </c>
      <c r="BR33" s="384">
        <v>4.4831310000000002</v>
      </c>
      <c r="BS33" s="384">
        <v>4.4790000000000001</v>
      </c>
      <c r="BT33" s="384">
        <v>4.6543830000000002</v>
      </c>
      <c r="BU33" s="384">
        <v>4.9156940000000002</v>
      </c>
      <c r="BV33" s="384">
        <v>5.2924889999999998</v>
      </c>
    </row>
    <row r="34" spans="1:74" ht="11.15" customHeight="1" x14ac:dyDescent="0.25">
      <c r="A34" s="84" t="s">
        <v>891</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4.576817997</v>
      </c>
      <c r="AU34" s="261">
        <v>4.5062248250000003</v>
      </c>
      <c r="AV34" s="261">
        <v>4.3991652979999998</v>
      </c>
      <c r="AW34" s="261">
        <v>4.1127033820000003</v>
      </c>
      <c r="AX34" s="261">
        <v>4.3144737129999999</v>
      </c>
      <c r="AY34" s="261">
        <v>4.6594293310000001</v>
      </c>
      <c r="AZ34" s="261">
        <v>4.4479865460000001</v>
      </c>
      <c r="BA34" s="261">
        <v>4.0056738249999997</v>
      </c>
      <c r="BB34" s="261">
        <v>3.7858099329999999</v>
      </c>
      <c r="BC34" s="261">
        <v>3.7766087960000001</v>
      </c>
      <c r="BD34" s="261">
        <v>3.8026402309999998</v>
      </c>
      <c r="BE34" s="261">
        <v>4.71326</v>
      </c>
      <c r="BF34" s="261">
        <v>4.9525240000000004</v>
      </c>
      <c r="BG34" s="384">
        <v>4.8914010000000001</v>
      </c>
      <c r="BH34" s="384">
        <v>4.8500230000000002</v>
      </c>
      <c r="BI34" s="384">
        <v>4.9391049999999996</v>
      </c>
      <c r="BJ34" s="384">
        <v>5.2446570000000001</v>
      </c>
      <c r="BK34" s="384">
        <v>5.4213769999999997</v>
      </c>
      <c r="BL34" s="384">
        <v>5.2456719999999999</v>
      </c>
      <c r="BM34" s="384">
        <v>5.0981949999999996</v>
      </c>
      <c r="BN34" s="384">
        <v>4.8386269999999998</v>
      </c>
      <c r="BO34" s="384">
        <v>4.7424189999999999</v>
      </c>
      <c r="BP34" s="384">
        <v>4.6741440000000001</v>
      </c>
      <c r="BQ34" s="384">
        <v>4.8763579999999997</v>
      </c>
      <c r="BR34" s="384">
        <v>4.9151040000000004</v>
      </c>
      <c r="BS34" s="384">
        <v>4.8795859999999998</v>
      </c>
      <c r="BT34" s="384">
        <v>4.9836780000000003</v>
      </c>
      <c r="BU34" s="384">
        <v>5.1340269999999997</v>
      </c>
      <c r="BV34" s="384">
        <v>5.3274480000000004</v>
      </c>
    </row>
    <row r="35" spans="1:74" ht="11.15" customHeight="1" x14ac:dyDescent="0.25">
      <c r="A35" s="84" t="s">
        <v>892</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3.9723307700000001</v>
      </c>
      <c r="BA35" s="261">
        <v>3.5623787</v>
      </c>
      <c r="BB35" s="261">
        <v>3.3132793550000001</v>
      </c>
      <c r="BC35" s="261">
        <v>3.2120033939999999</v>
      </c>
      <c r="BD35" s="261">
        <v>3.334825967</v>
      </c>
      <c r="BE35" s="261">
        <v>4.3230930000000001</v>
      </c>
      <c r="BF35" s="261">
        <v>4.4599979999999997</v>
      </c>
      <c r="BG35" s="384">
        <v>4.3912870000000002</v>
      </c>
      <c r="BH35" s="384">
        <v>4.4616449999999999</v>
      </c>
      <c r="BI35" s="384">
        <v>4.5699459999999998</v>
      </c>
      <c r="BJ35" s="384">
        <v>4.8934290000000003</v>
      </c>
      <c r="BK35" s="384">
        <v>4.9598810000000002</v>
      </c>
      <c r="BL35" s="384">
        <v>4.978694</v>
      </c>
      <c r="BM35" s="384">
        <v>4.8666960000000001</v>
      </c>
      <c r="BN35" s="384">
        <v>4.451803</v>
      </c>
      <c r="BO35" s="384">
        <v>4.3445790000000004</v>
      </c>
      <c r="BP35" s="384">
        <v>4.334816</v>
      </c>
      <c r="BQ35" s="384">
        <v>4.4980390000000003</v>
      </c>
      <c r="BR35" s="384">
        <v>4.4618710000000004</v>
      </c>
      <c r="BS35" s="384">
        <v>4.4889789999999996</v>
      </c>
      <c r="BT35" s="384">
        <v>4.5926869999999997</v>
      </c>
      <c r="BU35" s="384">
        <v>4.7632560000000002</v>
      </c>
      <c r="BV35" s="384">
        <v>4.9699340000000003</v>
      </c>
    </row>
    <row r="36" spans="1:74" ht="11.15" customHeight="1" x14ac:dyDescent="0.25">
      <c r="A36" s="84" t="s">
        <v>893</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3.4333024000000001</v>
      </c>
      <c r="AN36" s="261">
        <v>3.168278242</v>
      </c>
      <c r="AO36" s="261">
        <v>3.059966126</v>
      </c>
      <c r="AP36" s="261">
        <v>2.9126443630000001</v>
      </c>
      <c r="AQ36" s="261">
        <v>2.83889543</v>
      </c>
      <c r="AR36" s="261">
        <v>3.0745017589999999</v>
      </c>
      <c r="AS36" s="261">
        <v>3.1019369189999999</v>
      </c>
      <c r="AT36" s="261">
        <v>3.166340274</v>
      </c>
      <c r="AU36" s="261">
        <v>2.9846701790000001</v>
      </c>
      <c r="AV36" s="261">
        <v>2.8081051000000001</v>
      </c>
      <c r="AW36" s="261">
        <v>2.32178035</v>
      </c>
      <c r="AX36" s="261">
        <v>2.426180859</v>
      </c>
      <c r="AY36" s="261">
        <v>2.4427020549999998</v>
      </c>
      <c r="AZ36" s="261">
        <v>2.4129431590000001</v>
      </c>
      <c r="BA36" s="261">
        <v>1.9239698700000001</v>
      </c>
      <c r="BB36" s="261">
        <v>2.1105418330000001</v>
      </c>
      <c r="BC36" s="261">
        <v>2.163845335</v>
      </c>
      <c r="BD36" s="261">
        <v>2.18086409</v>
      </c>
      <c r="BE36" s="261">
        <v>3.172679</v>
      </c>
      <c r="BF36" s="261">
        <v>3.1869290000000001</v>
      </c>
      <c r="BG36" s="384">
        <v>3.0550459999999999</v>
      </c>
      <c r="BH36" s="384">
        <v>2.9468000000000001</v>
      </c>
      <c r="BI36" s="384">
        <v>2.9952019999999999</v>
      </c>
      <c r="BJ36" s="384">
        <v>3.280805</v>
      </c>
      <c r="BK36" s="384">
        <v>3.3963770000000002</v>
      </c>
      <c r="BL36" s="384">
        <v>3.3120949999999998</v>
      </c>
      <c r="BM36" s="384">
        <v>3.155545</v>
      </c>
      <c r="BN36" s="384">
        <v>2.8673999999999999</v>
      </c>
      <c r="BO36" s="384">
        <v>2.9657070000000001</v>
      </c>
      <c r="BP36" s="384">
        <v>2.9779620000000002</v>
      </c>
      <c r="BQ36" s="384">
        <v>3.2026870000000001</v>
      </c>
      <c r="BR36" s="384">
        <v>3.246537</v>
      </c>
      <c r="BS36" s="384">
        <v>3.186572</v>
      </c>
      <c r="BT36" s="384">
        <v>3.2433709999999998</v>
      </c>
      <c r="BU36" s="384">
        <v>3.1704970000000001</v>
      </c>
      <c r="BV36" s="384">
        <v>3.429459</v>
      </c>
    </row>
    <row r="37" spans="1:74" s="85" customFormat="1" ht="11.15" customHeight="1" x14ac:dyDescent="0.25">
      <c r="A37" s="84" t="s">
        <v>894</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6.6158465179999997</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5.8837912149999996</v>
      </c>
      <c r="AW37" s="261">
        <v>5.6080639010000004</v>
      </c>
      <c r="AX37" s="261">
        <v>5.5835906299999998</v>
      </c>
      <c r="AY37" s="261">
        <v>5.1919059560000003</v>
      </c>
      <c r="AZ37" s="261">
        <v>5.3351544280000001</v>
      </c>
      <c r="BA37" s="261">
        <v>5.3839726419999998</v>
      </c>
      <c r="BB37" s="261">
        <v>5.1157718760000002</v>
      </c>
      <c r="BC37" s="261">
        <v>4.9981179950000003</v>
      </c>
      <c r="BD37" s="261">
        <v>5.5265610729999999</v>
      </c>
      <c r="BE37" s="261">
        <v>5.8516940000000002</v>
      </c>
      <c r="BF37" s="261">
        <v>5.9545360000000001</v>
      </c>
      <c r="BG37" s="384">
        <v>5.8208719999999996</v>
      </c>
      <c r="BH37" s="384">
        <v>5.7770049999999999</v>
      </c>
      <c r="BI37" s="384">
        <v>5.7395889999999996</v>
      </c>
      <c r="BJ37" s="384">
        <v>5.9706970000000004</v>
      </c>
      <c r="BK37" s="384">
        <v>5.9894439999999998</v>
      </c>
      <c r="BL37" s="384">
        <v>5.8928000000000003</v>
      </c>
      <c r="BM37" s="384">
        <v>5.9366630000000002</v>
      </c>
      <c r="BN37" s="384">
        <v>5.6567639999999999</v>
      </c>
      <c r="BO37" s="384">
        <v>5.392423</v>
      </c>
      <c r="BP37" s="384">
        <v>5.4695619999999998</v>
      </c>
      <c r="BQ37" s="384">
        <v>5.7618910000000003</v>
      </c>
      <c r="BR37" s="384">
        <v>5.8290090000000001</v>
      </c>
      <c r="BS37" s="384">
        <v>5.7871139999999999</v>
      </c>
      <c r="BT37" s="384">
        <v>5.8444649999999996</v>
      </c>
      <c r="BU37" s="384">
        <v>5.7647219999999999</v>
      </c>
      <c r="BV37" s="384">
        <v>5.7654560000000004</v>
      </c>
    </row>
    <row r="38" spans="1:74" s="85" customFormat="1" ht="11.15" customHeight="1" x14ac:dyDescent="0.25">
      <c r="A38" s="84" t="s">
        <v>895</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7.6649724700000004</v>
      </c>
      <c r="AN38" s="261">
        <v>7.0911305000000002</v>
      </c>
      <c r="AO38" s="261">
        <v>7.1289273700000004</v>
      </c>
      <c r="AP38" s="261">
        <v>6.8324530279999998</v>
      </c>
      <c r="AQ38" s="261">
        <v>6.1055245280000001</v>
      </c>
      <c r="AR38" s="261">
        <v>6.7592482450000002</v>
      </c>
      <c r="AS38" s="261">
        <v>6.5838193690000004</v>
      </c>
      <c r="AT38" s="261">
        <v>6.5671799760000003</v>
      </c>
      <c r="AU38" s="261">
        <v>6.6112432180000003</v>
      </c>
      <c r="AV38" s="261">
        <v>6.3988725300000002</v>
      </c>
      <c r="AW38" s="261">
        <v>6.1343480369999996</v>
      </c>
      <c r="AX38" s="261">
        <v>6.778345399</v>
      </c>
      <c r="AY38" s="261">
        <v>6.4182533230000001</v>
      </c>
      <c r="AZ38" s="261">
        <v>6.8427700119999999</v>
      </c>
      <c r="BA38" s="261">
        <v>6.6407979580000003</v>
      </c>
      <c r="BB38" s="261">
        <v>5.9374960689999998</v>
      </c>
      <c r="BC38" s="261">
        <v>5.8242599149999998</v>
      </c>
      <c r="BD38" s="261">
        <v>6.2684335029999998</v>
      </c>
      <c r="BE38" s="261">
        <v>6.3056020000000004</v>
      </c>
      <c r="BF38" s="261">
        <v>6.4070070000000001</v>
      </c>
      <c r="BG38" s="384">
        <v>6.3860960000000002</v>
      </c>
      <c r="BH38" s="384">
        <v>6.2215910000000001</v>
      </c>
      <c r="BI38" s="384">
        <v>6.3888780000000001</v>
      </c>
      <c r="BJ38" s="384">
        <v>6.6507250000000004</v>
      </c>
      <c r="BK38" s="384">
        <v>6.8127420000000001</v>
      </c>
      <c r="BL38" s="384">
        <v>6.6420969999999997</v>
      </c>
      <c r="BM38" s="384">
        <v>6.6955609999999997</v>
      </c>
      <c r="BN38" s="384">
        <v>6.2150150000000002</v>
      </c>
      <c r="BO38" s="384">
        <v>5.9510579999999997</v>
      </c>
      <c r="BP38" s="384">
        <v>6.1263069999999997</v>
      </c>
      <c r="BQ38" s="384">
        <v>6.2670539999999999</v>
      </c>
      <c r="BR38" s="384">
        <v>6.4218729999999997</v>
      </c>
      <c r="BS38" s="384">
        <v>6.4575040000000001</v>
      </c>
      <c r="BT38" s="384">
        <v>6.3774280000000001</v>
      </c>
      <c r="BU38" s="384">
        <v>6.4840049999999998</v>
      </c>
      <c r="BV38" s="384">
        <v>6.6479840000000001</v>
      </c>
    </row>
    <row r="39" spans="1:74" s="85" customFormat="1" ht="11.15" customHeight="1" x14ac:dyDescent="0.25">
      <c r="A39" s="84" t="s">
        <v>896</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4.87</v>
      </c>
      <c r="AN39" s="215">
        <v>4.7</v>
      </c>
      <c r="AO39" s="215">
        <v>4.45</v>
      </c>
      <c r="AP39" s="215">
        <v>3.96</v>
      </c>
      <c r="AQ39" s="215">
        <v>3.55</v>
      </c>
      <c r="AR39" s="215">
        <v>3.76</v>
      </c>
      <c r="AS39" s="215">
        <v>3.73</v>
      </c>
      <c r="AT39" s="215">
        <v>3.79</v>
      </c>
      <c r="AU39" s="215">
        <v>3.65</v>
      </c>
      <c r="AV39" s="215">
        <v>3.53</v>
      </c>
      <c r="AW39" s="215">
        <v>3.28</v>
      </c>
      <c r="AX39" s="215">
        <v>3.48</v>
      </c>
      <c r="AY39" s="215">
        <v>3.58</v>
      </c>
      <c r="AZ39" s="215">
        <v>3.63</v>
      </c>
      <c r="BA39" s="215">
        <v>3.05</v>
      </c>
      <c r="BB39" s="215">
        <v>3</v>
      </c>
      <c r="BC39" s="215">
        <v>2.91</v>
      </c>
      <c r="BD39" s="215">
        <v>2.89</v>
      </c>
      <c r="BE39" s="215">
        <v>3.6829999999999998</v>
      </c>
      <c r="BF39" s="215">
        <v>3.7847870000000001</v>
      </c>
      <c r="BG39" s="386">
        <v>3.7132890000000001</v>
      </c>
      <c r="BH39" s="386">
        <v>3.7221419999999998</v>
      </c>
      <c r="BI39" s="386">
        <v>3.9444780000000002</v>
      </c>
      <c r="BJ39" s="386">
        <v>4.299747</v>
      </c>
      <c r="BK39" s="386">
        <v>4.551863</v>
      </c>
      <c r="BL39" s="386">
        <v>4.5458689999999997</v>
      </c>
      <c r="BM39" s="386">
        <v>4.2952529999999998</v>
      </c>
      <c r="BN39" s="386">
        <v>3.8432040000000001</v>
      </c>
      <c r="BO39" s="386">
        <v>3.6789719999999999</v>
      </c>
      <c r="BP39" s="386">
        <v>3.6530550000000002</v>
      </c>
      <c r="BQ39" s="386">
        <v>3.816643</v>
      </c>
      <c r="BR39" s="386">
        <v>3.8848609999999999</v>
      </c>
      <c r="BS39" s="386">
        <v>3.8653059999999999</v>
      </c>
      <c r="BT39" s="386">
        <v>4.0105789999999999</v>
      </c>
      <c r="BU39" s="386">
        <v>4.1541180000000004</v>
      </c>
      <c r="BV39" s="386">
        <v>4.4478470000000003</v>
      </c>
    </row>
    <row r="40" spans="1:74" s="286" customFormat="1" ht="11.15"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5">
      <c r="A41" s="198"/>
      <c r="B41" s="761" t="s">
        <v>1042</v>
      </c>
      <c r="C41" s="762"/>
      <c r="D41" s="762"/>
      <c r="E41" s="762"/>
      <c r="F41" s="762"/>
      <c r="G41" s="762"/>
      <c r="H41" s="762"/>
      <c r="I41" s="762"/>
      <c r="J41" s="762"/>
      <c r="K41" s="762"/>
      <c r="L41" s="762"/>
      <c r="M41" s="762"/>
      <c r="N41" s="762"/>
      <c r="O41" s="762"/>
      <c r="P41" s="762"/>
      <c r="Q41" s="762"/>
      <c r="AY41" s="524"/>
      <c r="AZ41" s="524"/>
      <c r="BA41" s="524"/>
      <c r="BB41" s="524"/>
      <c r="BC41" s="524"/>
      <c r="BD41" s="524"/>
      <c r="BE41" s="524"/>
      <c r="BF41" s="524"/>
      <c r="BG41" s="685"/>
      <c r="BH41" s="524"/>
      <c r="BI41" s="524"/>
      <c r="BJ41" s="524"/>
    </row>
    <row r="42" spans="1:74" s="286" customFormat="1" ht="12" customHeight="1" x14ac:dyDescent="0.25">
      <c r="A42" s="198"/>
      <c r="B42" s="770" t="s">
        <v>140</v>
      </c>
      <c r="C42" s="762"/>
      <c r="D42" s="762"/>
      <c r="E42" s="762"/>
      <c r="F42" s="762"/>
      <c r="G42" s="762"/>
      <c r="H42" s="762"/>
      <c r="I42" s="762"/>
      <c r="J42" s="762"/>
      <c r="K42" s="762"/>
      <c r="L42" s="762"/>
      <c r="M42" s="762"/>
      <c r="N42" s="762"/>
      <c r="O42" s="762"/>
      <c r="P42" s="762"/>
      <c r="Q42" s="762"/>
      <c r="AY42" s="524"/>
      <c r="AZ42" s="524"/>
      <c r="BA42" s="524"/>
      <c r="BB42" s="524"/>
      <c r="BC42" s="524"/>
      <c r="BD42" s="524"/>
      <c r="BE42" s="524"/>
      <c r="BF42" s="524"/>
      <c r="BG42" s="685"/>
      <c r="BH42" s="524"/>
      <c r="BI42" s="524"/>
      <c r="BJ42" s="524"/>
    </row>
    <row r="43" spans="1:74" s="452" customFormat="1" ht="12" customHeight="1" x14ac:dyDescent="0.25">
      <c r="A43" s="451"/>
      <c r="B43" s="783" t="s">
        <v>1069</v>
      </c>
      <c r="C43" s="784"/>
      <c r="D43" s="784"/>
      <c r="E43" s="784"/>
      <c r="F43" s="784"/>
      <c r="G43" s="784"/>
      <c r="H43" s="784"/>
      <c r="I43" s="784"/>
      <c r="J43" s="784"/>
      <c r="K43" s="784"/>
      <c r="L43" s="784"/>
      <c r="M43" s="784"/>
      <c r="N43" s="784"/>
      <c r="O43" s="784"/>
      <c r="P43" s="784"/>
      <c r="Q43" s="780"/>
      <c r="AY43" s="525"/>
      <c r="AZ43" s="525"/>
      <c r="BA43" s="525"/>
      <c r="BB43" s="525"/>
      <c r="BC43" s="525"/>
      <c r="BD43" s="525"/>
      <c r="BE43" s="525"/>
      <c r="BF43" s="525"/>
      <c r="BG43" s="686"/>
      <c r="BH43" s="525"/>
      <c r="BI43" s="525"/>
      <c r="BJ43" s="525"/>
    </row>
    <row r="44" spans="1:74" s="452" customFormat="1" ht="12" customHeight="1" x14ac:dyDescent="0.25">
      <c r="A44" s="451"/>
      <c r="B44" s="778" t="s">
        <v>1108</v>
      </c>
      <c r="C44" s="784"/>
      <c r="D44" s="784"/>
      <c r="E44" s="784"/>
      <c r="F44" s="784"/>
      <c r="G44" s="784"/>
      <c r="H44" s="784"/>
      <c r="I44" s="784"/>
      <c r="J44" s="784"/>
      <c r="K44" s="784"/>
      <c r="L44" s="784"/>
      <c r="M44" s="784"/>
      <c r="N44" s="784"/>
      <c r="O44" s="784"/>
      <c r="P44" s="784"/>
      <c r="Q44" s="780"/>
      <c r="AY44" s="525"/>
      <c r="AZ44" s="525"/>
      <c r="BA44" s="525"/>
      <c r="BB44" s="525"/>
      <c r="BC44" s="525"/>
      <c r="BD44" s="525"/>
      <c r="BE44" s="525"/>
      <c r="BF44" s="525"/>
      <c r="BG44" s="686"/>
      <c r="BH44" s="525"/>
      <c r="BI44" s="525"/>
      <c r="BJ44" s="525"/>
    </row>
    <row r="45" spans="1:74" s="452" customFormat="1" ht="12" customHeight="1" x14ac:dyDescent="0.25">
      <c r="A45" s="451"/>
      <c r="B45" s="809" t="s">
        <v>1109</v>
      </c>
      <c r="C45" s="780"/>
      <c r="D45" s="780"/>
      <c r="E45" s="780"/>
      <c r="F45" s="780"/>
      <c r="G45" s="780"/>
      <c r="H45" s="780"/>
      <c r="I45" s="780"/>
      <c r="J45" s="780"/>
      <c r="K45" s="780"/>
      <c r="L45" s="780"/>
      <c r="M45" s="780"/>
      <c r="N45" s="780"/>
      <c r="O45" s="780"/>
      <c r="P45" s="780"/>
      <c r="Q45" s="780"/>
      <c r="AY45" s="525"/>
      <c r="AZ45" s="525"/>
      <c r="BA45" s="525"/>
      <c r="BB45" s="525"/>
      <c r="BC45" s="525"/>
      <c r="BD45" s="525"/>
      <c r="BE45" s="525"/>
      <c r="BF45" s="525"/>
      <c r="BG45" s="686"/>
      <c r="BH45" s="525"/>
      <c r="BI45" s="525"/>
      <c r="BJ45" s="525"/>
    </row>
    <row r="46" spans="1:74" s="452" customFormat="1" ht="12" customHeight="1" x14ac:dyDescent="0.25">
      <c r="A46" s="453"/>
      <c r="B46" s="783" t="s">
        <v>1110</v>
      </c>
      <c r="C46" s="784"/>
      <c r="D46" s="784"/>
      <c r="E46" s="784"/>
      <c r="F46" s="784"/>
      <c r="G46" s="784"/>
      <c r="H46" s="784"/>
      <c r="I46" s="784"/>
      <c r="J46" s="784"/>
      <c r="K46" s="784"/>
      <c r="L46" s="784"/>
      <c r="M46" s="784"/>
      <c r="N46" s="784"/>
      <c r="O46" s="784"/>
      <c r="P46" s="784"/>
      <c r="Q46" s="780"/>
      <c r="AY46" s="525"/>
      <c r="AZ46" s="525"/>
      <c r="BA46" s="525"/>
      <c r="BB46" s="525"/>
      <c r="BC46" s="525"/>
      <c r="BD46" s="525"/>
      <c r="BE46" s="525"/>
      <c r="BF46" s="525"/>
      <c r="BG46" s="686"/>
      <c r="BH46" s="525"/>
      <c r="BI46" s="525"/>
      <c r="BJ46" s="525"/>
    </row>
    <row r="47" spans="1:74" s="452" customFormat="1" ht="12" customHeight="1" x14ac:dyDescent="0.25">
      <c r="A47" s="453"/>
      <c r="B47" s="789" t="s">
        <v>193</v>
      </c>
      <c r="C47" s="780"/>
      <c r="D47" s="780"/>
      <c r="E47" s="780"/>
      <c r="F47" s="780"/>
      <c r="G47" s="780"/>
      <c r="H47" s="780"/>
      <c r="I47" s="780"/>
      <c r="J47" s="780"/>
      <c r="K47" s="780"/>
      <c r="L47" s="780"/>
      <c r="M47" s="780"/>
      <c r="N47" s="780"/>
      <c r="O47" s="780"/>
      <c r="P47" s="780"/>
      <c r="Q47" s="780"/>
      <c r="AY47" s="525"/>
      <c r="AZ47" s="525"/>
      <c r="BA47" s="525"/>
      <c r="BB47" s="525"/>
      <c r="BC47" s="525"/>
      <c r="BD47" s="525"/>
      <c r="BE47" s="525"/>
      <c r="BF47" s="525"/>
      <c r="BG47" s="686"/>
      <c r="BH47" s="525"/>
      <c r="BI47" s="525"/>
      <c r="BJ47" s="525"/>
    </row>
    <row r="48" spans="1:74" s="452" customFormat="1" ht="12" customHeight="1" x14ac:dyDescent="0.25">
      <c r="A48" s="453"/>
      <c r="B48" s="778" t="s">
        <v>1073</v>
      </c>
      <c r="C48" s="779"/>
      <c r="D48" s="779"/>
      <c r="E48" s="779"/>
      <c r="F48" s="779"/>
      <c r="G48" s="779"/>
      <c r="H48" s="779"/>
      <c r="I48" s="779"/>
      <c r="J48" s="779"/>
      <c r="K48" s="779"/>
      <c r="L48" s="779"/>
      <c r="M48" s="779"/>
      <c r="N48" s="779"/>
      <c r="O48" s="779"/>
      <c r="P48" s="779"/>
      <c r="Q48" s="780"/>
      <c r="AY48" s="525"/>
      <c r="AZ48" s="525"/>
      <c r="BA48" s="525"/>
      <c r="BB48" s="525"/>
      <c r="BC48" s="525"/>
      <c r="BD48" s="525"/>
      <c r="BE48" s="525"/>
      <c r="BF48" s="525"/>
      <c r="BG48" s="686"/>
      <c r="BH48" s="525"/>
      <c r="BI48" s="525"/>
      <c r="BJ48" s="525"/>
    </row>
    <row r="49" spans="1:74" s="454" customFormat="1" ht="12" customHeight="1" x14ac:dyDescent="0.25">
      <c r="A49" s="436"/>
      <c r="B49" s="792" t="s">
        <v>1184</v>
      </c>
      <c r="C49" s="780"/>
      <c r="D49" s="780"/>
      <c r="E49" s="780"/>
      <c r="F49" s="780"/>
      <c r="G49" s="780"/>
      <c r="H49" s="780"/>
      <c r="I49" s="780"/>
      <c r="J49" s="780"/>
      <c r="K49" s="780"/>
      <c r="L49" s="780"/>
      <c r="M49" s="780"/>
      <c r="N49" s="780"/>
      <c r="O49" s="780"/>
      <c r="P49" s="780"/>
      <c r="Q49" s="780"/>
      <c r="AY49" s="526"/>
      <c r="AZ49" s="526"/>
      <c r="BA49" s="526"/>
      <c r="BB49" s="526"/>
      <c r="BC49" s="526"/>
      <c r="BD49" s="526"/>
      <c r="BE49" s="526"/>
      <c r="BF49" s="526"/>
      <c r="BG49" s="687"/>
      <c r="BH49" s="526"/>
      <c r="BI49" s="526"/>
      <c r="BJ49" s="526"/>
    </row>
    <row r="50" spans="1:74" x14ac:dyDescent="0.25">
      <c r="BK50" s="392"/>
      <c r="BL50" s="392"/>
      <c r="BM50" s="392"/>
      <c r="BN50" s="392"/>
      <c r="BO50" s="392"/>
      <c r="BP50" s="392"/>
      <c r="BQ50" s="392"/>
      <c r="BR50" s="392"/>
      <c r="BS50" s="392"/>
      <c r="BT50" s="392"/>
      <c r="BU50" s="392"/>
      <c r="BV50" s="392"/>
    </row>
    <row r="51" spans="1:74" x14ac:dyDescent="0.25">
      <c r="BK51" s="392"/>
      <c r="BL51" s="392"/>
      <c r="BM51" s="392"/>
      <c r="BN51" s="392"/>
      <c r="BO51" s="392"/>
      <c r="BP51" s="392"/>
      <c r="BQ51" s="392"/>
      <c r="BR51" s="392"/>
      <c r="BS51" s="392"/>
      <c r="BT51" s="392"/>
      <c r="BU51" s="392"/>
      <c r="BV51" s="392"/>
    </row>
    <row r="52" spans="1:74" x14ac:dyDescent="0.25">
      <c r="BK52" s="392"/>
      <c r="BL52" s="392"/>
      <c r="BM52" s="392"/>
      <c r="BN52" s="392"/>
      <c r="BO52" s="392"/>
      <c r="BP52" s="392"/>
      <c r="BQ52" s="392"/>
      <c r="BR52" s="392"/>
      <c r="BS52" s="392"/>
      <c r="BT52" s="392"/>
      <c r="BU52" s="392"/>
      <c r="BV52" s="392"/>
    </row>
    <row r="53" spans="1:74" x14ac:dyDescent="0.25">
      <c r="BK53" s="392"/>
      <c r="BL53" s="392"/>
      <c r="BM53" s="392"/>
      <c r="BN53" s="392"/>
      <c r="BO53" s="392"/>
      <c r="BP53" s="392"/>
      <c r="BQ53" s="392"/>
      <c r="BR53" s="392"/>
      <c r="BS53" s="392"/>
      <c r="BT53" s="392"/>
      <c r="BU53" s="392"/>
      <c r="BV53" s="392"/>
    </row>
    <row r="54" spans="1:74" x14ac:dyDescent="0.25">
      <c r="BK54" s="392"/>
      <c r="BL54" s="392"/>
      <c r="BM54" s="392"/>
      <c r="BN54" s="392"/>
      <c r="BO54" s="392"/>
      <c r="BP54" s="392"/>
      <c r="BQ54" s="392"/>
      <c r="BR54" s="392"/>
      <c r="BS54" s="392"/>
      <c r="BT54" s="392"/>
      <c r="BU54" s="392"/>
      <c r="BV54" s="392"/>
    </row>
    <row r="55" spans="1:74" x14ac:dyDescent="0.25">
      <c r="BK55" s="392"/>
      <c r="BL55" s="392"/>
      <c r="BM55" s="392"/>
      <c r="BN55" s="392"/>
      <c r="BO55" s="392"/>
      <c r="BP55" s="392"/>
      <c r="BQ55" s="392"/>
      <c r="BR55" s="392"/>
      <c r="BS55" s="392"/>
      <c r="BT55" s="392"/>
      <c r="BU55" s="392"/>
      <c r="BV55" s="392"/>
    </row>
    <row r="56" spans="1:74" x14ac:dyDescent="0.25">
      <c r="BK56" s="392"/>
      <c r="BL56" s="392"/>
      <c r="BM56" s="392"/>
      <c r="BN56" s="392"/>
      <c r="BO56" s="392"/>
      <c r="BP56" s="392"/>
      <c r="BQ56" s="392"/>
      <c r="BR56" s="392"/>
      <c r="BS56" s="392"/>
      <c r="BT56" s="392"/>
      <c r="BU56" s="392"/>
      <c r="BV56" s="392"/>
    </row>
    <row r="57" spans="1:74" x14ac:dyDescent="0.25">
      <c r="BK57" s="392"/>
      <c r="BL57" s="392"/>
      <c r="BM57" s="392"/>
      <c r="BN57" s="392"/>
      <c r="BO57" s="392"/>
      <c r="BP57" s="392"/>
      <c r="BQ57" s="392"/>
      <c r="BR57" s="392"/>
      <c r="BS57" s="392"/>
      <c r="BT57" s="392"/>
      <c r="BU57" s="392"/>
      <c r="BV57" s="392"/>
    </row>
    <row r="58" spans="1:74" x14ac:dyDescent="0.25">
      <c r="BK58" s="392"/>
      <c r="BL58" s="392"/>
      <c r="BM58" s="392"/>
      <c r="BN58" s="392"/>
      <c r="BO58" s="392"/>
      <c r="BP58" s="392"/>
      <c r="BQ58" s="392"/>
      <c r="BR58" s="392"/>
      <c r="BS58" s="392"/>
      <c r="BT58" s="392"/>
      <c r="BU58" s="392"/>
      <c r="BV58" s="392"/>
    </row>
    <row r="59" spans="1:74" x14ac:dyDescent="0.25">
      <c r="BK59" s="392"/>
      <c r="BL59" s="392"/>
      <c r="BM59" s="392"/>
      <c r="BN59" s="392"/>
      <c r="BO59" s="392"/>
      <c r="BP59" s="392"/>
      <c r="BQ59" s="392"/>
      <c r="BR59" s="392"/>
      <c r="BS59" s="392"/>
      <c r="BT59" s="392"/>
      <c r="BU59" s="392"/>
      <c r="BV59" s="392"/>
    </row>
    <row r="60" spans="1:74" x14ac:dyDescent="0.25">
      <c r="BK60" s="392"/>
      <c r="BL60" s="392"/>
      <c r="BM60" s="392"/>
      <c r="BN60" s="392"/>
      <c r="BO60" s="392"/>
      <c r="BP60" s="392"/>
      <c r="BQ60" s="392"/>
      <c r="BR60" s="392"/>
      <c r="BS60" s="392"/>
      <c r="BT60" s="392"/>
      <c r="BU60" s="392"/>
      <c r="BV60" s="392"/>
    </row>
    <row r="61" spans="1:74" x14ac:dyDescent="0.25">
      <c r="BK61" s="392"/>
      <c r="BL61" s="392"/>
      <c r="BM61" s="392"/>
      <c r="BN61" s="392"/>
      <c r="BO61" s="392"/>
      <c r="BP61" s="392"/>
      <c r="BQ61" s="392"/>
      <c r="BR61" s="392"/>
      <c r="BS61" s="392"/>
      <c r="BT61" s="392"/>
      <c r="BU61" s="392"/>
      <c r="BV61" s="392"/>
    </row>
    <row r="62" spans="1:74" x14ac:dyDescent="0.25">
      <c r="BK62" s="392"/>
      <c r="BL62" s="392"/>
      <c r="BM62" s="392"/>
      <c r="BN62" s="392"/>
      <c r="BO62" s="392"/>
      <c r="BP62" s="392"/>
      <c r="BQ62" s="392"/>
      <c r="BR62" s="392"/>
      <c r="BS62" s="392"/>
      <c r="BT62" s="392"/>
      <c r="BU62" s="392"/>
      <c r="BV62" s="392"/>
    </row>
    <row r="63" spans="1:74" x14ac:dyDescent="0.25">
      <c r="BK63" s="392"/>
      <c r="BL63" s="392"/>
      <c r="BM63" s="392"/>
      <c r="BN63" s="392"/>
      <c r="BO63" s="392"/>
      <c r="BP63" s="392"/>
      <c r="BQ63" s="392"/>
      <c r="BR63" s="392"/>
      <c r="BS63" s="392"/>
      <c r="BT63" s="392"/>
      <c r="BU63" s="392"/>
      <c r="BV63" s="392"/>
    </row>
    <row r="64" spans="1:74" x14ac:dyDescent="0.25">
      <c r="BK64" s="392"/>
      <c r="BL64" s="392"/>
      <c r="BM64" s="392"/>
      <c r="BN64" s="392"/>
      <c r="BO64" s="392"/>
      <c r="BP64" s="392"/>
      <c r="BQ64" s="392"/>
      <c r="BR64" s="392"/>
      <c r="BS64" s="392"/>
      <c r="BT64" s="392"/>
      <c r="BU64" s="392"/>
      <c r="BV64" s="392"/>
    </row>
    <row r="65" spans="63:74" x14ac:dyDescent="0.25">
      <c r="BK65" s="392"/>
      <c r="BL65" s="392"/>
      <c r="BM65" s="392"/>
      <c r="BN65" s="392"/>
      <c r="BO65" s="392"/>
      <c r="BP65" s="392"/>
      <c r="BQ65" s="392"/>
      <c r="BR65" s="392"/>
      <c r="BS65" s="392"/>
      <c r="BT65" s="392"/>
      <c r="BU65" s="392"/>
      <c r="BV65" s="392"/>
    </row>
    <row r="66" spans="63:74" x14ac:dyDescent="0.25">
      <c r="BK66" s="392"/>
      <c r="BL66" s="392"/>
      <c r="BM66" s="392"/>
      <c r="BN66" s="392"/>
      <c r="BO66" s="392"/>
      <c r="BP66" s="392"/>
      <c r="BQ66" s="392"/>
      <c r="BR66" s="392"/>
      <c r="BS66" s="392"/>
      <c r="BT66" s="392"/>
      <c r="BU66" s="392"/>
      <c r="BV66" s="392"/>
    </row>
    <row r="67" spans="63:74" x14ac:dyDescent="0.25">
      <c r="BK67" s="392"/>
      <c r="BL67" s="392"/>
      <c r="BM67" s="392"/>
      <c r="BN67" s="392"/>
      <c r="BO67" s="392"/>
      <c r="BP67" s="392"/>
      <c r="BQ67" s="392"/>
      <c r="BR67" s="392"/>
      <c r="BS67" s="392"/>
      <c r="BT67" s="392"/>
      <c r="BU67" s="392"/>
      <c r="BV67" s="392"/>
    </row>
    <row r="68" spans="63:74" x14ac:dyDescent="0.25">
      <c r="BK68" s="392"/>
      <c r="BL68" s="392"/>
      <c r="BM68" s="392"/>
      <c r="BN68" s="392"/>
      <c r="BO68" s="392"/>
      <c r="BP68" s="392"/>
      <c r="BQ68" s="392"/>
      <c r="BR68" s="392"/>
      <c r="BS68" s="392"/>
      <c r="BT68" s="392"/>
      <c r="BU68" s="392"/>
      <c r="BV68" s="392"/>
    </row>
    <row r="69" spans="63:74" x14ac:dyDescent="0.25">
      <c r="BK69" s="392"/>
      <c r="BL69" s="392"/>
      <c r="BM69" s="392"/>
      <c r="BN69" s="392"/>
      <c r="BO69" s="392"/>
      <c r="BP69" s="392"/>
      <c r="BQ69" s="392"/>
      <c r="BR69" s="392"/>
      <c r="BS69" s="392"/>
      <c r="BT69" s="392"/>
      <c r="BU69" s="392"/>
      <c r="BV69" s="392"/>
    </row>
    <row r="70" spans="63:74" x14ac:dyDescent="0.25">
      <c r="BK70" s="392"/>
      <c r="BL70" s="392"/>
      <c r="BM70" s="392"/>
      <c r="BN70" s="392"/>
      <c r="BO70" s="392"/>
      <c r="BP70" s="392"/>
      <c r="BQ70" s="392"/>
      <c r="BR70" s="392"/>
      <c r="BS70" s="392"/>
      <c r="BT70" s="392"/>
      <c r="BU70" s="392"/>
      <c r="BV70" s="392"/>
    </row>
    <row r="71" spans="63:74" x14ac:dyDescent="0.25">
      <c r="BK71" s="392"/>
      <c r="BL71" s="392"/>
      <c r="BM71" s="392"/>
      <c r="BN71" s="392"/>
      <c r="BO71" s="392"/>
      <c r="BP71" s="392"/>
      <c r="BQ71" s="392"/>
      <c r="BR71" s="392"/>
      <c r="BS71" s="392"/>
      <c r="BT71" s="392"/>
      <c r="BU71" s="392"/>
      <c r="BV71" s="392"/>
    </row>
    <row r="72" spans="63:74" x14ac:dyDescent="0.25">
      <c r="BK72" s="392"/>
      <c r="BL72" s="392"/>
      <c r="BM72" s="392"/>
      <c r="BN72" s="392"/>
      <c r="BO72" s="392"/>
      <c r="BP72" s="392"/>
      <c r="BQ72" s="392"/>
      <c r="BR72" s="392"/>
      <c r="BS72" s="392"/>
      <c r="BT72" s="392"/>
      <c r="BU72" s="392"/>
      <c r="BV72" s="392"/>
    </row>
    <row r="73" spans="63:74" x14ac:dyDescent="0.25">
      <c r="BK73" s="392"/>
      <c r="BL73" s="392"/>
      <c r="BM73" s="392"/>
      <c r="BN73" s="392"/>
      <c r="BO73" s="392"/>
      <c r="BP73" s="392"/>
      <c r="BQ73" s="392"/>
      <c r="BR73" s="392"/>
      <c r="BS73" s="392"/>
      <c r="BT73" s="392"/>
      <c r="BU73" s="392"/>
      <c r="BV73" s="392"/>
    </row>
    <row r="74" spans="63:74" x14ac:dyDescent="0.25">
      <c r="BK74" s="392"/>
      <c r="BL74" s="392"/>
      <c r="BM74" s="392"/>
      <c r="BN74" s="392"/>
      <c r="BO74" s="392"/>
      <c r="BP74" s="392"/>
      <c r="BQ74" s="392"/>
      <c r="BR74" s="392"/>
      <c r="BS74" s="392"/>
      <c r="BT74" s="392"/>
      <c r="BU74" s="392"/>
      <c r="BV74" s="392"/>
    </row>
    <row r="75" spans="63:74" x14ac:dyDescent="0.25">
      <c r="BK75" s="392"/>
      <c r="BL75" s="392"/>
      <c r="BM75" s="392"/>
      <c r="BN75" s="392"/>
      <c r="BO75" s="392"/>
      <c r="BP75" s="392"/>
      <c r="BQ75" s="392"/>
      <c r="BR75" s="392"/>
      <c r="BS75" s="392"/>
      <c r="BT75" s="392"/>
      <c r="BU75" s="392"/>
      <c r="BV75" s="392"/>
    </row>
    <row r="76" spans="63:74" x14ac:dyDescent="0.25">
      <c r="BK76" s="392"/>
      <c r="BL76" s="392"/>
      <c r="BM76" s="392"/>
      <c r="BN76" s="392"/>
      <c r="BO76" s="392"/>
      <c r="BP76" s="392"/>
      <c r="BQ76" s="392"/>
      <c r="BR76" s="392"/>
      <c r="BS76" s="392"/>
      <c r="BT76" s="392"/>
      <c r="BU76" s="392"/>
      <c r="BV76" s="392"/>
    </row>
    <row r="77" spans="63:74" x14ac:dyDescent="0.25">
      <c r="BK77" s="392"/>
      <c r="BL77" s="392"/>
      <c r="BM77" s="392"/>
      <c r="BN77" s="392"/>
      <c r="BO77" s="392"/>
      <c r="BP77" s="392"/>
      <c r="BQ77" s="392"/>
      <c r="BR77" s="392"/>
      <c r="BS77" s="392"/>
      <c r="BT77" s="392"/>
      <c r="BU77" s="392"/>
      <c r="BV77" s="392"/>
    </row>
    <row r="78" spans="63:74" x14ac:dyDescent="0.25">
      <c r="BK78" s="392"/>
      <c r="BL78" s="392"/>
      <c r="BM78" s="392"/>
      <c r="BN78" s="392"/>
      <c r="BO78" s="392"/>
      <c r="BP78" s="392"/>
      <c r="BQ78" s="392"/>
      <c r="BR78" s="392"/>
      <c r="BS78" s="392"/>
      <c r="BT78" s="392"/>
      <c r="BU78" s="392"/>
      <c r="BV78" s="392"/>
    </row>
    <row r="79" spans="63:74" x14ac:dyDescent="0.25">
      <c r="BK79" s="392"/>
      <c r="BL79" s="392"/>
      <c r="BM79" s="392"/>
      <c r="BN79" s="392"/>
      <c r="BO79" s="392"/>
      <c r="BP79" s="392"/>
      <c r="BQ79" s="392"/>
      <c r="BR79" s="392"/>
      <c r="BS79" s="392"/>
      <c r="BT79" s="392"/>
      <c r="BU79" s="392"/>
      <c r="BV79" s="392"/>
    </row>
    <row r="80" spans="63:74" x14ac:dyDescent="0.25">
      <c r="BK80" s="392"/>
      <c r="BL80" s="392"/>
      <c r="BM80" s="392"/>
      <c r="BN80" s="392"/>
      <c r="BO80" s="392"/>
      <c r="BP80" s="392"/>
      <c r="BQ80" s="392"/>
      <c r="BR80" s="392"/>
      <c r="BS80" s="392"/>
      <c r="BT80" s="392"/>
      <c r="BU80" s="392"/>
      <c r="BV80" s="392"/>
    </row>
    <row r="81" spans="63:74" x14ac:dyDescent="0.25">
      <c r="BK81" s="392"/>
      <c r="BL81" s="392"/>
      <c r="BM81" s="392"/>
      <c r="BN81" s="392"/>
      <c r="BO81" s="392"/>
      <c r="BP81" s="392"/>
      <c r="BQ81" s="392"/>
      <c r="BR81" s="392"/>
      <c r="BS81" s="392"/>
      <c r="BT81" s="392"/>
      <c r="BU81" s="392"/>
      <c r="BV81" s="392"/>
    </row>
    <row r="82" spans="63:74" x14ac:dyDescent="0.25">
      <c r="BK82" s="392"/>
      <c r="BL82" s="392"/>
      <c r="BM82" s="392"/>
      <c r="BN82" s="392"/>
      <c r="BO82" s="392"/>
      <c r="BP82" s="392"/>
      <c r="BQ82" s="392"/>
      <c r="BR82" s="392"/>
      <c r="BS82" s="392"/>
      <c r="BT82" s="392"/>
      <c r="BU82" s="392"/>
      <c r="BV82" s="392"/>
    </row>
    <row r="83" spans="63:74" x14ac:dyDescent="0.25">
      <c r="BK83" s="392"/>
      <c r="BL83" s="392"/>
      <c r="BM83" s="392"/>
      <c r="BN83" s="392"/>
      <c r="BO83" s="392"/>
      <c r="BP83" s="392"/>
      <c r="BQ83" s="392"/>
      <c r="BR83" s="392"/>
      <c r="BS83" s="392"/>
      <c r="BT83" s="392"/>
      <c r="BU83" s="392"/>
      <c r="BV83" s="392"/>
    </row>
    <row r="84" spans="63:74" x14ac:dyDescent="0.25">
      <c r="BK84" s="392"/>
      <c r="BL84" s="392"/>
      <c r="BM84" s="392"/>
      <c r="BN84" s="392"/>
      <c r="BO84" s="392"/>
      <c r="BP84" s="392"/>
      <c r="BQ84" s="392"/>
      <c r="BR84" s="392"/>
      <c r="BS84" s="392"/>
      <c r="BT84" s="392"/>
      <c r="BU84" s="392"/>
      <c r="BV84" s="392"/>
    </row>
    <row r="85" spans="63:74" x14ac:dyDescent="0.25">
      <c r="BK85" s="392"/>
      <c r="BL85" s="392"/>
      <c r="BM85" s="392"/>
      <c r="BN85" s="392"/>
      <c r="BO85" s="392"/>
      <c r="BP85" s="392"/>
      <c r="BQ85" s="392"/>
      <c r="BR85" s="392"/>
      <c r="BS85" s="392"/>
      <c r="BT85" s="392"/>
      <c r="BU85" s="392"/>
      <c r="BV85" s="392"/>
    </row>
    <row r="86" spans="63:74" x14ac:dyDescent="0.25">
      <c r="BK86" s="392"/>
      <c r="BL86" s="392"/>
      <c r="BM86" s="392"/>
      <c r="BN86" s="392"/>
      <c r="BO86" s="392"/>
      <c r="BP86" s="392"/>
      <c r="BQ86" s="392"/>
      <c r="BR86" s="392"/>
      <c r="BS86" s="392"/>
      <c r="BT86" s="392"/>
      <c r="BU86" s="392"/>
      <c r="BV86" s="392"/>
    </row>
    <row r="87" spans="63:74" x14ac:dyDescent="0.25">
      <c r="BK87" s="392"/>
      <c r="BL87" s="392"/>
      <c r="BM87" s="392"/>
      <c r="BN87" s="392"/>
      <c r="BO87" s="392"/>
      <c r="BP87" s="392"/>
      <c r="BQ87" s="392"/>
      <c r="BR87" s="392"/>
      <c r="BS87" s="392"/>
      <c r="BT87" s="392"/>
      <c r="BU87" s="392"/>
      <c r="BV87" s="392"/>
    </row>
    <row r="88" spans="63:74" x14ac:dyDescent="0.25">
      <c r="BK88" s="392"/>
      <c r="BL88" s="392"/>
      <c r="BM88" s="392"/>
      <c r="BN88" s="392"/>
      <c r="BO88" s="392"/>
      <c r="BP88" s="392"/>
      <c r="BQ88" s="392"/>
      <c r="BR88" s="392"/>
      <c r="BS88" s="392"/>
      <c r="BT88" s="392"/>
      <c r="BU88" s="392"/>
      <c r="BV88" s="392"/>
    </row>
    <row r="89" spans="63:74" x14ac:dyDescent="0.25">
      <c r="BK89" s="392"/>
      <c r="BL89" s="392"/>
      <c r="BM89" s="392"/>
      <c r="BN89" s="392"/>
      <c r="BO89" s="392"/>
      <c r="BP89" s="392"/>
      <c r="BQ89" s="392"/>
      <c r="BR89" s="392"/>
      <c r="BS89" s="392"/>
      <c r="BT89" s="392"/>
      <c r="BU89" s="392"/>
      <c r="BV89" s="392"/>
    </row>
    <row r="90" spans="63:74" x14ac:dyDescent="0.25">
      <c r="BK90" s="392"/>
      <c r="BL90" s="392"/>
      <c r="BM90" s="392"/>
      <c r="BN90" s="392"/>
      <c r="BO90" s="392"/>
      <c r="BP90" s="392"/>
      <c r="BQ90" s="392"/>
      <c r="BR90" s="392"/>
      <c r="BS90" s="392"/>
      <c r="BT90" s="392"/>
      <c r="BU90" s="392"/>
      <c r="BV90" s="392"/>
    </row>
    <row r="91" spans="63:74" x14ac:dyDescent="0.25">
      <c r="BK91" s="392"/>
      <c r="BL91" s="392"/>
      <c r="BM91" s="392"/>
      <c r="BN91" s="392"/>
      <c r="BO91" s="392"/>
      <c r="BP91" s="392"/>
      <c r="BQ91" s="392"/>
      <c r="BR91" s="392"/>
      <c r="BS91" s="392"/>
      <c r="BT91" s="392"/>
      <c r="BU91" s="392"/>
      <c r="BV91" s="392"/>
    </row>
    <row r="92" spans="63:74" x14ac:dyDescent="0.25">
      <c r="BK92" s="392"/>
      <c r="BL92" s="392"/>
      <c r="BM92" s="392"/>
      <c r="BN92" s="392"/>
      <c r="BO92" s="392"/>
      <c r="BP92" s="392"/>
      <c r="BQ92" s="392"/>
      <c r="BR92" s="392"/>
      <c r="BS92" s="392"/>
      <c r="BT92" s="392"/>
      <c r="BU92" s="392"/>
      <c r="BV92" s="392"/>
    </row>
    <row r="93" spans="63:74" x14ac:dyDescent="0.25">
      <c r="BK93" s="392"/>
      <c r="BL93" s="392"/>
      <c r="BM93" s="392"/>
      <c r="BN93" s="392"/>
      <c r="BO93" s="392"/>
      <c r="BP93" s="392"/>
      <c r="BQ93" s="392"/>
      <c r="BR93" s="392"/>
      <c r="BS93" s="392"/>
      <c r="BT93" s="392"/>
      <c r="BU93" s="392"/>
      <c r="BV93" s="392"/>
    </row>
    <row r="94" spans="63:74" x14ac:dyDescent="0.25">
      <c r="BK94" s="392"/>
      <c r="BL94" s="392"/>
      <c r="BM94" s="392"/>
      <c r="BN94" s="392"/>
      <c r="BO94" s="392"/>
      <c r="BP94" s="392"/>
      <c r="BQ94" s="392"/>
      <c r="BR94" s="392"/>
      <c r="BS94" s="392"/>
      <c r="BT94" s="392"/>
      <c r="BU94" s="392"/>
      <c r="BV94" s="392"/>
    </row>
    <row r="95" spans="63:74" x14ac:dyDescent="0.25">
      <c r="BK95" s="392"/>
      <c r="BL95" s="392"/>
      <c r="BM95" s="392"/>
      <c r="BN95" s="392"/>
      <c r="BO95" s="392"/>
      <c r="BP95" s="392"/>
      <c r="BQ95" s="392"/>
      <c r="BR95" s="392"/>
      <c r="BS95" s="392"/>
      <c r="BT95" s="392"/>
      <c r="BU95" s="392"/>
      <c r="BV95" s="392"/>
    </row>
    <row r="96" spans="63:74" x14ac:dyDescent="0.25">
      <c r="BK96" s="392"/>
      <c r="BL96" s="392"/>
      <c r="BM96" s="392"/>
      <c r="BN96" s="392"/>
      <c r="BO96" s="392"/>
      <c r="BP96" s="392"/>
      <c r="BQ96" s="392"/>
      <c r="BR96" s="392"/>
      <c r="BS96" s="392"/>
      <c r="BT96" s="392"/>
      <c r="BU96" s="392"/>
      <c r="BV96" s="392"/>
    </row>
    <row r="97" spans="63:74" x14ac:dyDescent="0.25">
      <c r="BK97" s="392"/>
      <c r="BL97" s="392"/>
      <c r="BM97" s="392"/>
      <c r="BN97" s="392"/>
      <c r="BO97" s="392"/>
      <c r="BP97" s="392"/>
      <c r="BQ97" s="392"/>
      <c r="BR97" s="392"/>
      <c r="BS97" s="392"/>
      <c r="BT97" s="392"/>
      <c r="BU97" s="392"/>
      <c r="BV97" s="392"/>
    </row>
    <row r="98" spans="63:74" x14ac:dyDescent="0.25">
      <c r="BK98" s="392"/>
      <c r="BL98" s="392"/>
      <c r="BM98" s="392"/>
      <c r="BN98" s="392"/>
      <c r="BO98" s="392"/>
      <c r="BP98" s="392"/>
      <c r="BQ98" s="392"/>
      <c r="BR98" s="392"/>
      <c r="BS98" s="392"/>
      <c r="BT98" s="392"/>
      <c r="BU98" s="392"/>
      <c r="BV98" s="392"/>
    </row>
    <row r="99" spans="63:74" x14ac:dyDescent="0.25">
      <c r="BK99" s="392"/>
      <c r="BL99" s="392"/>
      <c r="BM99" s="392"/>
      <c r="BN99" s="392"/>
      <c r="BO99" s="392"/>
      <c r="BP99" s="392"/>
      <c r="BQ99" s="392"/>
      <c r="BR99" s="392"/>
      <c r="BS99" s="392"/>
      <c r="BT99" s="392"/>
      <c r="BU99" s="392"/>
      <c r="BV99" s="392"/>
    </row>
    <row r="100" spans="63:74" x14ac:dyDescent="0.25">
      <c r="BK100" s="392"/>
      <c r="BL100" s="392"/>
      <c r="BM100" s="392"/>
      <c r="BN100" s="392"/>
      <c r="BO100" s="392"/>
      <c r="BP100" s="392"/>
      <c r="BQ100" s="392"/>
      <c r="BR100" s="392"/>
      <c r="BS100" s="392"/>
      <c r="BT100" s="392"/>
      <c r="BU100" s="392"/>
      <c r="BV100" s="392"/>
    </row>
    <row r="101" spans="63:74" x14ac:dyDescent="0.25">
      <c r="BK101" s="392"/>
      <c r="BL101" s="392"/>
      <c r="BM101" s="392"/>
      <c r="BN101" s="392"/>
      <c r="BO101" s="392"/>
      <c r="BP101" s="392"/>
      <c r="BQ101" s="392"/>
      <c r="BR101" s="392"/>
      <c r="BS101" s="392"/>
      <c r="BT101" s="392"/>
      <c r="BU101" s="392"/>
      <c r="BV101" s="392"/>
    </row>
    <row r="102" spans="63:74" x14ac:dyDescent="0.25">
      <c r="BK102" s="392"/>
      <c r="BL102" s="392"/>
      <c r="BM102" s="392"/>
      <c r="BN102" s="392"/>
      <c r="BO102" s="392"/>
      <c r="BP102" s="392"/>
      <c r="BQ102" s="392"/>
      <c r="BR102" s="392"/>
      <c r="BS102" s="392"/>
      <c r="BT102" s="392"/>
      <c r="BU102" s="392"/>
      <c r="BV102" s="392"/>
    </row>
    <row r="103" spans="63:74" x14ac:dyDescent="0.25">
      <c r="BK103" s="392"/>
      <c r="BL103" s="392"/>
      <c r="BM103" s="392"/>
      <c r="BN103" s="392"/>
      <c r="BO103" s="392"/>
      <c r="BP103" s="392"/>
      <c r="BQ103" s="392"/>
      <c r="BR103" s="392"/>
      <c r="BS103" s="392"/>
      <c r="BT103" s="392"/>
      <c r="BU103" s="392"/>
      <c r="BV103" s="392"/>
    </row>
    <row r="104" spans="63:74" x14ac:dyDescent="0.25">
      <c r="BK104" s="392"/>
      <c r="BL104" s="392"/>
      <c r="BM104" s="392"/>
      <c r="BN104" s="392"/>
      <c r="BO104" s="392"/>
      <c r="BP104" s="392"/>
      <c r="BQ104" s="392"/>
      <c r="BR104" s="392"/>
      <c r="BS104" s="392"/>
      <c r="BT104" s="392"/>
      <c r="BU104" s="392"/>
      <c r="BV104" s="392"/>
    </row>
    <row r="105" spans="63:74" x14ac:dyDescent="0.25">
      <c r="BK105" s="392"/>
      <c r="BL105" s="392"/>
      <c r="BM105" s="392"/>
      <c r="BN105" s="392"/>
      <c r="BO105" s="392"/>
      <c r="BP105" s="392"/>
      <c r="BQ105" s="392"/>
      <c r="BR105" s="392"/>
      <c r="BS105" s="392"/>
      <c r="BT105" s="392"/>
      <c r="BU105" s="392"/>
      <c r="BV105" s="392"/>
    </row>
    <row r="106" spans="63:74" x14ac:dyDescent="0.25">
      <c r="BK106" s="392"/>
      <c r="BL106" s="392"/>
      <c r="BM106" s="392"/>
      <c r="BN106" s="392"/>
      <c r="BO106" s="392"/>
      <c r="BP106" s="392"/>
      <c r="BQ106" s="392"/>
      <c r="BR106" s="392"/>
      <c r="BS106" s="392"/>
      <c r="BT106" s="392"/>
      <c r="BU106" s="392"/>
      <c r="BV106" s="392"/>
    </row>
    <row r="107" spans="63:74" x14ac:dyDescent="0.25">
      <c r="BK107" s="392"/>
      <c r="BL107" s="392"/>
      <c r="BM107" s="392"/>
      <c r="BN107" s="392"/>
      <c r="BO107" s="392"/>
      <c r="BP107" s="392"/>
      <c r="BQ107" s="392"/>
      <c r="BR107" s="392"/>
      <c r="BS107" s="392"/>
      <c r="BT107" s="392"/>
      <c r="BU107" s="392"/>
      <c r="BV107" s="392"/>
    </row>
    <row r="108" spans="63:74" x14ac:dyDescent="0.25">
      <c r="BK108" s="392"/>
      <c r="BL108" s="392"/>
      <c r="BM108" s="392"/>
      <c r="BN108" s="392"/>
      <c r="BO108" s="392"/>
      <c r="BP108" s="392"/>
      <c r="BQ108" s="392"/>
      <c r="BR108" s="392"/>
      <c r="BS108" s="392"/>
      <c r="BT108" s="392"/>
      <c r="BU108" s="392"/>
      <c r="BV108" s="392"/>
    </row>
    <row r="109" spans="63:74" x14ac:dyDescent="0.25">
      <c r="BK109" s="392"/>
      <c r="BL109" s="392"/>
      <c r="BM109" s="392"/>
      <c r="BN109" s="392"/>
      <c r="BO109" s="392"/>
      <c r="BP109" s="392"/>
      <c r="BQ109" s="392"/>
      <c r="BR109" s="392"/>
      <c r="BS109" s="392"/>
      <c r="BT109" s="392"/>
      <c r="BU109" s="392"/>
      <c r="BV109" s="392"/>
    </row>
    <row r="110" spans="63:74" x14ac:dyDescent="0.25">
      <c r="BK110" s="392"/>
      <c r="BL110" s="392"/>
      <c r="BM110" s="392"/>
      <c r="BN110" s="392"/>
      <c r="BO110" s="392"/>
      <c r="BP110" s="392"/>
      <c r="BQ110" s="392"/>
      <c r="BR110" s="392"/>
      <c r="BS110" s="392"/>
      <c r="BT110" s="392"/>
      <c r="BU110" s="392"/>
      <c r="BV110" s="392"/>
    </row>
    <row r="111" spans="63:74" x14ac:dyDescent="0.25">
      <c r="BK111" s="392"/>
      <c r="BL111" s="392"/>
      <c r="BM111" s="392"/>
      <c r="BN111" s="392"/>
      <c r="BO111" s="392"/>
      <c r="BP111" s="392"/>
      <c r="BQ111" s="392"/>
      <c r="BR111" s="392"/>
      <c r="BS111" s="392"/>
      <c r="BT111" s="392"/>
      <c r="BU111" s="392"/>
      <c r="BV111" s="392"/>
    </row>
    <row r="112" spans="63:74" x14ac:dyDescent="0.25">
      <c r="BK112" s="392"/>
      <c r="BL112" s="392"/>
      <c r="BM112" s="392"/>
      <c r="BN112" s="392"/>
      <c r="BO112" s="392"/>
      <c r="BP112" s="392"/>
      <c r="BQ112" s="392"/>
      <c r="BR112" s="392"/>
      <c r="BS112" s="392"/>
      <c r="BT112" s="392"/>
      <c r="BU112" s="392"/>
      <c r="BV112" s="392"/>
    </row>
    <row r="113" spans="63:74" x14ac:dyDescent="0.25">
      <c r="BK113" s="392"/>
      <c r="BL113" s="392"/>
      <c r="BM113" s="392"/>
      <c r="BN113" s="392"/>
      <c r="BO113" s="392"/>
      <c r="BP113" s="392"/>
      <c r="BQ113" s="392"/>
      <c r="BR113" s="392"/>
      <c r="BS113" s="392"/>
      <c r="BT113" s="392"/>
      <c r="BU113" s="392"/>
      <c r="BV113" s="392"/>
    </row>
    <row r="114" spans="63:74" x14ac:dyDescent="0.25">
      <c r="BK114" s="392"/>
      <c r="BL114" s="392"/>
      <c r="BM114" s="392"/>
      <c r="BN114" s="392"/>
      <c r="BO114" s="392"/>
      <c r="BP114" s="392"/>
      <c r="BQ114" s="392"/>
      <c r="BR114" s="392"/>
      <c r="BS114" s="392"/>
      <c r="BT114" s="392"/>
      <c r="BU114" s="392"/>
      <c r="BV114" s="392"/>
    </row>
    <row r="115" spans="63:74" x14ac:dyDescent="0.25">
      <c r="BK115" s="392"/>
      <c r="BL115" s="392"/>
      <c r="BM115" s="392"/>
      <c r="BN115" s="392"/>
      <c r="BO115" s="392"/>
      <c r="BP115" s="392"/>
      <c r="BQ115" s="392"/>
      <c r="BR115" s="392"/>
      <c r="BS115" s="392"/>
      <c r="BT115" s="392"/>
      <c r="BU115" s="392"/>
      <c r="BV115" s="392"/>
    </row>
    <row r="116" spans="63:74" x14ac:dyDescent="0.25">
      <c r="BK116" s="392"/>
      <c r="BL116" s="392"/>
      <c r="BM116" s="392"/>
      <c r="BN116" s="392"/>
      <c r="BO116" s="392"/>
      <c r="BP116" s="392"/>
      <c r="BQ116" s="392"/>
      <c r="BR116" s="392"/>
      <c r="BS116" s="392"/>
      <c r="BT116" s="392"/>
      <c r="BU116" s="392"/>
      <c r="BV116" s="392"/>
    </row>
    <row r="117" spans="63:74" x14ac:dyDescent="0.25">
      <c r="BK117" s="392"/>
      <c r="BL117" s="392"/>
      <c r="BM117" s="392"/>
      <c r="BN117" s="392"/>
      <c r="BO117" s="392"/>
      <c r="BP117" s="392"/>
      <c r="BQ117" s="392"/>
      <c r="BR117" s="392"/>
      <c r="BS117" s="392"/>
      <c r="BT117" s="392"/>
      <c r="BU117" s="392"/>
      <c r="BV117" s="392"/>
    </row>
    <row r="118" spans="63:74" x14ac:dyDescent="0.25">
      <c r="BK118" s="392"/>
      <c r="BL118" s="392"/>
      <c r="BM118" s="392"/>
      <c r="BN118" s="392"/>
      <c r="BO118" s="392"/>
      <c r="BP118" s="392"/>
      <c r="BQ118" s="392"/>
      <c r="BR118" s="392"/>
      <c r="BS118" s="392"/>
      <c r="BT118" s="392"/>
      <c r="BU118" s="392"/>
      <c r="BV118" s="392"/>
    </row>
    <row r="119" spans="63:74" x14ac:dyDescent="0.25">
      <c r="BK119" s="392"/>
      <c r="BL119" s="392"/>
      <c r="BM119" s="392"/>
      <c r="BN119" s="392"/>
      <c r="BO119" s="392"/>
      <c r="BP119" s="392"/>
      <c r="BQ119" s="392"/>
      <c r="BR119" s="392"/>
      <c r="BS119" s="392"/>
      <c r="BT119" s="392"/>
      <c r="BU119" s="392"/>
      <c r="BV119" s="392"/>
    </row>
    <row r="120" spans="63:74" x14ac:dyDescent="0.25">
      <c r="BK120" s="392"/>
      <c r="BL120" s="392"/>
      <c r="BM120" s="392"/>
      <c r="BN120" s="392"/>
      <c r="BO120" s="392"/>
      <c r="BP120" s="392"/>
      <c r="BQ120" s="392"/>
      <c r="BR120" s="392"/>
      <c r="BS120" s="392"/>
      <c r="BT120" s="392"/>
      <c r="BU120" s="392"/>
      <c r="BV120" s="392"/>
    </row>
    <row r="121" spans="63:74" x14ac:dyDescent="0.25">
      <c r="BK121" s="392"/>
      <c r="BL121" s="392"/>
      <c r="BM121" s="392"/>
      <c r="BN121" s="392"/>
      <c r="BO121" s="392"/>
      <c r="BP121" s="392"/>
      <c r="BQ121" s="392"/>
      <c r="BR121" s="392"/>
      <c r="BS121" s="392"/>
      <c r="BT121" s="392"/>
      <c r="BU121" s="392"/>
      <c r="BV121" s="392"/>
    </row>
    <row r="122" spans="63:74" x14ac:dyDescent="0.25">
      <c r="BK122" s="392"/>
      <c r="BL122" s="392"/>
      <c r="BM122" s="392"/>
      <c r="BN122" s="392"/>
      <c r="BO122" s="392"/>
      <c r="BP122" s="392"/>
      <c r="BQ122" s="392"/>
      <c r="BR122" s="392"/>
      <c r="BS122" s="392"/>
      <c r="BT122" s="392"/>
      <c r="BU122" s="392"/>
      <c r="BV122" s="392"/>
    </row>
    <row r="123" spans="63:74" x14ac:dyDescent="0.25">
      <c r="BK123" s="392"/>
      <c r="BL123" s="392"/>
      <c r="BM123" s="392"/>
      <c r="BN123" s="392"/>
      <c r="BO123" s="392"/>
      <c r="BP123" s="392"/>
      <c r="BQ123" s="392"/>
      <c r="BR123" s="392"/>
      <c r="BS123" s="392"/>
      <c r="BT123" s="392"/>
      <c r="BU123" s="392"/>
      <c r="BV123" s="392"/>
    </row>
    <row r="124" spans="63:74" x14ac:dyDescent="0.25">
      <c r="BK124" s="392"/>
      <c r="BL124" s="392"/>
      <c r="BM124" s="392"/>
      <c r="BN124" s="392"/>
      <c r="BO124" s="392"/>
      <c r="BP124" s="392"/>
      <c r="BQ124" s="392"/>
      <c r="BR124" s="392"/>
      <c r="BS124" s="392"/>
      <c r="BT124" s="392"/>
      <c r="BU124" s="392"/>
      <c r="BV124" s="392"/>
    </row>
    <row r="125" spans="63:74" x14ac:dyDescent="0.25">
      <c r="BK125" s="392"/>
      <c r="BL125" s="392"/>
      <c r="BM125" s="392"/>
      <c r="BN125" s="392"/>
      <c r="BO125" s="392"/>
      <c r="BP125" s="392"/>
      <c r="BQ125" s="392"/>
      <c r="BR125" s="392"/>
      <c r="BS125" s="392"/>
      <c r="BT125" s="392"/>
      <c r="BU125" s="392"/>
      <c r="BV125" s="392"/>
    </row>
    <row r="126" spans="63:74" x14ac:dyDescent="0.25">
      <c r="BK126" s="392"/>
      <c r="BL126" s="392"/>
      <c r="BM126" s="392"/>
      <c r="BN126" s="392"/>
      <c r="BO126" s="392"/>
      <c r="BP126" s="392"/>
      <c r="BQ126" s="392"/>
      <c r="BR126" s="392"/>
      <c r="BS126" s="392"/>
      <c r="BT126" s="392"/>
      <c r="BU126" s="392"/>
      <c r="BV126" s="392"/>
    </row>
    <row r="127" spans="63:74" x14ac:dyDescent="0.25">
      <c r="BK127" s="392"/>
      <c r="BL127" s="392"/>
      <c r="BM127" s="392"/>
      <c r="BN127" s="392"/>
      <c r="BO127" s="392"/>
      <c r="BP127" s="392"/>
      <c r="BQ127" s="392"/>
      <c r="BR127" s="392"/>
      <c r="BS127" s="392"/>
      <c r="BT127" s="392"/>
      <c r="BU127" s="392"/>
      <c r="BV127" s="392"/>
    </row>
    <row r="128" spans="63:74" x14ac:dyDescent="0.25">
      <c r="BK128" s="392"/>
      <c r="BL128" s="392"/>
      <c r="BM128" s="392"/>
      <c r="BN128" s="392"/>
      <c r="BO128" s="392"/>
      <c r="BP128" s="392"/>
      <c r="BQ128" s="392"/>
      <c r="BR128" s="392"/>
      <c r="BS128" s="392"/>
      <c r="BT128" s="392"/>
      <c r="BU128" s="392"/>
      <c r="BV128" s="392"/>
    </row>
    <row r="129" spans="63:74" x14ac:dyDescent="0.25">
      <c r="BK129" s="392"/>
      <c r="BL129" s="392"/>
      <c r="BM129" s="392"/>
      <c r="BN129" s="392"/>
      <c r="BO129" s="392"/>
      <c r="BP129" s="392"/>
      <c r="BQ129" s="392"/>
      <c r="BR129" s="392"/>
      <c r="BS129" s="392"/>
      <c r="BT129" s="392"/>
      <c r="BU129" s="392"/>
      <c r="BV129" s="392"/>
    </row>
    <row r="130" spans="63:74" x14ac:dyDescent="0.25">
      <c r="BK130" s="392"/>
      <c r="BL130" s="392"/>
      <c r="BM130" s="392"/>
      <c r="BN130" s="392"/>
      <c r="BO130" s="392"/>
      <c r="BP130" s="392"/>
      <c r="BQ130" s="392"/>
      <c r="BR130" s="392"/>
      <c r="BS130" s="392"/>
      <c r="BT130" s="392"/>
      <c r="BU130" s="392"/>
      <c r="BV130" s="392"/>
    </row>
    <row r="131" spans="63:74" x14ac:dyDescent="0.25">
      <c r="BK131" s="392"/>
      <c r="BL131" s="392"/>
      <c r="BM131" s="392"/>
      <c r="BN131" s="392"/>
      <c r="BO131" s="392"/>
      <c r="BP131" s="392"/>
      <c r="BQ131" s="392"/>
      <c r="BR131" s="392"/>
      <c r="BS131" s="392"/>
      <c r="BT131" s="392"/>
      <c r="BU131" s="392"/>
      <c r="BV131" s="392"/>
    </row>
    <row r="132" spans="63:74" x14ac:dyDescent="0.25">
      <c r="BK132" s="392"/>
      <c r="BL132" s="392"/>
      <c r="BM132" s="392"/>
      <c r="BN132" s="392"/>
      <c r="BO132" s="392"/>
      <c r="BP132" s="392"/>
      <c r="BQ132" s="392"/>
      <c r="BR132" s="392"/>
      <c r="BS132" s="392"/>
      <c r="BT132" s="392"/>
      <c r="BU132" s="392"/>
      <c r="BV132" s="392"/>
    </row>
    <row r="133" spans="63:74" x14ac:dyDescent="0.25">
      <c r="BK133" s="392"/>
      <c r="BL133" s="392"/>
      <c r="BM133" s="392"/>
      <c r="BN133" s="392"/>
      <c r="BO133" s="392"/>
      <c r="BP133" s="392"/>
      <c r="BQ133" s="392"/>
      <c r="BR133" s="392"/>
      <c r="BS133" s="392"/>
      <c r="BT133" s="392"/>
      <c r="BU133" s="392"/>
      <c r="BV133" s="392"/>
    </row>
    <row r="134" spans="63:74" x14ac:dyDescent="0.25">
      <c r="BK134" s="392"/>
      <c r="BL134" s="392"/>
      <c r="BM134" s="392"/>
      <c r="BN134" s="392"/>
      <c r="BO134" s="392"/>
      <c r="BP134" s="392"/>
      <c r="BQ134" s="392"/>
      <c r="BR134" s="392"/>
      <c r="BS134" s="392"/>
      <c r="BT134" s="392"/>
      <c r="BU134" s="392"/>
      <c r="BV134" s="392"/>
    </row>
    <row r="135" spans="63:74" x14ac:dyDescent="0.25">
      <c r="BK135" s="392"/>
      <c r="BL135" s="392"/>
      <c r="BM135" s="392"/>
      <c r="BN135" s="392"/>
      <c r="BO135" s="392"/>
      <c r="BP135" s="392"/>
      <c r="BQ135" s="392"/>
      <c r="BR135" s="392"/>
      <c r="BS135" s="392"/>
      <c r="BT135" s="392"/>
      <c r="BU135" s="392"/>
      <c r="BV135" s="392"/>
    </row>
    <row r="136" spans="63:74" x14ac:dyDescent="0.25">
      <c r="BK136" s="392"/>
      <c r="BL136" s="392"/>
      <c r="BM136" s="392"/>
      <c r="BN136" s="392"/>
      <c r="BO136" s="392"/>
      <c r="BP136" s="392"/>
      <c r="BQ136" s="392"/>
      <c r="BR136" s="392"/>
      <c r="BS136" s="392"/>
      <c r="BT136" s="392"/>
      <c r="BU136" s="392"/>
      <c r="BV136" s="392"/>
    </row>
    <row r="137" spans="63:74" x14ac:dyDescent="0.25">
      <c r="BK137" s="392"/>
      <c r="BL137" s="392"/>
      <c r="BM137" s="392"/>
      <c r="BN137" s="392"/>
      <c r="BO137" s="392"/>
      <c r="BP137" s="392"/>
      <c r="BQ137" s="392"/>
      <c r="BR137" s="392"/>
      <c r="BS137" s="392"/>
      <c r="BT137" s="392"/>
      <c r="BU137" s="392"/>
      <c r="BV137" s="392"/>
    </row>
    <row r="138" spans="63:74" x14ac:dyDescent="0.25">
      <c r="BK138" s="392"/>
      <c r="BL138" s="392"/>
      <c r="BM138" s="392"/>
      <c r="BN138" s="392"/>
      <c r="BO138" s="392"/>
      <c r="BP138" s="392"/>
      <c r="BQ138" s="392"/>
      <c r="BR138" s="392"/>
      <c r="BS138" s="392"/>
      <c r="BT138" s="392"/>
      <c r="BU138" s="392"/>
      <c r="BV138" s="392"/>
    </row>
    <row r="139" spans="63:74" x14ac:dyDescent="0.25">
      <c r="BK139" s="392"/>
      <c r="BL139" s="392"/>
      <c r="BM139" s="392"/>
      <c r="BN139" s="392"/>
      <c r="BO139" s="392"/>
      <c r="BP139" s="392"/>
      <c r="BQ139" s="392"/>
      <c r="BR139" s="392"/>
      <c r="BS139" s="392"/>
      <c r="BT139" s="392"/>
      <c r="BU139" s="392"/>
      <c r="BV139" s="392"/>
    </row>
    <row r="140" spans="63:74" x14ac:dyDescent="0.25">
      <c r="BK140" s="392"/>
      <c r="BL140" s="392"/>
      <c r="BM140" s="392"/>
      <c r="BN140" s="392"/>
      <c r="BO140" s="392"/>
      <c r="BP140" s="392"/>
      <c r="BQ140" s="392"/>
      <c r="BR140" s="392"/>
      <c r="BS140" s="392"/>
      <c r="BT140" s="392"/>
      <c r="BU140" s="392"/>
      <c r="BV140" s="392"/>
    </row>
    <row r="141" spans="63:74" x14ac:dyDescent="0.25">
      <c r="BK141" s="392"/>
      <c r="BL141" s="392"/>
      <c r="BM141" s="392"/>
      <c r="BN141" s="392"/>
      <c r="BO141" s="392"/>
      <c r="BP141" s="392"/>
      <c r="BQ141" s="392"/>
      <c r="BR141" s="392"/>
      <c r="BS141" s="392"/>
      <c r="BT141" s="392"/>
      <c r="BU141" s="392"/>
      <c r="BV141" s="392"/>
    </row>
    <row r="142" spans="63:74" x14ac:dyDescent="0.25">
      <c r="BK142" s="392"/>
      <c r="BL142" s="392"/>
      <c r="BM142" s="392"/>
      <c r="BN142" s="392"/>
      <c r="BO142" s="392"/>
      <c r="BP142" s="392"/>
      <c r="BQ142" s="392"/>
      <c r="BR142" s="392"/>
      <c r="BS142" s="392"/>
      <c r="BT142" s="392"/>
      <c r="BU142" s="392"/>
      <c r="BV142" s="392"/>
    </row>
    <row r="143" spans="63:74" x14ac:dyDescent="0.25">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J34" sqref="BJ34"/>
    </sheetView>
  </sheetViews>
  <sheetFormatPr defaultColWidth="9.54296875" defaultRowHeight="10.5" x14ac:dyDescent="0.25"/>
  <cols>
    <col min="1" max="1" width="11.54296875" style="89" customWidth="1"/>
    <col min="2" max="2" width="27.453125" style="89" customWidth="1"/>
    <col min="3" max="50" width="6.54296875" style="89" customWidth="1"/>
    <col min="51" max="57" width="6.54296875" style="388" customWidth="1"/>
    <col min="58" max="58" width="6.54296875" style="688" customWidth="1"/>
    <col min="59" max="62" width="6.54296875" style="388" customWidth="1"/>
    <col min="63" max="74" width="6.54296875" style="89" customWidth="1"/>
    <col min="75" max="16384" width="9.54296875" style="89"/>
  </cols>
  <sheetData>
    <row r="1" spans="1:74" ht="14.9" customHeight="1" x14ac:dyDescent="0.3">
      <c r="A1" s="771" t="s">
        <v>1021</v>
      </c>
      <c r="B1" s="816" t="s">
        <v>254</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303"/>
    </row>
    <row r="2" spans="1:74" s="72"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760"/>
      <c r="BG5" s="424"/>
      <c r="BH5" s="92"/>
      <c r="BI5" s="424"/>
      <c r="BJ5" s="424"/>
      <c r="BK5" s="424"/>
      <c r="BL5" s="424"/>
      <c r="BM5" s="424"/>
      <c r="BN5" s="424"/>
      <c r="BO5" s="424"/>
      <c r="BP5" s="424"/>
      <c r="BQ5" s="424"/>
      <c r="BR5" s="424"/>
      <c r="BS5" s="424"/>
      <c r="BT5" s="424"/>
      <c r="BU5" s="424"/>
      <c r="BV5" s="424"/>
    </row>
    <row r="6" spans="1:74" ht="11.15" customHeight="1" x14ac:dyDescent="0.25">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86.587957000000003</v>
      </c>
      <c r="AN6" s="258">
        <v>72.243226000000007</v>
      </c>
      <c r="AO6" s="258">
        <v>81.467753999999999</v>
      </c>
      <c r="AP6" s="258">
        <v>75.171518000000006</v>
      </c>
      <c r="AQ6" s="258">
        <v>70.379823000000002</v>
      </c>
      <c r="AR6" s="258">
        <v>66.900332000000006</v>
      </c>
      <c r="AS6" s="258">
        <v>76.530000999999999</v>
      </c>
      <c r="AT6" s="258">
        <v>82.681529999999995</v>
      </c>
      <c r="AU6" s="258">
        <v>77.778391999999997</v>
      </c>
      <c r="AV6" s="258">
        <v>75.662374</v>
      </c>
      <c r="AW6" s="258">
        <v>68.573907000000005</v>
      </c>
      <c r="AX6" s="258">
        <v>63.000565000000002</v>
      </c>
      <c r="AY6" s="258">
        <v>60.499695000000003</v>
      </c>
      <c r="AZ6" s="258">
        <v>57.263176999999999</v>
      </c>
      <c r="BA6" s="258">
        <v>55.264828000000001</v>
      </c>
      <c r="BB6" s="258">
        <v>46.040219</v>
      </c>
      <c r="BC6" s="258">
        <v>50.612445000000001</v>
      </c>
      <c r="BD6" s="258">
        <v>57.028185000000001</v>
      </c>
      <c r="BE6" s="258">
        <v>65.087563000000003</v>
      </c>
      <c r="BF6" s="258">
        <v>70.853042328000001</v>
      </c>
      <c r="BG6" s="346">
        <v>69.111199999999997</v>
      </c>
      <c r="BH6" s="346">
        <v>65.437489999999997</v>
      </c>
      <c r="BI6" s="346">
        <v>62.737450000000003</v>
      </c>
      <c r="BJ6" s="346">
        <v>72.894649999999999</v>
      </c>
      <c r="BK6" s="346">
        <v>65.513710000000003</v>
      </c>
      <c r="BL6" s="346">
        <v>63.241549999999997</v>
      </c>
      <c r="BM6" s="346">
        <v>67.523219999999995</v>
      </c>
      <c r="BN6" s="346">
        <v>53.12923</v>
      </c>
      <c r="BO6" s="346">
        <v>57.515810000000002</v>
      </c>
      <c r="BP6" s="346">
        <v>60.585169999999998</v>
      </c>
      <c r="BQ6" s="346">
        <v>67.268069999999994</v>
      </c>
      <c r="BR6" s="346">
        <v>72.141229999999993</v>
      </c>
      <c r="BS6" s="346">
        <v>64.656589999999994</v>
      </c>
      <c r="BT6" s="346">
        <v>64.940730000000002</v>
      </c>
      <c r="BU6" s="346">
        <v>62.047130000000003</v>
      </c>
      <c r="BV6" s="346">
        <v>65.78989</v>
      </c>
    </row>
    <row r="7" spans="1:74" ht="11.15" customHeight="1" x14ac:dyDescent="0.25">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22.490067</v>
      </c>
      <c r="AN7" s="258">
        <v>18.764209000000001</v>
      </c>
      <c r="AO7" s="258">
        <v>21.160174000000001</v>
      </c>
      <c r="AP7" s="258">
        <v>19.357125</v>
      </c>
      <c r="AQ7" s="258">
        <v>18.123235000000001</v>
      </c>
      <c r="AR7" s="258">
        <v>17.227264999999999</v>
      </c>
      <c r="AS7" s="258">
        <v>18.294788</v>
      </c>
      <c r="AT7" s="258">
        <v>19.765305000000001</v>
      </c>
      <c r="AU7" s="258">
        <v>18.593194</v>
      </c>
      <c r="AV7" s="258">
        <v>17.615821</v>
      </c>
      <c r="AW7" s="258">
        <v>15.965479</v>
      </c>
      <c r="AX7" s="258">
        <v>14.667875</v>
      </c>
      <c r="AY7" s="258">
        <v>15.489552</v>
      </c>
      <c r="AZ7" s="258">
        <v>14.660921</v>
      </c>
      <c r="BA7" s="258">
        <v>14.149285000000001</v>
      </c>
      <c r="BB7" s="258">
        <v>11.005957</v>
      </c>
      <c r="BC7" s="258">
        <v>12.099956000000001</v>
      </c>
      <c r="BD7" s="258">
        <v>13.816195</v>
      </c>
      <c r="BE7" s="258">
        <v>15.060634</v>
      </c>
      <c r="BF7" s="258">
        <v>16.304195767</v>
      </c>
      <c r="BG7" s="346">
        <v>16.279119999999999</v>
      </c>
      <c r="BH7" s="346">
        <v>15.70618</v>
      </c>
      <c r="BI7" s="346">
        <v>14.941739999999999</v>
      </c>
      <c r="BJ7" s="346">
        <v>18.085239999999999</v>
      </c>
      <c r="BK7" s="346">
        <v>15.79341</v>
      </c>
      <c r="BL7" s="346">
        <v>15.58318</v>
      </c>
      <c r="BM7" s="346">
        <v>17.038620000000002</v>
      </c>
      <c r="BN7" s="346">
        <v>13.97072</v>
      </c>
      <c r="BO7" s="346">
        <v>15.213760000000001</v>
      </c>
      <c r="BP7" s="346">
        <v>15.759370000000001</v>
      </c>
      <c r="BQ7" s="346">
        <v>16.443429999999999</v>
      </c>
      <c r="BR7" s="346">
        <v>16.90325</v>
      </c>
      <c r="BS7" s="346">
        <v>15.43103</v>
      </c>
      <c r="BT7" s="346">
        <v>15.19351</v>
      </c>
      <c r="BU7" s="346">
        <v>14.93995</v>
      </c>
      <c r="BV7" s="346">
        <v>15.14049</v>
      </c>
    </row>
    <row r="8" spans="1:74" ht="11.15" customHeight="1" x14ac:dyDescent="0.25">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16.284445000000002</v>
      </c>
      <c r="AN8" s="258">
        <v>13.58666</v>
      </c>
      <c r="AO8" s="258">
        <v>15.321495000000001</v>
      </c>
      <c r="AP8" s="258">
        <v>14.079362</v>
      </c>
      <c r="AQ8" s="258">
        <v>13.181867</v>
      </c>
      <c r="AR8" s="258">
        <v>12.530124000000001</v>
      </c>
      <c r="AS8" s="258">
        <v>14.551660999999999</v>
      </c>
      <c r="AT8" s="258">
        <v>15.721344999999999</v>
      </c>
      <c r="AU8" s="258">
        <v>14.789001000000001</v>
      </c>
      <c r="AV8" s="258">
        <v>13.694870999999999</v>
      </c>
      <c r="AW8" s="258">
        <v>12.411851</v>
      </c>
      <c r="AX8" s="258">
        <v>11.403091999999999</v>
      </c>
      <c r="AY8" s="258">
        <v>12.901735</v>
      </c>
      <c r="AZ8" s="258">
        <v>12.211539999999999</v>
      </c>
      <c r="BA8" s="258">
        <v>11.785367000000001</v>
      </c>
      <c r="BB8" s="258">
        <v>8.4985040000000005</v>
      </c>
      <c r="BC8" s="258">
        <v>9.3819400000000002</v>
      </c>
      <c r="BD8" s="258">
        <v>10.705271</v>
      </c>
      <c r="BE8" s="258">
        <v>12.230033000000001</v>
      </c>
      <c r="BF8" s="258">
        <v>13.354111111</v>
      </c>
      <c r="BG8" s="346">
        <v>14.300470000000001</v>
      </c>
      <c r="BH8" s="346">
        <v>13.14381</v>
      </c>
      <c r="BI8" s="346">
        <v>13.199120000000001</v>
      </c>
      <c r="BJ8" s="346">
        <v>15.220050000000001</v>
      </c>
      <c r="BK8" s="346">
        <v>13.1134</v>
      </c>
      <c r="BL8" s="346">
        <v>12.854480000000001</v>
      </c>
      <c r="BM8" s="346">
        <v>14.16122</v>
      </c>
      <c r="BN8" s="346">
        <v>11.15053</v>
      </c>
      <c r="BO8" s="346">
        <v>12.5402</v>
      </c>
      <c r="BP8" s="346">
        <v>12.41249</v>
      </c>
      <c r="BQ8" s="346">
        <v>13.93601</v>
      </c>
      <c r="BR8" s="346">
        <v>15.13203</v>
      </c>
      <c r="BS8" s="346">
        <v>14.104089999999999</v>
      </c>
      <c r="BT8" s="346">
        <v>14.13284</v>
      </c>
      <c r="BU8" s="346">
        <v>13.979889999999999</v>
      </c>
      <c r="BV8" s="346">
        <v>14.20556</v>
      </c>
    </row>
    <row r="9" spans="1:74" ht="11.15" customHeight="1" x14ac:dyDescent="0.25">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41.735030999999999</v>
      </c>
      <c r="AQ9" s="258">
        <v>39.074720999999997</v>
      </c>
      <c r="AR9" s="258">
        <v>37.142943000000002</v>
      </c>
      <c r="AS9" s="258">
        <v>43.683551999999999</v>
      </c>
      <c r="AT9" s="258">
        <v>47.194879999999998</v>
      </c>
      <c r="AU9" s="258">
        <v>44.396197000000001</v>
      </c>
      <c r="AV9" s="258">
        <v>44.351681999999997</v>
      </c>
      <c r="AW9" s="258">
        <v>40.196576999999998</v>
      </c>
      <c r="AX9" s="258">
        <v>36.929597999999999</v>
      </c>
      <c r="AY9" s="258">
        <v>32.108407999999997</v>
      </c>
      <c r="AZ9" s="258">
        <v>30.390716000000001</v>
      </c>
      <c r="BA9" s="258">
        <v>29.330176000000002</v>
      </c>
      <c r="BB9" s="258">
        <v>26.535758000000001</v>
      </c>
      <c r="BC9" s="258">
        <v>29.130548999999998</v>
      </c>
      <c r="BD9" s="258">
        <v>32.506718999999997</v>
      </c>
      <c r="BE9" s="258">
        <v>37.796895999999997</v>
      </c>
      <c r="BF9" s="258">
        <v>41.195883598000002</v>
      </c>
      <c r="BG9" s="346">
        <v>38.531599999999997</v>
      </c>
      <c r="BH9" s="346">
        <v>36.587510000000002</v>
      </c>
      <c r="BI9" s="346">
        <v>34.596589999999999</v>
      </c>
      <c r="BJ9" s="346">
        <v>39.589370000000002</v>
      </c>
      <c r="BK9" s="346">
        <v>36.606909999999999</v>
      </c>
      <c r="BL9" s="346">
        <v>34.803890000000003</v>
      </c>
      <c r="BM9" s="346">
        <v>36.323369999999997</v>
      </c>
      <c r="BN9" s="346">
        <v>28.00798</v>
      </c>
      <c r="BO9" s="346">
        <v>29.761849999999999</v>
      </c>
      <c r="BP9" s="346">
        <v>32.4133</v>
      </c>
      <c r="BQ9" s="346">
        <v>36.888629999999999</v>
      </c>
      <c r="BR9" s="346">
        <v>40.10595</v>
      </c>
      <c r="BS9" s="346">
        <v>35.121459999999999</v>
      </c>
      <c r="BT9" s="346">
        <v>35.614379999999997</v>
      </c>
      <c r="BU9" s="346">
        <v>33.127299999999998</v>
      </c>
      <c r="BV9" s="346">
        <v>36.443840000000002</v>
      </c>
    </row>
    <row r="10" spans="1:74" ht="11.15" customHeight="1" x14ac:dyDescent="0.25">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258">
        <v>1.338863871</v>
      </c>
      <c r="BD10" s="258">
        <v>-1.9394802040000001</v>
      </c>
      <c r="BE10" s="258">
        <v>0.68138375200000001</v>
      </c>
      <c r="BF10" s="258">
        <v>-1.1519874189999999</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5" customHeight="1" x14ac:dyDescent="0.25">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0.91033299999999995</v>
      </c>
      <c r="BD11" s="258">
        <v>0.64115299999999997</v>
      </c>
      <c r="BE11" s="258">
        <v>1.070147</v>
      </c>
      <c r="BF11" s="258">
        <v>0.87813770000000002</v>
      </c>
      <c r="BG11" s="346">
        <v>1.011846</v>
      </c>
      <c r="BH11" s="346">
        <v>0.90313560000000004</v>
      </c>
      <c r="BI11" s="346">
        <v>0.76301209999999997</v>
      </c>
      <c r="BJ11" s="346">
        <v>1.1213820000000001</v>
      </c>
      <c r="BK11" s="346">
        <v>0.54325780000000001</v>
      </c>
      <c r="BL11" s="346">
        <v>0.64275669999999996</v>
      </c>
      <c r="BM11" s="346">
        <v>0.99675879999999994</v>
      </c>
      <c r="BN11" s="346">
        <v>0.84830419999999995</v>
      </c>
      <c r="BO11" s="346">
        <v>0.67865359999999997</v>
      </c>
      <c r="BP11" s="346">
        <v>0.87930719999999996</v>
      </c>
      <c r="BQ11" s="346">
        <v>1.2252270000000001</v>
      </c>
      <c r="BR11" s="346">
        <v>0.97589049999999999</v>
      </c>
      <c r="BS11" s="346">
        <v>1.0714699999999999</v>
      </c>
      <c r="BT11" s="346">
        <v>0.95742430000000001</v>
      </c>
      <c r="BU11" s="346">
        <v>0.77753859999999997</v>
      </c>
      <c r="BV11" s="346">
        <v>1.1424380000000001</v>
      </c>
    </row>
    <row r="12" spans="1:74" ht="11.15" customHeight="1" x14ac:dyDescent="0.25">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4.2086100000000002</v>
      </c>
      <c r="BD12" s="258">
        <v>5.4315249999999997</v>
      </c>
      <c r="BE12" s="258">
        <v>4.5976330000000001</v>
      </c>
      <c r="BF12" s="258">
        <v>5.0793549999999996</v>
      </c>
      <c r="BG12" s="346">
        <v>5.0657120000000004</v>
      </c>
      <c r="BH12" s="346">
        <v>5.2933089999999998</v>
      </c>
      <c r="BI12" s="346">
        <v>4.9515770000000003</v>
      </c>
      <c r="BJ12" s="346">
        <v>5.346336</v>
      </c>
      <c r="BK12" s="346">
        <v>4.0124500000000003</v>
      </c>
      <c r="BL12" s="346">
        <v>3.5476619999999999</v>
      </c>
      <c r="BM12" s="346">
        <v>4.4537979999999999</v>
      </c>
      <c r="BN12" s="346">
        <v>4.1623469999999996</v>
      </c>
      <c r="BO12" s="346">
        <v>4.7320089999999997</v>
      </c>
      <c r="BP12" s="346">
        <v>4.5151180000000002</v>
      </c>
      <c r="BQ12" s="346">
        <v>4.375845</v>
      </c>
      <c r="BR12" s="346">
        <v>4.3887320000000001</v>
      </c>
      <c r="BS12" s="346">
        <v>4.5640299999999998</v>
      </c>
      <c r="BT12" s="346">
        <v>4.5155669999999999</v>
      </c>
      <c r="BU12" s="346">
        <v>4.7091630000000002</v>
      </c>
      <c r="BV12" s="346">
        <v>4.9286159999999999</v>
      </c>
    </row>
    <row r="13" spans="1:74" ht="11.15" customHeight="1" x14ac:dyDescent="0.25">
      <c r="A13" s="93" t="s">
        <v>223</v>
      </c>
      <c r="B13" s="200" t="s">
        <v>903</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3.2752659999999998</v>
      </c>
      <c r="BD13" s="258">
        <v>3.4229989999999999</v>
      </c>
      <c r="BE13" s="258">
        <v>2.9730729999999999</v>
      </c>
      <c r="BF13" s="258">
        <v>3.3627090000000002</v>
      </c>
      <c r="BG13" s="346">
        <v>3.177025</v>
      </c>
      <c r="BH13" s="346">
        <v>3.3676720000000002</v>
      </c>
      <c r="BI13" s="346">
        <v>3.2195260000000001</v>
      </c>
      <c r="BJ13" s="346">
        <v>3.2497259999999999</v>
      </c>
      <c r="BK13" s="346">
        <v>2.669664</v>
      </c>
      <c r="BL13" s="346">
        <v>2.436099</v>
      </c>
      <c r="BM13" s="346">
        <v>3.3056359999999998</v>
      </c>
      <c r="BN13" s="346">
        <v>3.0895139999999999</v>
      </c>
      <c r="BO13" s="346">
        <v>3.226934</v>
      </c>
      <c r="BP13" s="346">
        <v>2.9138670000000002</v>
      </c>
      <c r="BQ13" s="346">
        <v>2.5733980000000001</v>
      </c>
      <c r="BR13" s="346">
        <v>2.617839</v>
      </c>
      <c r="BS13" s="346">
        <v>2.7371050000000001</v>
      </c>
      <c r="BT13" s="346">
        <v>2.7626590000000002</v>
      </c>
      <c r="BU13" s="346">
        <v>3.0033880000000002</v>
      </c>
      <c r="BV13" s="346">
        <v>3.250559</v>
      </c>
    </row>
    <row r="14" spans="1:74" ht="11.15" customHeight="1" x14ac:dyDescent="0.25">
      <c r="A14" s="93" t="s">
        <v>224</v>
      </c>
      <c r="B14" s="200" t="s">
        <v>904</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0.93334399999999995</v>
      </c>
      <c r="BD14" s="258">
        <v>2.0085259999999998</v>
      </c>
      <c r="BE14" s="258">
        <v>1.6245609999999999</v>
      </c>
      <c r="BF14" s="258">
        <v>1.716647</v>
      </c>
      <c r="BG14" s="346">
        <v>1.888687</v>
      </c>
      <c r="BH14" s="346">
        <v>1.925637</v>
      </c>
      <c r="BI14" s="346">
        <v>1.732051</v>
      </c>
      <c r="BJ14" s="346">
        <v>2.0966089999999999</v>
      </c>
      <c r="BK14" s="346">
        <v>1.342786</v>
      </c>
      <c r="BL14" s="346">
        <v>1.1115630000000001</v>
      </c>
      <c r="BM14" s="346">
        <v>1.1481619999999999</v>
      </c>
      <c r="BN14" s="346">
        <v>1.0728329999999999</v>
      </c>
      <c r="BO14" s="346">
        <v>1.5050749999999999</v>
      </c>
      <c r="BP14" s="346">
        <v>1.601251</v>
      </c>
      <c r="BQ14" s="346">
        <v>1.8024469999999999</v>
      </c>
      <c r="BR14" s="346">
        <v>1.7708930000000001</v>
      </c>
      <c r="BS14" s="346">
        <v>1.826926</v>
      </c>
      <c r="BT14" s="346">
        <v>1.7529079999999999</v>
      </c>
      <c r="BU14" s="346">
        <v>1.705776</v>
      </c>
      <c r="BV14" s="346">
        <v>1.6780569999999999</v>
      </c>
    </row>
    <row r="15" spans="1:74" ht="11.15" customHeight="1" x14ac:dyDescent="0.25">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80.039697000000004</v>
      </c>
      <c r="AN15" s="258">
        <v>65.905850000000001</v>
      </c>
      <c r="AO15" s="258">
        <v>74.656535000000005</v>
      </c>
      <c r="AP15" s="258">
        <v>68.175702999999999</v>
      </c>
      <c r="AQ15" s="258">
        <v>64.962472000000005</v>
      </c>
      <c r="AR15" s="258">
        <v>62.506585999999999</v>
      </c>
      <c r="AS15" s="258">
        <v>72.918114000000003</v>
      </c>
      <c r="AT15" s="258">
        <v>78.860258999999999</v>
      </c>
      <c r="AU15" s="258">
        <v>74.340922000000006</v>
      </c>
      <c r="AV15" s="258">
        <v>70.733428000000004</v>
      </c>
      <c r="AW15" s="258">
        <v>64.469425000000001</v>
      </c>
      <c r="AX15" s="258">
        <v>57.831220999999999</v>
      </c>
      <c r="AY15" s="258">
        <v>56.807414999999999</v>
      </c>
      <c r="AZ15" s="258">
        <v>52.829112000000002</v>
      </c>
      <c r="BA15" s="258">
        <v>50.953786000000001</v>
      </c>
      <c r="BB15" s="258">
        <v>46.035201000000001</v>
      </c>
      <c r="BC15" s="258">
        <v>48.653031871000003</v>
      </c>
      <c r="BD15" s="258">
        <v>50.298332795999997</v>
      </c>
      <c r="BE15" s="258">
        <v>62.241459851999998</v>
      </c>
      <c r="BF15" s="258">
        <v>65.499835708999996</v>
      </c>
      <c r="BG15" s="346">
        <v>65.878309999999999</v>
      </c>
      <c r="BH15" s="346">
        <v>61.019509999999997</v>
      </c>
      <c r="BI15" s="346">
        <v>58.26379</v>
      </c>
      <c r="BJ15" s="346">
        <v>67.338679999999997</v>
      </c>
      <c r="BK15" s="346">
        <v>62.801160000000003</v>
      </c>
      <c r="BL15" s="346">
        <v>60.149819999999998</v>
      </c>
      <c r="BM15" s="346">
        <v>63.713059999999999</v>
      </c>
      <c r="BN15" s="346">
        <v>51.465949999999999</v>
      </c>
      <c r="BO15" s="346">
        <v>54.659260000000003</v>
      </c>
      <c r="BP15" s="346">
        <v>56.038209999999999</v>
      </c>
      <c r="BQ15" s="346">
        <v>63.756309999999999</v>
      </c>
      <c r="BR15" s="346">
        <v>67.900030000000001</v>
      </c>
      <c r="BS15" s="346">
        <v>61.022390000000001</v>
      </c>
      <c r="BT15" s="346">
        <v>61.354779999999998</v>
      </c>
      <c r="BU15" s="346">
        <v>59.049590000000002</v>
      </c>
      <c r="BV15" s="346">
        <v>61.32911</v>
      </c>
    </row>
    <row r="16" spans="1:74" ht="11.15" customHeight="1" x14ac:dyDescent="0.25">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381"/>
      <c r="BH16" s="381"/>
      <c r="BI16" s="381"/>
      <c r="BJ16" s="381"/>
      <c r="BK16" s="381"/>
      <c r="BL16" s="381"/>
      <c r="BM16" s="381"/>
      <c r="BN16" s="381"/>
      <c r="BO16" s="381"/>
      <c r="BP16" s="381"/>
      <c r="BQ16" s="381"/>
      <c r="BR16" s="381"/>
      <c r="BS16" s="381"/>
      <c r="BT16" s="381"/>
      <c r="BU16" s="381"/>
      <c r="BV16" s="381"/>
    </row>
    <row r="17" spans="1:74" ht="11.15" customHeight="1" x14ac:dyDescent="0.25">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-2.8385790000000002</v>
      </c>
      <c r="AN17" s="258">
        <v>5.3449489999999997</v>
      </c>
      <c r="AO17" s="258">
        <v>-4.8770949999999997</v>
      </c>
      <c r="AP17" s="258">
        <v>-12.919815</v>
      </c>
      <c r="AQ17" s="258">
        <v>-5.9976669999999999</v>
      </c>
      <c r="AR17" s="258">
        <v>6.1538709999999996</v>
      </c>
      <c r="AS17" s="258">
        <v>8.1739580000000007</v>
      </c>
      <c r="AT17" s="258">
        <v>1.781871</v>
      </c>
      <c r="AU17" s="258">
        <v>-6.4087230000000002</v>
      </c>
      <c r="AV17" s="258">
        <v>-13.234507000000001</v>
      </c>
      <c r="AW17" s="258">
        <v>-12.757766999999999</v>
      </c>
      <c r="AX17" s="258">
        <v>-7.7864690000000003</v>
      </c>
      <c r="AY17" s="258">
        <v>7.5465689999999999</v>
      </c>
      <c r="AZ17" s="258">
        <v>0.48459809999999998</v>
      </c>
      <c r="BA17" s="258">
        <v>-4.9418441</v>
      </c>
      <c r="BB17" s="258">
        <v>-2.0626289999999998</v>
      </c>
      <c r="BC17" s="258">
        <v>0.249804</v>
      </c>
      <c r="BD17" s="258">
        <v>9.9710947999999995</v>
      </c>
      <c r="BE17" s="258">
        <v>22.3955202</v>
      </c>
      <c r="BF17" s="258">
        <v>12.324748899999999</v>
      </c>
      <c r="BG17" s="346">
        <v>-2.282127</v>
      </c>
      <c r="BH17" s="346">
        <v>-2.2591109999999999</v>
      </c>
      <c r="BI17" s="346">
        <v>-2.0533389999999998</v>
      </c>
      <c r="BJ17" s="346">
        <v>-1.712629</v>
      </c>
      <c r="BK17" s="346">
        <v>7.6627239999999999</v>
      </c>
      <c r="BL17" s="346">
        <v>0.47300310000000001</v>
      </c>
      <c r="BM17" s="346">
        <v>-6.6873100000000001</v>
      </c>
      <c r="BN17" s="346">
        <v>-0.73687959999999997</v>
      </c>
      <c r="BO17" s="346">
        <v>-1.484629</v>
      </c>
      <c r="BP17" s="346">
        <v>6.0608399999999998</v>
      </c>
      <c r="BQ17" s="346">
        <v>8.965522</v>
      </c>
      <c r="BR17" s="346">
        <v>5.409732</v>
      </c>
      <c r="BS17" s="346">
        <v>1.985679</v>
      </c>
      <c r="BT17" s="346">
        <v>-3.878749</v>
      </c>
      <c r="BU17" s="346">
        <v>-4.1674259999999999</v>
      </c>
      <c r="BV17" s="346">
        <v>3.749965</v>
      </c>
    </row>
    <row r="18" spans="1:74" ht="11.15" customHeight="1" x14ac:dyDescent="0.25">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0.90566666666999995</v>
      </c>
      <c r="AN18" s="258">
        <v>0.90566666666999995</v>
      </c>
      <c r="AO18" s="258">
        <v>0.90566666666999995</v>
      </c>
      <c r="AP18" s="258">
        <v>0.71</v>
      </c>
      <c r="AQ18" s="258">
        <v>0.71</v>
      </c>
      <c r="AR18" s="258">
        <v>0.71</v>
      </c>
      <c r="AS18" s="258">
        <v>0.97599999999999998</v>
      </c>
      <c r="AT18" s="258">
        <v>0.97599999999999998</v>
      </c>
      <c r="AU18" s="258">
        <v>0.97599999999999998</v>
      </c>
      <c r="AV18" s="258">
        <v>0.72233333333000005</v>
      </c>
      <c r="AW18" s="258">
        <v>0.72233333333000005</v>
      </c>
      <c r="AX18" s="258">
        <v>0.72233333333000005</v>
      </c>
      <c r="AY18" s="258">
        <v>0.81666666666999999</v>
      </c>
      <c r="AZ18" s="258">
        <v>0.81666666666999999</v>
      </c>
      <c r="BA18" s="258">
        <v>0.81666666666999999</v>
      </c>
      <c r="BB18" s="258">
        <v>0.81666666666999999</v>
      </c>
      <c r="BC18" s="258">
        <v>0.81666666666999999</v>
      </c>
      <c r="BD18" s="258">
        <v>0.81666666666999999</v>
      </c>
      <c r="BE18" s="258">
        <v>0.81666666666999999</v>
      </c>
      <c r="BF18" s="258">
        <v>0.81666666666999999</v>
      </c>
      <c r="BG18" s="346">
        <v>0.81666669999999997</v>
      </c>
      <c r="BH18" s="346">
        <v>0.81666669999999997</v>
      </c>
      <c r="BI18" s="346">
        <v>0.81666669999999997</v>
      </c>
      <c r="BJ18" s="346">
        <v>0.81666669999999997</v>
      </c>
      <c r="BK18" s="346">
        <v>0.85170000000000001</v>
      </c>
      <c r="BL18" s="346">
        <v>0.85170000000000001</v>
      </c>
      <c r="BM18" s="346">
        <v>0.85170000000000001</v>
      </c>
      <c r="BN18" s="346">
        <v>0.85170000000000001</v>
      </c>
      <c r="BO18" s="346">
        <v>0.85170000000000001</v>
      </c>
      <c r="BP18" s="346">
        <v>0.85170000000000001</v>
      </c>
      <c r="BQ18" s="346">
        <v>0.85170000000000001</v>
      </c>
      <c r="BR18" s="346">
        <v>0.85170000000000001</v>
      </c>
      <c r="BS18" s="346">
        <v>0.85170000000000001</v>
      </c>
      <c r="BT18" s="346">
        <v>0.85170000000000001</v>
      </c>
      <c r="BU18" s="346">
        <v>0.85170000000000001</v>
      </c>
      <c r="BV18" s="346">
        <v>0.85170000000000001</v>
      </c>
    </row>
    <row r="19" spans="1:74" ht="11.15" customHeight="1" x14ac:dyDescent="0.25">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78.106784666999999</v>
      </c>
      <c r="AN19" s="258">
        <v>72.156465667000006</v>
      </c>
      <c r="AO19" s="258">
        <v>70.685106666999999</v>
      </c>
      <c r="AP19" s="258">
        <v>55.965888</v>
      </c>
      <c r="AQ19" s="258">
        <v>59.674804999999999</v>
      </c>
      <c r="AR19" s="258">
        <v>69.370457000000002</v>
      </c>
      <c r="AS19" s="258">
        <v>82.068072000000001</v>
      </c>
      <c r="AT19" s="258">
        <v>81.618129999999994</v>
      </c>
      <c r="AU19" s="258">
        <v>68.908198999999996</v>
      </c>
      <c r="AV19" s="258">
        <v>58.221254332999997</v>
      </c>
      <c r="AW19" s="258">
        <v>52.433991333000002</v>
      </c>
      <c r="AX19" s="258">
        <v>50.767085332999997</v>
      </c>
      <c r="AY19" s="258">
        <v>65.170650667000004</v>
      </c>
      <c r="AZ19" s="258">
        <v>54.130376767000001</v>
      </c>
      <c r="BA19" s="258">
        <v>46.828608567000003</v>
      </c>
      <c r="BB19" s="258">
        <v>44.789238666999999</v>
      </c>
      <c r="BC19" s="258">
        <v>49.719502538</v>
      </c>
      <c r="BD19" s="258">
        <v>61.086094263</v>
      </c>
      <c r="BE19" s="258">
        <v>85.453646719000005</v>
      </c>
      <c r="BF19" s="258">
        <v>78.641251276000006</v>
      </c>
      <c r="BG19" s="346">
        <v>64.412850000000006</v>
      </c>
      <c r="BH19" s="346">
        <v>59.577069999999999</v>
      </c>
      <c r="BI19" s="346">
        <v>57.02711</v>
      </c>
      <c r="BJ19" s="346">
        <v>66.442719999999994</v>
      </c>
      <c r="BK19" s="346">
        <v>71.315579999999997</v>
      </c>
      <c r="BL19" s="346">
        <v>61.474519999999998</v>
      </c>
      <c r="BM19" s="346">
        <v>57.877450000000003</v>
      </c>
      <c r="BN19" s="346">
        <v>51.580770000000001</v>
      </c>
      <c r="BO19" s="346">
        <v>54.026330000000002</v>
      </c>
      <c r="BP19" s="346">
        <v>62.950749999999999</v>
      </c>
      <c r="BQ19" s="346">
        <v>73.573530000000005</v>
      </c>
      <c r="BR19" s="346">
        <v>74.161460000000005</v>
      </c>
      <c r="BS19" s="346">
        <v>63.859769999999997</v>
      </c>
      <c r="BT19" s="346">
        <v>58.327730000000003</v>
      </c>
      <c r="BU19" s="346">
        <v>55.73386</v>
      </c>
      <c r="BV19" s="346">
        <v>65.930769999999995</v>
      </c>
    </row>
    <row r="20" spans="1:74" ht="11.15" customHeight="1" x14ac:dyDescent="0.25">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381"/>
      <c r="BH20" s="381"/>
      <c r="BI20" s="381"/>
      <c r="BJ20" s="381"/>
      <c r="BK20" s="381"/>
      <c r="BL20" s="381"/>
      <c r="BM20" s="381"/>
      <c r="BN20" s="381"/>
      <c r="BO20" s="381"/>
      <c r="BP20" s="381"/>
      <c r="BQ20" s="381"/>
      <c r="BR20" s="381"/>
      <c r="BS20" s="381"/>
      <c r="BT20" s="381"/>
      <c r="BU20" s="381"/>
      <c r="BV20" s="381"/>
    </row>
    <row r="21" spans="1:74" ht="11.15" customHeight="1" x14ac:dyDescent="0.25">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381"/>
      <c r="BH21" s="381"/>
      <c r="BI21" s="381"/>
      <c r="BJ21" s="381"/>
      <c r="BK21" s="381"/>
      <c r="BL21" s="381"/>
      <c r="BM21" s="381"/>
      <c r="BN21" s="381"/>
      <c r="BO21" s="381"/>
      <c r="BP21" s="381"/>
      <c r="BQ21" s="381"/>
      <c r="BR21" s="381"/>
      <c r="BS21" s="381"/>
      <c r="BT21" s="381"/>
      <c r="BU21" s="381"/>
      <c r="BV21" s="381"/>
    </row>
    <row r="22" spans="1:74" ht="11.15" customHeight="1" x14ac:dyDescent="0.25">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1.908486015</v>
      </c>
      <c r="AN22" s="258">
        <v>1.5984760119999999</v>
      </c>
      <c r="AO22" s="258">
        <v>1.649450015</v>
      </c>
      <c r="AP22" s="258">
        <v>1.5434210100000001</v>
      </c>
      <c r="AQ22" s="258">
        <v>1.677220001</v>
      </c>
      <c r="AR22" s="258">
        <v>1.7662749900000001</v>
      </c>
      <c r="AS22" s="258">
        <v>1.8007319989999999</v>
      </c>
      <c r="AT22" s="258">
        <v>1.710956991</v>
      </c>
      <c r="AU22" s="258">
        <v>1.5187910099999999</v>
      </c>
      <c r="AV22" s="258">
        <v>1.5859909999999999</v>
      </c>
      <c r="AW22" s="258">
        <v>1.47933099</v>
      </c>
      <c r="AX22" s="258">
        <v>1.46926701</v>
      </c>
      <c r="AY22" s="258">
        <v>1.4253738</v>
      </c>
      <c r="AZ22" s="258">
        <v>1.3369637999999999</v>
      </c>
      <c r="BA22" s="258">
        <v>1.3895378</v>
      </c>
      <c r="BB22" s="258">
        <v>1.1662980000000001</v>
      </c>
      <c r="BC22" s="258">
        <v>1.3472227999999999</v>
      </c>
      <c r="BD22" s="258">
        <v>1.4866440000000001</v>
      </c>
      <c r="BE22" s="258">
        <v>1.635856</v>
      </c>
      <c r="BF22" s="258">
        <v>1.8203750000000001</v>
      </c>
      <c r="BG22" s="346">
        <v>1.636889</v>
      </c>
      <c r="BH22" s="346">
        <v>1.997215</v>
      </c>
      <c r="BI22" s="346">
        <v>1.502416</v>
      </c>
      <c r="BJ22" s="346">
        <v>1.5706439999999999</v>
      </c>
      <c r="BK22" s="346">
        <v>1.549966</v>
      </c>
      <c r="BL22" s="346">
        <v>1.4453279999999999</v>
      </c>
      <c r="BM22" s="346">
        <v>1.5897399999999999</v>
      </c>
      <c r="BN22" s="346">
        <v>1.365937</v>
      </c>
      <c r="BO22" s="346">
        <v>1.5347999999999999</v>
      </c>
      <c r="BP22" s="346">
        <v>1.638223</v>
      </c>
      <c r="BQ22" s="346">
        <v>1.745341</v>
      </c>
      <c r="BR22" s="346">
        <v>1.8788389999999999</v>
      </c>
      <c r="BS22" s="346">
        <v>1.650617</v>
      </c>
      <c r="BT22" s="346">
        <v>1.9710669999999999</v>
      </c>
      <c r="BU22" s="346">
        <v>1.4606220000000001</v>
      </c>
      <c r="BV22" s="346">
        <v>1.5061279999999999</v>
      </c>
    </row>
    <row r="23" spans="1:74" ht="11.15" customHeight="1" x14ac:dyDescent="0.25">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50.525265486000002</v>
      </c>
      <c r="BA23" s="258">
        <v>39.822887432000002</v>
      </c>
      <c r="BB23" s="258">
        <v>39.041126249999998</v>
      </c>
      <c r="BC23" s="258">
        <v>45.109277423000002</v>
      </c>
      <c r="BD23" s="258">
        <v>63.294341058000001</v>
      </c>
      <c r="BE23" s="258">
        <v>75.654939999999996</v>
      </c>
      <c r="BF23" s="258">
        <v>69.809809999999999</v>
      </c>
      <c r="BG23" s="346">
        <v>59.563650000000003</v>
      </c>
      <c r="BH23" s="346">
        <v>54.423990000000003</v>
      </c>
      <c r="BI23" s="346">
        <v>52.075479999999999</v>
      </c>
      <c r="BJ23" s="346">
        <v>61.504089999999998</v>
      </c>
      <c r="BK23" s="346">
        <v>66.180250000000001</v>
      </c>
      <c r="BL23" s="346">
        <v>56.542169999999999</v>
      </c>
      <c r="BM23" s="346">
        <v>52.885890000000003</v>
      </c>
      <c r="BN23" s="346">
        <v>46.839030000000001</v>
      </c>
      <c r="BO23" s="346">
        <v>49.25027</v>
      </c>
      <c r="BP23" s="346">
        <v>58.201659999999997</v>
      </c>
      <c r="BQ23" s="346">
        <v>68.600830000000002</v>
      </c>
      <c r="BR23" s="346">
        <v>69.071309999999997</v>
      </c>
      <c r="BS23" s="346">
        <v>58.905830000000002</v>
      </c>
      <c r="BT23" s="346">
        <v>53.099240000000002</v>
      </c>
      <c r="BU23" s="346">
        <v>50.769799999999996</v>
      </c>
      <c r="BV23" s="346">
        <v>60.995170000000002</v>
      </c>
    </row>
    <row r="24" spans="1:74" ht="11.15" customHeight="1" x14ac:dyDescent="0.25">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3.6648789929999999</v>
      </c>
      <c r="AN24" s="258">
        <v>3.6507280039999999</v>
      </c>
      <c r="AO24" s="258">
        <v>3.6505280080000002</v>
      </c>
      <c r="AP24" s="258">
        <v>3.2138550000000001</v>
      </c>
      <c r="AQ24" s="258">
        <v>3.1896079799999999</v>
      </c>
      <c r="AR24" s="258">
        <v>3.1984280100000002</v>
      </c>
      <c r="AS24" s="258">
        <v>3.1943150199999999</v>
      </c>
      <c r="AT24" s="258">
        <v>3.1809790059999998</v>
      </c>
      <c r="AU24" s="258">
        <v>3.1767550199999999</v>
      </c>
      <c r="AV24" s="258">
        <v>3.2724900140000002</v>
      </c>
      <c r="AW24" s="258">
        <v>3.2915549999999998</v>
      </c>
      <c r="AX24" s="258">
        <v>3.293071007</v>
      </c>
      <c r="AY24" s="258">
        <v>3.8113264650000001</v>
      </c>
      <c r="AZ24" s="258">
        <v>3.7605646180000001</v>
      </c>
      <c r="BA24" s="258">
        <v>3.4595936759999999</v>
      </c>
      <c r="BB24" s="258">
        <v>3.2599250999999998</v>
      </c>
      <c r="BC24" s="258">
        <v>3.0637269620000001</v>
      </c>
      <c r="BD24" s="258">
        <v>3.0055456</v>
      </c>
      <c r="BE24" s="258">
        <v>3.1385460200000002</v>
      </c>
      <c r="BF24" s="258">
        <v>3.1413369499999999</v>
      </c>
      <c r="BG24" s="346">
        <v>3.2123059999999999</v>
      </c>
      <c r="BH24" s="346">
        <v>3.1558660000000001</v>
      </c>
      <c r="BI24" s="346">
        <v>3.44922</v>
      </c>
      <c r="BJ24" s="346">
        <v>3.3679800000000002</v>
      </c>
      <c r="BK24" s="346">
        <v>3.5853609999999998</v>
      </c>
      <c r="BL24" s="346">
        <v>3.4870239999999999</v>
      </c>
      <c r="BM24" s="346">
        <v>3.4018190000000001</v>
      </c>
      <c r="BN24" s="346">
        <v>3.3757959999999998</v>
      </c>
      <c r="BO24" s="346">
        <v>3.2412519999999998</v>
      </c>
      <c r="BP24" s="346">
        <v>3.1108660000000001</v>
      </c>
      <c r="BQ24" s="346">
        <v>3.2273619999999998</v>
      </c>
      <c r="BR24" s="346">
        <v>3.2113160000000001</v>
      </c>
      <c r="BS24" s="346">
        <v>3.303321</v>
      </c>
      <c r="BT24" s="346">
        <v>3.2574269999999999</v>
      </c>
      <c r="BU24" s="346">
        <v>3.5034380000000001</v>
      </c>
      <c r="BV24" s="346">
        <v>3.4294750000000001</v>
      </c>
    </row>
    <row r="25" spans="1:74" ht="11.15" customHeight="1" x14ac:dyDescent="0.25">
      <c r="A25" s="93" t="s">
        <v>232</v>
      </c>
      <c r="B25" s="200" t="s">
        <v>905</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0.19788899600000001</v>
      </c>
      <c r="AN25" s="258">
        <v>0.188610996</v>
      </c>
      <c r="AO25" s="258">
        <v>0.18047400199999999</v>
      </c>
      <c r="AP25" s="258">
        <v>0.10154499</v>
      </c>
      <c r="AQ25" s="258">
        <v>9.8677991000000007E-2</v>
      </c>
      <c r="AR25" s="258">
        <v>0.10149</v>
      </c>
      <c r="AS25" s="258">
        <v>0.100048005</v>
      </c>
      <c r="AT25" s="258">
        <v>9.2601990999999995E-2</v>
      </c>
      <c r="AU25" s="258">
        <v>8.5577009999999995E-2</v>
      </c>
      <c r="AV25" s="258">
        <v>0.105020002</v>
      </c>
      <c r="AW25" s="258">
        <v>0.12039999</v>
      </c>
      <c r="AX25" s="258">
        <v>0.131083004</v>
      </c>
      <c r="AY25" s="258">
        <v>0.29733805000000002</v>
      </c>
      <c r="AZ25" s="258">
        <v>0.26949381</v>
      </c>
      <c r="BA25" s="258">
        <v>0.24507639000000001</v>
      </c>
      <c r="BB25" s="258">
        <v>0.18015809999999999</v>
      </c>
      <c r="BC25" s="258">
        <v>0.18304105000000001</v>
      </c>
      <c r="BD25" s="258">
        <v>7.5000700000000003E-2</v>
      </c>
      <c r="BE25" s="258">
        <v>8.4221500000000005E-2</v>
      </c>
      <c r="BF25" s="258">
        <v>7.8617400000000004E-2</v>
      </c>
      <c r="BG25" s="346">
        <v>7.3205400000000004E-2</v>
      </c>
      <c r="BH25" s="346">
        <v>8.2025299999999995E-2</v>
      </c>
      <c r="BI25" s="346">
        <v>9.4025899999999996E-2</v>
      </c>
      <c r="BJ25" s="346">
        <v>0.10765669999999999</v>
      </c>
      <c r="BK25" s="346">
        <v>0.16501660000000001</v>
      </c>
      <c r="BL25" s="346">
        <v>0.1451403</v>
      </c>
      <c r="BM25" s="346">
        <v>0.1479984</v>
      </c>
      <c r="BN25" s="346">
        <v>0.11578040000000001</v>
      </c>
      <c r="BO25" s="346">
        <v>0.10348889999999999</v>
      </c>
      <c r="BP25" s="346">
        <v>9.3975699999999995E-2</v>
      </c>
      <c r="BQ25" s="346">
        <v>0.10455739999999999</v>
      </c>
      <c r="BR25" s="346">
        <v>9.7422499999999995E-2</v>
      </c>
      <c r="BS25" s="346">
        <v>0.1221173</v>
      </c>
      <c r="BT25" s="346">
        <v>0.15343329999999999</v>
      </c>
      <c r="BU25" s="346">
        <v>0.1269333</v>
      </c>
      <c r="BV25" s="346">
        <v>0.1555165</v>
      </c>
    </row>
    <row r="26" spans="1:74" ht="11.15" customHeight="1" x14ac:dyDescent="0.25">
      <c r="A26" s="93" t="s">
        <v>233</v>
      </c>
      <c r="B26" s="200" t="s">
        <v>906</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3.4669899970000002</v>
      </c>
      <c r="AN26" s="258">
        <v>3.4621170079999999</v>
      </c>
      <c r="AO26" s="258">
        <v>3.4700540059999998</v>
      </c>
      <c r="AP26" s="258">
        <v>3.1123100099999998</v>
      </c>
      <c r="AQ26" s="258">
        <v>3.0909299890000002</v>
      </c>
      <c r="AR26" s="258">
        <v>3.0969380100000001</v>
      </c>
      <c r="AS26" s="258">
        <v>3.0942670149999998</v>
      </c>
      <c r="AT26" s="258">
        <v>3.0883770149999998</v>
      </c>
      <c r="AU26" s="258">
        <v>3.0911780100000001</v>
      </c>
      <c r="AV26" s="258">
        <v>3.1674700119999999</v>
      </c>
      <c r="AW26" s="258">
        <v>3.1711550100000001</v>
      </c>
      <c r="AX26" s="258">
        <v>3.1619880029999998</v>
      </c>
      <c r="AY26" s="258">
        <v>3.513988415</v>
      </c>
      <c r="AZ26" s="258">
        <v>3.4910708079999999</v>
      </c>
      <c r="BA26" s="258">
        <v>3.214517286</v>
      </c>
      <c r="BB26" s="258">
        <v>3.0797669999999999</v>
      </c>
      <c r="BC26" s="258">
        <v>2.8806859120000001</v>
      </c>
      <c r="BD26" s="258">
        <v>2.930545</v>
      </c>
      <c r="BE26" s="258">
        <v>3.0543246000000002</v>
      </c>
      <c r="BF26" s="258">
        <v>3.0627194000000002</v>
      </c>
      <c r="BG26" s="346">
        <v>3.1391010000000001</v>
      </c>
      <c r="BH26" s="346">
        <v>3.0738409999999998</v>
      </c>
      <c r="BI26" s="346">
        <v>3.355194</v>
      </c>
      <c r="BJ26" s="346">
        <v>3.2603230000000001</v>
      </c>
      <c r="BK26" s="346">
        <v>3.4203450000000002</v>
      </c>
      <c r="BL26" s="346">
        <v>3.3418830000000002</v>
      </c>
      <c r="BM26" s="346">
        <v>3.2538209999999999</v>
      </c>
      <c r="BN26" s="346">
        <v>3.2600150000000001</v>
      </c>
      <c r="BO26" s="346">
        <v>3.1377630000000001</v>
      </c>
      <c r="BP26" s="346">
        <v>3.0168900000000001</v>
      </c>
      <c r="BQ26" s="346">
        <v>3.1228039999999999</v>
      </c>
      <c r="BR26" s="346">
        <v>3.113893</v>
      </c>
      <c r="BS26" s="346">
        <v>3.1812040000000001</v>
      </c>
      <c r="BT26" s="346">
        <v>3.1039940000000001</v>
      </c>
      <c r="BU26" s="346">
        <v>3.3765040000000002</v>
      </c>
      <c r="BV26" s="346">
        <v>3.2739590000000001</v>
      </c>
    </row>
    <row r="27" spans="1:74" ht="11.15" customHeight="1" x14ac:dyDescent="0.25">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76.773568753999996</v>
      </c>
      <c r="AN27" s="258">
        <v>72.176593748000002</v>
      </c>
      <c r="AO27" s="258">
        <v>63.477202296999998</v>
      </c>
      <c r="AP27" s="258">
        <v>53.221532070000002</v>
      </c>
      <c r="AQ27" s="258">
        <v>61.997483512999999</v>
      </c>
      <c r="AR27" s="258">
        <v>74.004054269999997</v>
      </c>
      <c r="AS27" s="258">
        <v>81.690037903000004</v>
      </c>
      <c r="AT27" s="258">
        <v>78.783642172</v>
      </c>
      <c r="AU27" s="258">
        <v>69.565219830000004</v>
      </c>
      <c r="AV27" s="258">
        <v>58.693318628999997</v>
      </c>
      <c r="AW27" s="258">
        <v>54.118964429999998</v>
      </c>
      <c r="AX27" s="258">
        <v>54.873123219</v>
      </c>
      <c r="AY27" s="258">
        <v>67.286060696999996</v>
      </c>
      <c r="AZ27" s="258">
        <v>55.622793903999998</v>
      </c>
      <c r="BA27" s="258">
        <v>44.672018907999998</v>
      </c>
      <c r="BB27" s="258">
        <v>43.467349349999999</v>
      </c>
      <c r="BC27" s="258">
        <v>49.520227185000003</v>
      </c>
      <c r="BD27" s="258">
        <v>67.786530658000004</v>
      </c>
      <c r="BE27" s="258">
        <v>80.429345620000007</v>
      </c>
      <c r="BF27" s="258">
        <v>74.771511750000002</v>
      </c>
      <c r="BG27" s="346">
        <v>64.412850000000006</v>
      </c>
      <c r="BH27" s="346">
        <v>59.577069999999999</v>
      </c>
      <c r="BI27" s="346">
        <v>57.02711</v>
      </c>
      <c r="BJ27" s="346">
        <v>66.442719999999994</v>
      </c>
      <c r="BK27" s="346">
        <v>71.315579999999997</v>
      </c>
      <c r="BL27" s="346">
        <v>61.474519999999998</v>
      </c>
      <c r="BM27" s="346">
        <v>57.877450000000003</v>
      </c>
      <c r="BN27" s="346">
        <v>51.580770000000001</v>
      </c>
      <c r="BO27" s="346">
        <v>54.026330000000002</v>
      </c>
      <c r="BP27" s="346">
        <v>62.950749999999999</v>
      </c>
      <c r="BQ27" s="346">
        <v>73.573530000000005</v>
      </c>
      <c r="BR27" s="346">
        <v>74.161460000000005</v>
      </c>
      <c r="BS27" s="346">
        <v>63.859769999999997</v>
      </c>
      <c r="BT27" s="346">
        <v>58.327730000000003</v>
      </c>
      <c r="BU27" s="346">
        <v>55.73386</v>
      </c>
      <c r="BV27" s="346">
        <v>65.930769999999995</v>
      </c>
    </row>
    <row r="28" spans="1:74" ht="11.15" customHeight="1" x14ac:dyDescent="0.25">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381"/>
      <c r="BH28" s="381"/>
      <c r="BI28" s="381"/>
      <c r="BJ28" s="381"/>
      <c r="BK28" s="381"/>
      <c r="BL28" s="381"/>
      <c r="BM28" s="381"/>
      <c r="BN28" s="381"/>
      <c r="BO28" s="381"/>
      <c r="BP28" s="381"/>
      <c r="BQ28" s="381"/>
      <c r="BR28" s="381"/>
      <c r="BS28" s="381"/>
      <c r="BT28" s="381"/>
      <c r="BU28" s="381"/>
      <c r="BV28" s="381"/>
    </row>
    <row r="29" spans="1:74" ht="11.15" customHeight="1" x14ac:dyDescent="0.25">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1.3332159127000001</v>
      </c>
      <c r="AN29" s="258">
        <v>-2.0128081333000002E-2</v>
      </c>
      <c r="AO29" s="258">
        <v>7.2079043696999996</v>
      </c>
      <c r="AP29" s="258">
        <v>2.7443559300000002</v>
      </c>
      <c r="AQ29" s="258">
        <v>-2.3226785130000001</v>
      </c>
      <c r="AR29" s="258">
        <v>-4.6335972700000001</v>
      </c>
      <c r="AS29" s="258">
        <v>0.37803409700000001</v>
      </c>
      <c r="AT29" s="258">
        <v>2.8344878279999999</v>
      </c>
      <c r="AU29" s="258">
        <v>-0.65702083</v>
      </c>
      <c r="AV29" s="258">
        <v>-0.47206429567000002</v>
      </c>
      <c r="AW29" s="258">
        <v>-1.6849730967000001</v>
      </c>
      <c r="AX29" s="258">
        <v>-4.1060378857000002</v>
      </c>
      <c r="AY29" s="258">
        <v>-2.1154100303000001</v>
      </c>
      <c r="AZ29" s="258">
        <v>-1.4924171372999999</v>
      </c>
      <c r="BA29" s="258">
        <v>2.1565896587000002</v>
      </c>
      <c r="BB29" s="258">
        <v>1.3218893167000001</v>
      </c>
      <c r="BC29" s="258">
        <v>0.19927535306999999</v>
      </c>
      <c r="BD29" s="258">
        <v>-6.7004363947999996</v>
      </c>
      <c r="BE29" s="258">
        <v>5.0243010986999996</v>
      </c>
      <c r="BF29" s="258">
        <v>3.8697395257</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5" customHeight="1" x14ac:dyDescent="0.25">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381"/>
      <c r="BH30" s="381"/>
      <c r="BI30" s="381"/>
      <c r="BJ30" s="381"/>
      <c r="BK30" s="381"/>
      <c r="BL30" s="381"/>
      <c r="BM30" s="381"/>
      <c r="BN30" s="381"/>
      <c r="BO30" s="381"/>
      <c r="BP30" s="381"/>
      <c r="BQ30" s="381"/>
      <c r="BR30" s="381"/>
      <c r="BS30" s="381"/>
      <c r="BT30" s="381"/>
      <c r="BU30" s="381"/>
      <c r="BV30" s="381"/>
    </row>
    <row r="31" spans="1:74" ht="11.15" customHeight="1" x14ac:dyDescent="0.25">
      <c r="A31" s="93"/>
      <c r="B31" s="91" t="s">
        <v>901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382"/>
      <c r="BH31" s="382"/>
      <c r="BI31" s="382"/>
      <c r="BJ31" s="382"/>
      <c r="BK31" s="382"/>
      <c r="BL31" s="382"/>
      <c r="BM31" s="382"/>
      <c r="BN31" s="382"/>
      <c r="BO31" s="382"/>
      <c r="BP31" s="382"/>
      <c r="BQ31" s="382"/>
      <c r="BR31" s="382"/>
      <c r="BS31" s="382"/>
      <c r="BT31" s="382"/>
      <c r="BU31" s="382"/>
      <c r="BV31" s="382"/>
    </row>
    <row r="32" spans="1:74" ht="11.15" customHeight="1" x14ac:dyDescent="0.25">
      <c r="A32" s="93" t="s">
        <v>789</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258">
        <v>33.636406129000001</v>
      </c>
      <c r="BD32" s="258">
        <v>35.575886333</v>
      </c>
      <c r="BE32" s="258">
        <v>34.894502580999998</v>
      </c>
      <c r="BF32" s="258">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5" customHeight="1" x14ac:dyDescent="0.25">
      <c r="A33" s="98" t="s">
        <v>790</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161.67183900000001</v>
      </c>
      <c r="AN33" s="258">
        <v>156.32688999999999</v>
      </c>
      <c r="AO33" s="258">
        <v>161.20398499999999</v>
      </c>
      <c r="AP33" s="258">
        <v>174.12379999999999</v>
      </c>
      <c r="AQ33" s="258">
        <v>180.121467</v>
      </c>
      <c r="AR33" s="258">
        <v>173.96759599999999</v>
      </c>
      <c r="AS33" s="258">
        <v>165.79363799999999</v>
      </c>
      <c r="AT33" s="258">
        <v>164.01176699999999</v>
      </c>
      <c r="AU33" s="258">
        <v>170.42049</v>
      </c>
      <c r="AV33" s="258">
        <v>183.65499700000001</v>
      </c>
      <c r="AW33" s="258">
        <v>196.41276400000001</v>
      </c>
      <c r="AX33" s="258">
        <v>204.19923299999999</v>
      </c>
      <c r="AY33" s="258">
        <v>196.65266399999999</v>
      </c>
      <c r="AZ33" s="258">
        <v>196.16806589999999</v>
      </c>
      <c r="BA33" s="258">
        <v>201.10991000000001</v>
      </c>
      <c r="BB33" s="258">
        <v>203.172539</v>
      </c>
      <c r="BC33" s="258">
        <v>202.92273499999999</v>
      </c>
      <c r="BD33" s="258">
        <v>192.95164020000001</v>
      </c>
      <c r="BE33" s="258">
        <v>170.55611999999999</v>
      </c>
      <c r="BF33" s="258">
        <v>158.23137109999999</v>
      </c>
      <c r="BG33" s="346">
        <v>160.51349999999999</v>
      </c>
      <c r="BH33" s="346">
        <v>162.77260000000001</v>
      </c>
      <c r="BI33" s="346">
        <v>164.82589999999999</v>
      </c>
      <c r="BJ33" s="346">
        <v>166.5386</v>
      </c>
      <c r="BK33" s="346">
        <v>158.8759</v>
      </c>
      <c r="BL33" s="346">
        <v>158.40280000000001</v>
      </c>
      <c r="BM33" s="346">
        <v>165.09020000000001</v>
      </c>
      <c r="BN33" s="346">
        <v>165.827</v>
      </c>
      <c r="BO33" s="346">
        <v>167.3117</v>
      </c>
      <c r="BP33" s="346">
        <v>161.2508</v>
      </c>
      <c r="BQ33" s="346">
        <v>152.28530000000001</v>
      </c>
      <c r="BR33" s="346">
        <v>146.87559999999999</v>
      </c>
      <c r="BS33" s="346">
        <v>144.88990000000001</v>
      </c>
      <c r="BT33" s="346">
        <v>148.76859999999999</v>
      </c>
      <c r="BU33" s="346">
        <v>152.93610000000001</v>
      </c>
      <c r="BV33" s="346">
        <v>149.18610000000001</v>
      </c>
    </row>
    <row r="34" spans="1:74" ht="11.15" customHeight="1" x14ac:dyDescent="0.25">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188.97486599999999</v>
      </c>
      <c r="BA34" s="258">
        <v>194.30919900000001</v>
      </c>
      <c r="BB34" s="258">
        <v>196.162553</v>
      </c>
      <c r="BC34" s="258">
        <v>195.69360499999999</v>
      </c>
      <c r="BD34" s="258">
        <v>185.49739299999999</v>
      </c>
      <c r="BE34" s="258">
        <v>162.92789999999999</v>
      </c>
      <c r="BF34" s="258">
        <v>150.42490000000001</v>
      </c>
      <c r="BG34" s="346">
        <v>152.5394</v>
      </c>
      <c r="BH34" s="346">
        <v>154.68129999999999</v>
      </c>
      <c r="BI34" s="346">
        <v>156.63200000000001</v>
      </c>
      <c r="BJ34" s="346">
        <v>158.24529999999999</v>
      </c>
      <c r="BK34" s="346">
        <v>150.81360000000001</v>
      </c>
      <c r="BL34" s="346">
        <v>150.73949999999999</v>
      </c>
      <c r="BM34" s="346">
        <v>157.83009999999999</v>
      </c>
      <c r="BN34" s="346">
        <v>158.36359999999999</v>
      </c>
      <c r="BO34" s="346">
        <v>159.64150000000001</v>
      </c>
      <c r="BP34" s="346">
        <v>153.36760000000001</v>
      </c>
      <c r="BQ34" s="346">
        <v>144.2415</v>
      </c>
      <c r="BR34" s="346">
        <v>138.66759999999999</v>
      </c>
      <c r="BS34" s="346">
        <v>136.52930000000001</v>
      </c>
      <c r="BT34" s="346">
        <v>140.3065</v>
      </c>
      <c r="BU34" s="346">
        <v>144.38650000000001</v>
      </c>
      <c r="BV34" s="346">
        <v>140.55260000000001</v>
      </c>
    </row>
    <row r="35" spans="1:74" ht="11.15" customHeight="1" x14ac:dyDescent="0.25">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4.0230990000000002</v>
      </c>
      <c r="AN35" s="258">
        <v>3.850225</v>
      </c>
      <c r="AO35" s="258">
        <v>3.6773500000000001</v>
      </c>
      <c r="AP35" s="258">
        <v>3.7566700000000002</v>
      </c>
      <c r="AQ35" s="258">
        <v>3.8359899999999998</v>
      </c>
      <c r="AR35" s="258">
        <v>3.9153099999999998</v>
      </c>
      <c r="AS35" s="258">
        <v>4.0539899999999998</v>
      </c>
      <c r="AT35" s="258">
        <v>4.1926709999999998</v>
      </c>
      <c r="AU35" s="258">
        <v>4.3313509999999997</v>
      </c>
      <c r="AV35" s="258">
        <v>4.3677219999999997</v>
      </c>
      <c r="AW35" s="258">
        <v>4.4040920000000003</v>
      </c>
      <c r="AX35" s="258">
        <v>4.4404630000000003</v>
      </c>
      <c r="AY35" s="258">
        <v>5.2504949999999999</v>
      </c>
      <c r="AZ35" s="258">
        <v>5.0165660000000001</v>
      </c>
      <c r="BA35" s="258">
        <v>4.7760509999999998</v>
      </c>
      <c r="BB35" s="258">
        <v>4.8678889999999999</v>
      </c>
      <c r="BC35" s="258">
        <v>4.9621209999999998</v>
      </c>
      <c r="BD35" s="258">
        <v>5.0561780000000001</v>
      </c>
      <c r="BE35" s="258">
        <v>5.2620459999999998</v>
      </c>
      <c r="BF35" s="258">
        <v>5.4640950000000004</v>
      </c>
      <c r="BG35" s="346">
        <v>5.6626159999999999</v>
      </c>
      <c r="BH35" s="346">
        <v>5.7740049999999998</v>
      </c>
      <c r="BI35" s="346">
        <v>5.8765700000000001</v>
      </c>
      <c r="BJ35" s="346">
        <v>5.9788709999999998</v>
      </c>
      <c r="BK35" s="346">
        <v>5.7211670000000003</v>
      </c>
      <c r="BL35" s="346">
        <v>5.467873</v>
      </c>
      <c r="BM35" s="346">
        <v>5.2092369999999999</v>
      </c>
      <c r="BN35" s="346">
        <v>5.2880099999999999</v>
      </c>
      <c r="BO35" s="346">
        <v>5.363416</v>
      </c>
      <c r="BP35" s="346">
        <v>5.4406860000000004</v>
      </c>
      <c r="BQ35" s="346">
        <v>5.6302209999999997</v>
      </c>
      <c r="BR35" s="346">
        <v>5.8169740000000001</v>
      </c>
      <c r="BS35" s="346">
        <v>6.0009680000000003</v>
      </c>
      <c r="BT35" s="346">
        <v>6.0987049999999998</v>
      </c>
      <c r="BU35" s="346">
        <v>6.1883330000000001</v>
      </c>
      <c r="BV35" s="346">
        <v>6.2783930000000003</v>
      </c>
    </row>
    <row r="36" spans="1:74" ht="11.15" customHeight="1" x14ac:dyDescent="0.25">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2.4714429999999998</v>
      </c>
      <c r="AN36" s="258">
        <v>2.3033199999999998</v>
      </c>
      <c r="AO36" s="258">
        <v>2.1351979999999999</v>
      </c>
      <c r="AP36" s="258">
        <v>2.2992560000000002</v>
      </c>
      <c r="AQ36" s="258">
        <v>2.4633129999999999</v>
      </c>
      <c r="AR36" s="258">
        <v>2.6273710000000001</v>
      </c>
      <c r="AS36" s="258">
        <v>2.7558199999999999</v>
      </c>
      <c r="AT36" s="258">
        <v>2.8842680000000001</v>
      </c>
      <c r="AU36" s="258">
        <v>3.0127169999999999</v>
      </c>
      <c r="AV36" s="258">
        <v>2.7539030000000002</v>
      </c>
      <c r="AW36" s="258">
        <v>2.4950890000000001</v>
      </c>
      <c r="AX36" s="258">
        <v>2.236275</v>
      </c>
      <c r="AY36" s="258">
        <v>1.838568</v>
      </c>
      <c r="AZ36" s="258">
        <v>1.693859</v>
      </c>
      <c r="BA36" s="258">
        <v>1.5487550000000001</v>
      </c>
      <c r="BB36" s="258">
        <v>1.6658470000000001</v>
      </c>
      <c r="BC36" s="258">
        <v>1.7906310000000001</v>
      </c>
      <c r="BD36" s="258">
        <v>1.9209579999999999</v>
      </c>
      <c r="BE36" s="258">
        <v>1.8871279999999999</v>
      </c>
      <c r="BF36" s="258">
        <v>1.861394</v>
      </c>
      <c r="BG36" s="346">
        <v>1.8287789999999999</v>
      </c>
      <c r="BH36" s="346">
        <v>1.8324469999999999</v>
      </c>
      <c r="BI36" s="346">
        <v>1.8301369999999999</v>
      </c>
      <c r="BJ36" s="346">
        <v>1.830972</v>
      </c>
      <c r="BK36" s="346">
        <v>1.8245979999999999</v>
      </c>
      <c r="BL36" s="346">
        <v>1.6860569999999999</v>
      </c>
      <c r="BM36" s="346">
        <v>1.5479560000000001</v>
      </c>
      <c r="BN36" s="346">
        <v>1.6720790000000001</v>
      </c>
      <c r="BO36" s="346">
        <v>1.803078</v>
      </c>
      <c r="BP36" s="346">
        <v>1.9384079999999999</v>
      </c>
      <c r="BQ36" s="346">
        <v>1.9078520000000001</v>
      </c>
      <c r="BR36" s="346">
        <v>1.8835729999999999</v>
      </c>
      <c r="BS36" s="346">
        <v>1.850873</v>
      </c>
      <c r="BT36" s="346">
        <v>1.8530869999999999</v>
      </c>
      <c r="BU36" s="346">
        <v>1.848781</v>
      </c>
      <c r="BV36" s="346">
        <v>1.846946</v>
      </c>
    </row>
    <row r="37" spans="1:74" ht="11.15" customHeight="1" x14ac:dyDescent="0.25">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0.42868800000000001</v>
      </c>
      <c r="AN37" s="258">
        <v>0.408109</v>
      </c>
      <c r="AO37" s="258">
        <v>0.38752999999999999</v>
      </c>
      <c r="AP37" s="258">
        <v>0.38698500000000002</v>
      </c>
      <c r="AQ37" s="258">
        <v>0.38644099999999998</v>
      </c>
      <c r="AR37" s="258">
        <v>0.38589600000000002</v>
      </c>
      <c r="AS37" s="258">
        <v>0.38802199999999998</v>
      </c>
      <c r="AT37" s="258">
        <v>0.39014900000000002</v>
      </c>
      <c r="AU37" s="258">
        <v>0.39227499999999998</v>
      </c>
      <c r="AV37" s="258">
        <v>0.39290399999999998</v>
      </c>
      <c r="AW37" s="258">
        <v>0.39353300000000002</v>
      </c>
      <c r="AX37" s="258">
        <v>0.39416200000000001</v>
      </c>
      <c r="AY37" s="258">
        <v>0.49026599999999998</v>
      </c>
      <c r="AZ37" s="258">
        <v>0.48277490000000001</v>
      </c>
      <c r="BA37" s="258">
        <v>0.47590500000000002</v>
      </c>
      <c r="BB37" s="258">
        <v>0.47625000000000001</v>
      </c>
      <c r="BC37" s="258">
        <v>0.47637800000000002</v>
      </c>
      <c r="BD37" s="258">
        <v>0.47711120000000001</v>
      </c>
      <c r="BE37" s="258">
        <v>0.47904600000000003</v>
      </c>
      <c r="BF37" s="258">
        <v>0.48098210000000002</v>
      </c>
      <c r="BG37" s="346">
        <v>0.48274359999999999</v>
      </c>
      <c r="BH37" s="346">
        <v>0.4848249</v>
      </c>
      <c r="BI37" s="346">
        <v>0.48725629999999998</v>
      </c>
      <c r="BJ37" s="346">
        <v>0.48339969999999999</v>
      </c>
      <c r="BK37" s="346">
        <v>0.51653099999999996</v>
      </c>
      <c r="BL37" s="346">
        <v>0.50946429999999998</v>
      </c>
      <c r="BM37" s="346">
        <v>0.50287210000000004</v>
      </c>
      <c r="BN37" s="346">
        <v>0.50334780000000001</v>
      </c>
      <c r="BO37" s="346">
        <v>0.50366739999999999</v>
      </c>
      <c r="BP37" s="346">
        <v>0.50412009999999996</v>
      </c>
      <c r="BQ37" s="346">
        <v>0.50577289999999997</v>
      </c>
      <c r="BR37" s="346">
        <v>0.5074362</v>
      </c>
      <c r="BS37" s="346">
        <v>0.50877600000000001</v>
      </c>
      <c r="BT37" s="346">
        <v>0.5103396</v>
      </c>
      <c r="BU37" s="346">
        <v>0.51243439999999996</v>
      </c>
      <c r="BV37" s="346">
        <v>0.50817769999999995</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83"/>
      <c r="BH38" s="383"/>
      <c r="BI38" s="383"/>
      <c r="BJ38" s="383"/>
      <c r="BK38" s="383"/>
      <c r="BL38" s="383"/>
      <c r="BM38" s="383"/>
      <c r="BN38" s="383"/>
      <c r="BO38" s="383"/>
      <c r="BP38" s="383"/>
      <c r="BQ38" s="383"/>
      <c r="BR38" s="383"/>
      <c r="BS38" s="383"/>
      <c r="BT38" s="383"/>
      <c r="BU38" s="383"/>
      <c r="BV38" s="383"/>
    </row>
    <row r="39" spans="1:74" ht="11.15" customHeight="1" x14ac:dyDescent="0.25">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83"/>
      <c r="BH39" s="383"/>
      <c r="BI39" s="383"/>
      <c r="BJ39" s="383"/>
      <c r="BK39" s="383"/>
      <c r="BL39" s="383"/>
      <c r="BM39" s="383"/>
      <c r="BN39" s="383"/>
      <c r="BO39" s="383"/>
      <c r="BP39" s="383"/>
      <c r="BQ39" s="383"/>
      <c r="BR39" s="383"/>
      <c r="BS39" s="383"/>
      <c r="BT39" s="383"/>
      <c r="BU39" s="383"/>
      <c r="BV39" s="383"/>
    </row>
    <row r="40" spans="1:74" ht="11.15" customHeight="1" x14ac:dyDescent="0.25">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382"/>
      <c r="BH40" s="382"/>
      <c r="BI40" s="382"/>
      <c r="BJ40" s="382"/>
      <c r="BK40" s="382"/>
      <c r="BL40" s="382"/>
      <c r="BM40" s="382"/>
      <c r="BN40" s="382"/>
      <c r="BO40" s="382"/>
      <c r="BP40" s="382"/>
      <c r="BQ40" s="382"/>
      <c r="BR40" s="382"/>
      <c r="BS40" s="382"/>
      <c r="BT40" s="382"/>
      <c r="BU40" s="382"/>
      <c r="BV40" s="382"/>
    </row>
    <row r="41" spans="1:74" ht="11.15" customHeight="1" x14ac:dyDescent="0.25">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v>
      </c>
      <c r="P41" s="261">
        <v>5.54</v>
      </c>
      <c r="Q41" s="261">
        <v>5.54</v>
      </c>
      <c r="R41" s="261">
        <v>5.54</v>
      </c>
      <c r="S41" s="261">
        <v>5.54</v>
      </c>
      <c r="T41" s="261">
        <v>5.54</v>
      </c>
      <c r="U41" s="261">
        <v>5.54</v>
      </c>
      <c r="V41" s="261">
        <v>5.54</v>
      </c>
      <c r="W41" s="261">
        <v>5.54</v>
      </c>
      <c r="X41" s="261">
        <v>5.54</v>
      </c>
      <c r="Y41" s="261">
        <v>5.54</v>
      </c>
      <c r="Z41" s="261">
        <v>5.54</v>
      </c>
      <c r="AA41" s="261">
        <v>5.96</v>
      </c>
      <c r="AB41" s="261">
        <v>5.96</v>
      </c>
      <c r="AC41" s="261">
        <v>5.96</v>
      </c>
      <c r="AD41" s="261">
        <v>5.96</v>
      </c>
      <c r="AE41" s="261">
        <v>5.96</v>
      </c>
      <c r="AF41" s="261">
        <v>5.96</v>
      </c>
      <c r="AG41" s="261">
        <v>5.96</v>
      </c>
      <c r="AH41" s="261">
        <v>5.96</v>
      </c>
      <c r="AI41" s="261">
        <v>5.96</v>
      </c>
      <c r="AJ41" s="261">
        <v>5.96</v>
      </c>
      <c r="AK41" s="261">
        <v>5.96</v>
      </c>
      <c r="AL41" s="261">
        <v>5.96</v>
      </c>
      <c r="AM41" s="261">
        <v>6.1122156092999997</v>
      </c>
      <c r="AN41" s="261">
        <v>6.1122156092999997</v>
      </c>
      <c r="AO41" s="261">
        <v>6.1122156092999997</v>
      </c>
      <c r="AP41" s="261">
        <v>6.1122156092999997</v>
      </c>
      <c r="AQ41" s="261">
        <v>6.1122156092999997</v>
      </c>
      <c r="AR41" s="261">
        <v>6.1122156092999997</v>
      </c>
      <c r="AS41" s="261">
        <v>6.1122156092999997</v>
      </c>
      <c r="AT41" s="261">
        <v>6.1122156092999997</v>
      </c>
      <c r="AU41" s="261">
        <v>6.1122156092999997</v>
      </c>
      <c r="AV41" s="261">
        <v>6.1122156092999997</v>
      </c>
      <c r="AW41" s="261">
        <v>6.1122156092999997</v>
      </c>
      <c r="AX41" s="261">
        <v>6.1122156092999997</v>
      </c>
      <c r="AY41" s="261">
        <v>5.9509441653000001</v>
      </c>
      <c r="AZ41" s="261">
        <v>5.9509441653000001</v>
      </c>
      <c r="BA41" s="261">
        <v>5.9509441653000001</v>
      </c>
      <c r="BB41" s="261">
        <v>5.9509441653000001</v>
      </c>
      <c r="BC41" s="261">
        <v>5.9509441653000001</v>
      </c>
      <c r="BD41" s="261">
        <v>5.9509441653000001</v>
      </c>
      <c r="BE41" s="261">
        <v>5.9509441653000001</v>
      </c>
      <c r="BF41" s="261">
        <v>5.9509441653000001</v>
      </c>
      <c r="BG41" s="384">
        <v>5.9509439999999998</v>
      </c>
      <c r="BH41" s="384">
        <v>5.9509439999999998</v>
      </c>
      <c r="BI41" s="384">
        <v>5.9509439999999998</v>
      </c>
      <c r="BJ41" s="384">
        <v>5.9509439999999998</v>
      </c>
      <c r="BK41" s="384">
        <v>5.797104</v>
      </c>
      <c r="BL41" s="384">
        <v>5.797104</v>
      </c>
      <c r="BM41" s="384">
        <v>5.797104</v>
      </c>
      <c r="BN41" s="384">
        <v>5.797104</v>
      </c>
      <c r="BO41" s="384">
        <v>5.797104</v>
      </c>
      <c r="BP41" s="384">
        <v>5.797104</v>
      </c>
      <c r="BQ41" s="384">
        <v>5.797104</v>
      </c>
      <c r="BR41" s="384">
        <v>5.797104</v>
      </c>
      <c r="BS41" s="384">
        <v>5.797104</v>
      </c>
      <c r="BT41" s="384">
        <v>5.797104</v>
      </c>
      <c r="BU41" s="384">
        <v>5.797104</v>
      </c>
      <c r="BV41" s="384">
        <v>5.797104</v>
      </c>
    </row>
    <row r="42" spans="1:74" ht="11.15" customHeight="1" x14ac:dyDescent="0.25">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385"/>
      <c r="BH42" s="385"/>
      <c r="BI42" s="385"/>
      <c r="BJ42" s="385"/>
      <c r="BK42" s="385"/>
      <c r="BL42" s="385"/>
      <c r="BM42" s="385"/>
      <c r="BN42" s="385"/>
      <c r="BO42" s="385"/>
      <c r="BP42" s="385"/>
      <c r="BQ42" s="385"/>
      <c r="BR42" s="385"/>
      <c r="BS42" s="385"/>
      <c r="BT42" s="385"/>
      <c r="BU42" s="385"/>
      <c r="BV42" s="385"/>
    </row>
    <row r="43" spans="1:74" ht="11.15" customHeight="1" x14ac:dyDescent="0.25">
      <c r="A43" s="98" t="s">
        <v>756</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271">
        <v>0.24453917050999999</v>
      </c>
      <c r="BF43" s="271">
        <v>0.23839153438999999</v>
      </c>
      <c r="BG43" s="365">
        <v>0.23346610000000001</v>
      </c>
      <c r="BH43" s="365">
        <v>0.220361</v>
      </c>
      <c r="BI43" s="365">
        <v>0.21401800000000001</v>
      </c>
      <c r="BJ43" s="365">
        <v>0.21096090000000001</v>
      </c>
      <c r="BK43" s="365">
        <v>0.2144539</v>
      </c>
      <c r="BL43" s="365">
        <v>0.21052560000000001</v>
      </c>
      <c r="BM43" s="365">
        <v>0.22497519999999999</v>
      </c>
      <c r="BN43" s="365">
        <v>0.2263134</v>
      </c>
      <c r="BO43" s="365">
        <v>0.23347780000000001</v>
      </c>
      <c r="BP43" s="365">
        <v>0.22747880000000001</v>
      </c>
      <c r="BQ43" s="365">
        <v>0.2192807</v>
      </c>
      <c r="BR43" s="365">
        <v>0.2084386</v>
      </c>
      <c r="BS43" s="365">
        <v>0.19585749999999999</v>
      </c>
      <c r="BT43" s="365">
        <v>0.18167700000000001</v>
      </c>
      <c r="BU43" s="365">
        <v>0.17577970000000001</v>
      </c>
      <c r="BV43" s="365">
        <v>0.1742785</v>
      </c>
    </row>
    <row r="44" spans="1:74" ht="11.15" customHeight="1" x14ac:dyDescent="0.25">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385"/>
      <c r="BH44" s="385"/>
      <c r="BI44" s="385"/>
      <c r="BJ44" s="385"/>
      <c r="BK44" s="385"/>
      <c r="BL44" s="385"/>
      <c r="BM44" s="385"/>
      <c r="BN44" s="385"/>
      <c r="BO44" s="385"/>
      <c r="BP44" s="385"/>
      <c r="BQ44" s="385"/>
      <c r="BR44" s="385"/>
      <c r="BS44" s="385"/>
      <c r="BT44" s="385"/>
      <c r="BU44" s="385"/>
      <c r="BV44" s="385"/>
    </row>
    <row r="45" spans="1:74" ht="11.15" customHeight="1" x14ac:dyDescent="0.25">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v>
      </c>
      <c r="BA45" s="215">
        <v>2.1800000000000002</v>
      </c>
      <c r="BB45" s="215">
        <v>2.16</v>
      </c>
      <c r="BC45" s="215">
        <v>2.1676337973000002</v>
      </c>
      <c r="BD45" s="215">
        <v>2.1024225139000001</v>
      </c>
      <c r="BE45" s="215">
        <v>2.2058589999999998</v>
      </c>
      <c r="BF45" s="215">
        <v>2.231789</v>
      </c>
      <c r="BG45" s="386">
        <v>2.2249140000000001</v>
      </c>
      <c r="BH45" s="386">
        <v>2.2185929999999998</v>
      </c>
      <c r="BI45" s="386">
        <v>2.182388</v>
      </c>
      <c r="BJ45" s="386">
        <v>2.2077520000000002</v>
      </c>
      <c r="BK45" s="386">
        <v>2.1947230000000002</v>
      </c>
      <c r="BL45" s="386">
        <v>2.212736</v>
      </c>
      <c r="BM45" s="386">
        <v>2.2118190000000002</v>
      </c>
      <c r="BN45" s="386">
        <v>2.1973500000000001</v>
      </c>
      <c r="BO45" s="386">
        <v>2.2560180000000001</v>
      </c>
      <c r="BP45" s="386">
        <v>2.2684380000000002</v>
      </c>
      <c r="BQ45" s="386">
        <v>2.2819099999999999</v>
      </c>
      <c r="BR45" s="386">
        <v>2.2913600000000001</v>
      </c>
      <c r="BS45" s="386">
        <v>2.2558150000000001</v>
      </c>
      <c r="BT45" s="386">
        <v>2.2579180000000001</v>
      </c>
      <c r="BU45" s="386">
        <v>2.2280030000000002</v>
      </c>
      <c r="BV45" s="386">
        <v>2.2417060000000002</v>
      </c>
    </row>
    <row r="46" spans="1:74" s="289" customFormat="1" ht="11.15" customHeight="1" x14ac:dyDescent="0.25">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5">
      <c r="A47" s="93"/>
      <c r="B47" s="761" t="s">
        <v>1042</v>
      </c>
      <c r="C47" s="762"/>
      <c r="D47" s="762"/>
      <c r="E47" s="762"/>
      <c r="F47" s="762"/>
      <c r="G47" s="762"/>
      <c r="H47" s="762"/>
      <c r="I47" s="762"/>
      <c r="J47" s="762"/>
      <c r="K47" s="762"/>
      <c r="L47" s="762"/>
      <c r="M47" s="762"/>
      <c r="N47" s="762"/>
      <c r="O47" s="762"/>
      <c r="P47" s="762"/>
      <c r="Q47" s="762"/>
      <c r="AY47" s="521"/>
      <c r="AZ47" s="521"/>
      <c r="BA47" s="521"/>
      <c r="BB47" s="521"/>
      <c r="BC47" s="521"/>
      <c r="BD47" s="521"/>
      <c r="BE47" s="521"/>
      <c r="BF47" s="689"/>
      <c r="BG47" s="521"/>
      <c r="BH47" s="521"/>
      <c r="BI47" s="521"/>
      <c r="BJ47" s="521"/>
    </row>
    <row r="48" spans="1:74" s="456" customFormat="1" ht="12" customHeight="1" x14ac:dyDescent="0.25">
      <c r="A48" s="455"/>
      <c r="B48" s="818" t="s">
        <v>1111</v>
      </c>
      <c r="C48" s="784"/>
      <c r="D48" s="784"/>
      <c r="E48" s="784"/>
      <c r="F48" s="784"/>
      <c r="G48" s="784"/>
      <c r="H48" s="784"/>
      <c r="I48" s="784"/>
      <c r="J48" s="784"/>
      <c r="K48" s="784"/>
      <c r="L48" s="784"/>
      <c r="M48" s="784"/>
      <c r="N48" s="784"/>
      <c r="O48" s="784"/>
      <c r="P48" s="784"/>
      <c r="Q48" s="780"/>
      <c r="AY48" s="522"/>
      <c r="AZ48" s="522"/>
      <c r="BA48" s="522"/>
      <c r="BB48" s="522"/>
      <c r="BC48" s="522"/>
      <c r="BD48" s="522"/>
      <c r="BE48" s="522"/>
      <c r="BF48" s="690"/>
      <c r="BG48" s="522"/>
      <c r="BH48" s="522"/>
      <c r="BI48" s="522"/>
      <c r="BJ48" s="522"/>
    </row>
    <row r="49" spans="1:74" s="456" customFormat="1" ht="12" customHeight="1" x14ac:dyDescent="0.25">
      <c r="A49" s="455"/>
      <c r="B49" s="814" t="s">
        <v>1112</v>
      </c>
      <c r="C49" s="784"/>
      <c r="D49" s="784"/>
      <c r="E49" s="784"/>
      <c r="F49" s="784"/>
      <c r="G49" s="784"/>
      <c r="H49" s="784"/>
      <c r="I49" s="784"/>
      <c r="J49" s="784"/>
      <c r="K49" s="784"/>
      <c r="L49" s="784"/>
      <c r="M49" s="784"/>
      <c r="N49" s="784"/>
      <c r="O49" s="784"/>
      <c r="P49" s="784"/>
      <c r="Q49" s="780"/>
      <c r="AY49" s="522"/>
      <c r="AZ49" s="522"/>
      <c r="BA49" s="522"/>
      <c r="BB49" s="522"/>
      <c r="BC49" s="522"/>
      <c r="BD49" s="522"/>
      <c r="BE49" s="522"/>
      <c r="BF49" s="690"/>
      <c r="BG49" s="522"/>
      <c r="BH49" s="522"/>
      <c r="BI49" s="522"/>
      <c r="BJ49" s="522"/>
    </row>
    <row r="50" spans="1:74" s="456" customFormat="1" ht="12" customHeight="1" x14ac:dyDescent="0.25">
      <c r="A50" s="455"/>
      <c r="B50" s="818" t="s">
        <v>1113</v>
      </c>
      <c r="C50" s="784"/>
      <c r="D50" s="784"/>
      <c r="E50" s="784"/>
      <c r="F50" s="784"/>
      <c r="G50" s="784"/>
      <c r="H50" s="784"/>
      <c r="I50" s="784"/>
      <c r="J50" s="784"/>
      <c r="K50" s="784"/>
      <c r="L50" s="784"/>
      <c r="M50" s="784"/>
      <c r="N50" s="784"/>
      <c r="O50" s="784"/>
      <c r="P50" s="784"/>
      <c r="Q50" s="780"/>
      <c r="AY50" s="522"/>
      <c r="AZ50" s="522"/>
      <c r="BA50" s="522"/>
      <c r="BB50" s="522"/>
      <c r="BC50" s="522"/>
      <c r="BD50" s="522"/>
      <c r="BE50" s="522"/>
      <c r="BF50" s="690"/>
      <c r="BG50" s="522"/>
      <c r="BH50" s="522"/>
      <c r="BI50" s="522"/>
      <c r="BJ50" s="522"/>
    </row>
    <row r="51" spans="1:74" s="456" customFormat="1" ht="12" customHeight="1" x14ac:dyDescent="0.25">
      <c r="A51" s="455"/>
      <c r="B51" s="818" t="s">
        <v>101</v>
      </c>
      <c r="C51" s="784"/>
      <c r="D51" s="784"/>
      <c r="E51" s="784"/>
      <c r="F51" s="784"/>
      <c r="G51" s="784"/>
      <c r="H51" s="784"/>
      <c r="I51" s="784"/>
      <c r="J51" s="784"/>
      <c r="K51" s="784"/>
      <c r="L51" s="784"/>
      <c r="M51" s="784"/>
      <c r="N51" s="784"/>
      <c r="O51" s="784"/>
      <c r="P51" s="784"/>
      <c r="Q51" s="780"/>
      <c r="AY51" s="522"/>
      <c r="AZ51" s="522"/>
      <c r="BA51" s="522"/>
      <c r="BB51" s="522"/>
      <c r="BC51" s="522"/>
      <c r="BD51" s="522"/>
      <c r="BE51" s="522"/>
      <c r="BF51" s="690"/>
      <c r="BG51" s="522"/>
      <c r="BH51" s="522"/>
      <c r="BI51" s="522"/>
      <c r="BJ51" s="522"/>
    </row>
    <row r="52" spans="1:74" s="456" customFormat="1" ht="12" customHeight="1" x14ac:dyDescent="0.25">
      <c r="A52" s="455"/>
      <c r="B52" s="783" t="s">
        <v>1069</v>
      </c>
      <c r="C52" s="784"/>
      <c r="D52" s="784"/>
      <c r="E52" s="784"/>
      <c r="F52" s="784"/>
      <c r="G52" s="784"/>
      <c r="H52" s="784"/>
      <c r="I52" s="784"/>
      <c r="J52" s="784"/>
      <c r="K52" s="784"/>
      <c r="L52" s="784"/>
      <c r="M52" s="784"/>
      <c r="N52" s="784"/>
      <c r="O52" s="784"/>
      <c r="P52" s="784"/>
      <c r="Q52" s="780"/>
      <c r="AY52" s="522"/>
      <c r="AZ52" s="522"/>
      <c r="BA52" s="522"/>
      <c r="BB52" s="522"/>
      <c r="BC52" s="522"/>
      <c r="BD52" s="522"/>
      <c r="BE52" s="522"/>
      <c r="BF52" s="690"/>
      <c r="BG52" s="522"/>
      <c r="BH52" s="522"/>
      <c r="BI52" s="522"/>
      <c r="BJ52" s="522"/>
    </row>
    <row r="53" spans="1:74" s="456" customFormat="1" ht="22.4" customHeight="1" x14ac:dyDescent="0.25">
      <c r="A53" s="455"/>
      <c r="B53" s="783" t="s">
        <v>1114</v>
      </c>
      <c r="C53" s="784"/>
      <c r="D53" s="784"/>
      <c r="E53" s="784"/>
      <c r="F53" s="784"/>
      <c r="G53" s="784"/>
      <c r="H53" s="784"/>
      <c r="I53" s="784"/>
      <c r="J53" s="784"/>
      <c r="K53" s="784"/>
      <c r="L53" s="784"/>
      <c r="M53" s="784"/>
      <c r="N53" s="784"/>
      <c r="O53" s="784"/>
      <c r="P53" s="784"/>
      <c r="Q53" s="780"/>
      <c r="AY53" s="522"/>
      <c r="AZ53" s="522"/>
      <c r="BA53" s="522"/>
      <c r="BB53" s="522"/>
      <c r="BC53" s="522"/>
      <c r="BD53" s="522"/>
      <c r="BE53" s="522"/>
      <c r="BF53" s="690"/>
      <c r="BG53" s="522"/>
      <c r="BH53" s="522"/>
      <c r="BI53" s="522"/>
      <c r="BJ53" s="522"/>
    </row>
    <row r="54" spans="1:74" s="456" customFormat="1" ht="12" customHeight="1" x14ac:dyDescent="0.25">
      <c r="A54" s="455"/>
      <c r="B54" s="778" t="s">
        <v>1073</v>
      </c>
      <c r="C54" s="779"/>
      <c r="D54" s="779"/>
      <c r="E54" s="779"/>
      <c r="F54" s="779"/>
      <c r="G54" s="779"/>
      <c r="H54" s="779"/>
      <c r="I54" s="779"/>
      <c r="J54" s="779"/>
      <c r="K54" s="779"/>
      <c r="L54" s="779"/>
      <c r="M54" s="779"/>
      <c r="N54" s="779"/>
      <c r="O54" s="779"/>
      <c r="P54" s="779"/>
      <c r="Q54" s="780"/>
      <c r="AY54" s="522"/>
      <c r="AZ54" s="522"/>
      <c r="BA54" s="522"/>
      <c r="BB54" s="522"/>
      <c r="BC54" s="522"/>
      <c r="BD54" s="522"/>
      <c r="BE54" s="522"/>
      <c r="BF54" s="690"/>
      <c r="BG54" s="522"/>
      <c r="BH54" s="522"/>
      <c r="BI54" s="522"/>
      <c r="BJ54" s="522"/>
    </row>
    <row r="55" spans="1:74" s="457" customFormat="1" ht="12" customHeight="1" x14ac:dyDescent="0.25">
      <c r="A55" s="436"/>
      <c r="B55" s="792" t="s">
        <v>1184</v>
      </c>
      <c r="C55" s="780"/>
      <c r="D55" s="780"/>
      <c r="E55" s="780"/>
      <c r="F55" s="780"/>
      <c r="G55" s="780"/>
      <c r="H55" s="780"/>
      <c r="I55" s="780"/>
      <c r="J55" s="780"/>
      <c r="K55" s="780"/>
      <c r="L55" s="780"/>
      <c r="M55" s="780"/>
      <c r="N55" s="780"/>
      <c r="O55" s="780"/>
      <c r="P55" s="780"/>
      <c r="Q55" s="780"/>
      <c r="AY55" s="523"/>
      <c r="AZ55" s="523"/>
      <c r="BA55" s="523"/>
      <c r="BB55" s="523"/>
      <c r="BC55" s="523"/>
      <c r="BD55" s="523"/>
      <c r="BE55" s="523"/>
      <c r="BF55" s="691"/>
      <c r="BG55" s="523"/>
      <c r="BH55" s="523"/>
      <c r="BI55" s="523"/>
      <c r="BJ55" s="523"/>
    </row>
    <row r="56" spans="1:74" x14ac:dyDescent="0.25">
      <c r="BK56" s="388"/>
      <c r="BL56" s="388"/>
      <c r="BM56" s="388"/>
      <c r="BN56" s="388"/>
      <c r="BO56" s="388"/>
      <c r="BP56" s="388"/>
      <c r="BQ56" s="388"/>
      <c r="BR56" s="388"/>
      <c r="BS56" s="388"/>
      <c r="BT56" s="388"/>
      <c r="BU56" s="388"/>
      <c r="BV56" s="388"/>
    </row>
    <row r="57" spans="1:74" x14ac:dyDescent="0.25">
      <c r="BK57" s="388"/>
      <c r="BL57" s="388"/>
      <c r="BM57" s="388"/>
      <c r="BN57" s="388"/>
      <c r="BO57" s="388"/>
      <c r="BP57" s="388"/>
      <c r="BQ57" s="388"/>
      <c r="BR57" s="388"/>
      <c r="BS57" s="388"/>
      <c r="BT57" s="388"/>
      <c r="BU57" s="388"/>
      <c r="BV57" s="388"/>
    </row>
    <row r="58" spans="1:74" x14ac:dyDescent="0.25">
      <c r="BK58" s="388"/>
      <c r="BL58" s="388"/>
      <c r="BM58" s="388"/>
      <c r="BN58" s="388"/>
      <c r="BO58" s="388"/>
      <c r="BP58" s="388"/>
      <c r="BQ58" s="388"/>
      <c r="BR58" s="388"/>
      <c r="BS58" s="388"/>
      <c r="BT58" s="388"/>
      <c r="BU58" s="388"/>
      <c r="BV58" s="388"/>
    </row>
    <row r="59" spans="1:74" x14ac:dyDescent="0.25">
      <c r="BK59" s="388"/>
      <c r="BL59" s="388"/>
      <c r="BM59" s="388"/>
      <c r="BN59" s="388"/>
      <c r="BO59" s="388"/>
      <c r="BP59" s="388"/>
      <c r="BQ59" s="388"/>
      <c r="BR59" s="388"/>
      <c r="BS59" s="388"/>
      <c r="BT59" s="388"/>
      <c r="BU59" s="388"/>
      <c r="BV59" s="388"/>
    </row>
    <row r="60" spans="1:74" x14ac:dyDescent="0.25">
      <c r="BK60" s="388"/>
      <c r="BL60" s="388"/>
      <c r="BM60" s="388"/>
      <c r="BN60" s="388"/>
      <c r="BO60" s="388"/>
      <c r="BP60" s="388"/>
      <c r="BQ60" s="388"/>
      <c r="BR60" s="388"/>
      <c r="BS60" s="388"/>
      <c r="BT60" s="388"/>
      <c r="BU60" s="388"/>
      <c r="BV60" s="388"/>
    </row>
    <row r="61" spans="1:74" x14ac:dyDescent="0.25">
      <c r="BK61" s="388"/>
      <c r="BL61" s="388"/>
      <c r="BM61" s="388"/>
      <c r="BN61" s="388"/>
      <c r="BO61" s="388"/>
      <c r="BP61" s="388"/>
      <c r="BQ61" s="388"/>
      <c r="BR61" s="388"/>
      <c r="BS61" s="388"/>
      <c r="BT61" s="388"/>
      <c r="BU61" s="388"/>
      <c r="BV61" s="388"/>
    </row>
    <row r="62" spans="1:74" x14ac:dyDescent="0.25">
      <c r="BK62" s="388"/>
      <c r="BL62" s="388"/>
      <c r="BM62" s="388"/>
      <c r="BN62" s="388"/>
      <c r="BO62" s="388"/>
      <c r="BP62" s="388"/>
      <c r="BQ62" s="388"/>
      <c r="BR62" s="388"/>
      <c r="BS62" s="388"/>
      <c r="BT62" s="388"/>
      <c r="BU62" s="388"/>
      <c r="BV62" s="388"/>
    </row>
    <row r="63" spans="1:74" x14ac:dyDescent="0.25">
      <c r="BK63" s="388"/>
      <c r="BL63" s="388"/>
      <c r="BM63" s="388"/>
      <c r="BN63" s="388"/>
      <c r="BO63" s="388"/>
      <c r="BP63" s="388"/>
      <c r="BQ63" s="388"/>
      <c r="BR63" s="388"/>
      <c r="BS63" s="388"/>
      <c r="BT63" s="388"/>
      <c r="BU63" s="388"/>
      <c r="BV63" s="388"/>
    </row>
    <row r="64" spans="1:74" x14ac:dyDescent="0.25">
      <c r="BK64" s="388"/>
      <c r="BL64" s="388"/>
      <c r="BM64" s="388"/>
      <c r="BN64" s="388"/>
      <c r="BO64" s="388"/>
      <c r="BP64" s="388"/>
      <c r="BQ64" s="388"/>
      <c r="BR64" s="388"/>
      <c r="BS64" s="388"/>
      <c r="BT64" s="388"/>
      <c r="BU64" s="388"/>
      <c r="BV64" s="388"/>
    </row>
    <row r="65" spans="63:74" x14ac:dyDescent="0.25">
      <c r="BK65" s="388"/>
      <c r="BL65" s="388"/>
      <c r="BM65" s="388"/>
      <c r="BN65" s="388"/>
      <c r="BO65" s="388"/>
      <c r="BP65" s="388"/>
      <c r="BQ65" s="388"/>
      <c r="BR65" s="388"/>
      <c r="BS65" s="388"/>
      <c r="BT65" s="388"/>
      <c r="BU65" s="388"/>
      <c r="BV65" s="388"/>
    </row>
    <row r="66" spans="63:74" x14ac:dyDescent="0.25">
      <c r="BK66" s="388"/>
      <c r="BL66" s="388"/>
      <c r="BM66" s="388"/>
      <c r="BN66" s="388"/>
      <c r="BO66" s="388"/>
      <c r="BP66" s="388"/>
      <c r="BQ66" s="388"/>
      <c r="BR66" s="388"/>
      <c r="BS66" s="388"/>
      <c r="BT66" s="388"/>
      <c r="BU66" s="388"/>
      <c r="BV66" s="388"/>
    </row>
    <row r="67" spans="63:74" x14ac:dyDescent="0.25">
      <c r="BK67" s="388"/>
      <c r="BL67" s="388"/>
      <c r="BM67" s="388"/>
      <c r="BN67" s="388"/>
      <c r="BO67" s="388"/>
      <c r="BP67" s="388"/>
      <c r="BQ67" s="388"/>
      <c r="BR67" s="388"/>
      <c r="BS67" s="388"/>
      <c r="BT67" s="388"/>
      <c r="BU67" s="388"/>
      <c r="BV67" s="388"/>
    </row>
    <row r="68" spans="63:74" x14ac:dyDescent="0.25">
      <c r="BK68" s="388"/>
      <c r="BL68" s="388"/>
      <c r="BM68" s="388"/>
      <c r="BN68" s="388"/>
      <c r="BO68" s="388"/>
      <c r="BP68" s="388"/>
      <c r="BQ68" s="388"/>
      <c r="BR68" s="388"/>
      <c r="BS68" s="388"/>
      <c r="BT68" s="388"/>
      <c r="BU68" s="388"/>
      <c r="BV68" s="388"/>
    </row>
    <row r="69" spans="63:74" x14ac:dyDescent="0.25">
      <c r="BK69" s="388"/>
      <c r="BL69" s="388"/>
      <c r="BM69" s="388"/>
      <c r="BN69" s="388"/>
      <c r="BO69" s="388"/>
      <c r="BP69" s="388"/>
      <c r="BQ69" s="388"/>
      <c r="BR69" s="388"/>
      <c r="BS69" s="388"/>
      <c r="BT69" s="388"/>
      <c r="BU69" s="388"/>
      <c r="BV69" s="388"/>
    </row>
    <row r="70" spans="63:74" x14ac:dyDescent="0.25">
      <c r="BK70" s="388"/>
      <c r="BL70" s="388"/>
      <c r="BM70" s="388"/>
      <c r="BN70" s="388"/>
      <c r="BO70" s="388"/>
      <c r="BP70" s="388"/>
      <c r="BQ70" s="388"/>
      <c r="BR70" s="388"/>
      <c r="BS70" s="388"/>
      <c r="BT70" s="388"/>
      <c r="BU70" s="388"/>
      <c r="BV70" s="388"/>
    </row>
    <row r="71" spans="63:74" x14ac:dyDescent="0.25">
      <c r="BK71" s="388"/>
      <c r="BL71" s="388"/>
      <c r="BM71" s="388"/>
      <c r="BN71" s="388"/>
      <c r="BO71" s="388"/>
      <c r="BP71" s="388"/>
      <c r="BQ71" s="388"/>
      <c r="BR71" s="388"/>
      <c r="BS71" s="388"/>
      <c r="BT71" s="388"/>
      <c r="BU71" s="388"/>
      <c r="BV71" s="388"/>
    </row>
    <row r="72" spans="63:74" x14ac:dyDescent="0.25">
      <c r="BK72" s="388"/>
      <c r="BL72" s="388"/>
      <c r="BM72" s="388"/>
      <c r="BN72" s="388"/>
      <c r="BO72" s="388"/>
      <c r="BP72" s="388"/>
      <c r="BQ72" s="388"/>
      <c r="BR72" s="388"/>
      <c r="BS72" s="388"/>
      <c r="BT72" s="388"/>
      <c r="BU72" s="388"/>
      <c r="BV72" s="388"/>
    </row>
    <row r="73" spans="63:74" x14ac:dyDescent="0.25">
      <c r="BK73" s="388"/>
      <c r="BL73" s="388"/>
      <c r="BM73" s="388"/>
      <c r="BN73" s="388"/>
      <c r="BO73" s="388"/>
      <c r="BP73" s="388"/>
      <c r="BQ73" s="388"/>
      <c r="BR73" s="388"/>
      <c r="BS73" s="388"/>
      <c r="BT73" s="388"/>
      <c r="BU73" s="388"/>
      <c r="BV73" s="388"/>
    </row>
    <row r="74" spans="63:74" x14ac:dyDescent="0.25">
      <c r="BK74" s="388"/>
      <c r="BL74" s="388"/>
      <c r="BM74" s="388"/>
      <c r="BN74" s="388"/>
      <c r="BO74" s="388"/>
      <c r="BP74" s="388"/>
      <c r="BQ74" s="388"/>
      <c r="BR74" s="388"/>
      <c r="BS74" s="388"/>
      <c r="BT74" s="388"/>
      <c r="BU74" s="388"/>
      <c r="BV74" s="388"/>
    </row>
    <row r="75" spans="63:74" x14ac:dyDescent="0.25">
      <c r="BK75" s="388"/>
      <c r="BL75" s="388"/>
      <c r="BM75" s="388"/>
      <c r="BN75" s="388"/>
      <c r="BO75" s="388"/>
      <c r="BP75" s="388"/>
      <c r="BQ75" s="388"/>
      <c r="BR75" s="388"/>
      <c r="BS75" s="388"/>
      <c r="BT75" s="388"/>
      <c r="BU75" s="388"/>
      <c r="BV75" s="388"/>
    </row>
    <row r="76" spans="63:74" x14ac:dyDescent="0.25">
      <c r="BK76" s="388"/>
      <c r="BL76" s="388"/>
      <c r="BM76" s="388"/>
      <c r="BN76" s="388"/>
      <c r="BO76" s="388"/>
      <c r="BP76" s="388"/>
      <c r="BQ76" s="388"/>
      <c r="BR76" s="388"/>
      <c r="BS76" s="388"/>
      <c r="BT76" s="388"/>
      <c r="BU76" s="388"/>
      <c r="BV76" s="388"/>
    </row>
    <row r="77" spans="63:74" x14ac:dyDescent="0.25">
      <c r="BK77" s="388"/>
      <c r="BL77" s="388"/>
      <c r="BM77" s="388"/>
      <c r="BN77" s="388"/>
      <c r="BO77" s="388"/>
      <c r="BP77" s="388"/>
      <c r="BQ77" s="388"/>
      <c r="BR77" s="388"/>
      <c r="BS77" s="388"/>
      <c r="BT77" s="388"/>
      <c r="BU77" s="388"/>
      <c r="BV77" s="388"/>
    </row>
    <row r="78" spans="63:74" x14ac:dyDescent="0.25">
      <c r="BK78" s="388"/>
      <c r="BL78" s="388"/>
      <c r="BM78" s="388"/>
      <c r="BN78" s="388"/>
      <c r="BO78" s="388"/>
      <c r="BP78" s="388"/>
      <c r="BQ78" s="388"/>
      <c r="BR78" s="388"/>
      <c r="BS78" s="388"/>
      <c r="BT78" s="388"/>
      <c r="BU78" s="388"/>
      <c r="BV78" s="388"/>
    </row>
    <row r="79" spans="63:74" x14ac:dyDescent="0.25">
      <c r="BK79" s="388"/>
      <c r="BL79" s="388"/>
      <c r="BM79" s="388"/>
      <c r="BN79" s="388"/>
      <c r="BO79" s="388"/>
      <c r="BP79" s="388"/>
      <c r="BQ79" s="388"/>
      <c r="BR79" s="388"/>
      <c r="BS79" s="388"/>
      <c r="BT79" s="388"/>
      <c r="BU79" s="388"/>
      <c r="BV79" s="388"/>
    </row>
    <row r="80" spans="63:74" x14ac:dyDescent="0.25">
      <c r="BK80" s="388"/>
      <c r="BL80" s="388"/>
      <c r="BM80" s="388"/>
      <c r="BN80" s="388"/>
      <c r="BO80" s="388"/>
      <c r="BP80" s="388"/>
      <c r="BQ80" s="388"/>
      <c r="BR80" s="388"/>
      <c r="BS80" s="388"/>
      <c r="BT80" s="388"/>
      <c r="BU80" s="388"/>
      <c r="BV80" s="388"/>
    </row>
    <row r="81" spans="63:74" x14ac:dyDescent="0.25">
      <c r="BK81" s="388"/>
      <c r="BL81" s="388"/>
      <c r="BM81" s="388"/>
      <c r="BN81" s="388"/>
      <c r="BO81" s="388"/>
      <c r="BP81" s="388"/>
      <c r="BQ81" s="388"/>
      <c r="BR81" s="388"/>
      <c r="BS81" s="388"/>
      <c r="BT81" s="388"/>
      <c r="BU81" s="388"/>
      <c r="BV81" s="388"/>
    </row>
    <row r="82" spans="63:74" x14ac:dyDescent="0.25">
      <c r="BK82" s="388"/>
      <c r="BL82" s="388"/>
      <c r="BM82" s="388"/>
      <c r="BN82" s="388"/>
      <c r="BO82" s="388"/>
      <c r="BP82" s="388"/>
      <c r="BQ82" s="388"/>
      <c r="BR82" s="388"/>
      <c r="BS82" s="388"/>
      <c r="BT82" s="388"/>
      <c r="BU82" s="388"/>
      <c r="BV82" s="388"/>
    </row>
    <row r="83" spans="63:74" x14ac:dyDescent="0.25">
      <c r="BK83" s="388"/>
      <c r="BL83" s="388"/>
      <c r="BM83" s="388"/>
      <c r="BN83" s="388"/>
      <c r="BO83" s="388"/>
      <c r="BP83" s="388"/>
      <c r="BQ83" s="388"/>
      <c r="BR83" s="388"/>
      <c r="BS83" s="388"/>
      <c r="BT83" s="388"/>
      <c r="BU83" s="388"/>
      <c r="BV83" s="388"/>
    </row>
    <row r="84" spans="63:74" x14ac:dyDescent="0.25">
      <c r="BK84" s="388"/>
      <c r="BL84" s="388"/>
      <c r="BM84" s="388"/>
      <c r="BN84" s="388"/>
      <c r="BO84" s="388"/>
      <c r="BP84" s="388"/>
      <c r="BQ84" s="388"/>
      <c r="BR84" s="388"/>
      <c r="BS84" s="388"/>
      <c r="BT84" s="388"/>
      <c r="BU84" s="388"/>
      <c r="BV84" s="388"/>
    </row>
    <row r="85" spans="63:74" x14ac:dyDescent="0.25">
      <c r="BK85" s="388"/>
      <c r="BL85" s="388"/>
      <c r="BM85" s="388"/>
      <c r="BN85" s="388"/>
      <c r="BO85" s="388"/>
      <c r="BP85" s="388"/>
      <c r="BQ85" s="388"/>
      <c r="BR85" s="388"/>
      <c r="BS85" s="388"/>
      <c r="BT85" s="388"/>
      <c r="BU85" s="388"/>
      <c r="BV85" s="388"/>
    </row>
    <row r="86" spans="63:74" x14ac:dyDescent="0.25">
      <c r="BK86" s="388"/>
      <c r="BL86" s="388"/>
      <c r="BM86" s="388"/>
      <c r="BN86" s="388"/>
      <c r="BO86" s="388"/>
      <c r="BP86" s="388"/>
      <c r="BQ86" s="388"/>
      <c r="BR86" s="388"/>
      <c r="BS86" s="388"/>
      <c r="BT86" s="388"/>
      <c r="BU86" s="388"/>
      <c r="BV86" s="388"/>
    </row>
    <row r="87" spans="63:74" x14ac:dyDescent="0.25">
      <c r="BK87" s="388"/>
      <c r="BL87" s="388"/>
      <c r="BM87" s="388"/>
      <c r="BN87" s="388"/>
      <c r="BO87" s="388"/>
      <c r="BP87" s="388"/>
      <c r="BQ87" s="388"/>
      <c r="BR87" s="388"/>
      <c r="BS87" s="388"/>
      <c r="BT87" s="388"/>
      <c r="BU87" s="388"/>
      <c r="BV87" s="388"/>
    </row>
    <row r="88" spans="63:74" x14ac:dyDescent="0.25">
      <c r="BK88" s="388"/>
      <c r="BL88" s="388"/>
      <c r="BM88" s="388"/>
      <c r="BN88" s="388"/>
      <c r="BO88" s="388"/>
      <c r="BP88" s="388"/>
      <c r="BQ88" s="388"/>
      <c r="BR88" s="388"/>
      <c r="BS88" s="388"/>
      <c r="BT88" s="388"/>
      <c r="BU88" s="388"/>
      <c r="BV88" s="388"/>
    </row>
    <row r="89" spans="63:74" x14ac:dyDescent="0.25">
      <c r="BK89" s="388"/>
      <c r="BL89" s="388"/>
      <c r="BM89" s="388"/>
      <c r="BN89" s="388"/>
      <c r="BO89" s="388"/>
      <c r="BP89" s="388"/>
      <c r="BQ89" s="388"/>
      <c r="BR89" s="388"/>
      <c r="BS89" s="388"/>
      <c r="BT89" s="388"/>
      <c r="BU89" s="388"/>
      <c r="BV89" s="388"/>
    </row>
    <row r="90" spans="63:74" x14ac:dyDescent="0.25">
      <c r="BK90" s="388"/>
      <c r="BL90" s="388"/>
      <c r="BM90" s="388"/>
      <c r="BN90" s="388"/>
      <c r="BO90" s="388"/>
      <c r="BP90" s="388"/>
      <c r="BQ90" s="388"/>
      <c r="BR90" s="388"/>
      <c r="BS90" s="388"/>
      <c r="BT90" s="388"/>
      <c r="BU90" s="388"/>
      <c r="BV90" s="388"/>
    </row>
    <row r="91" spans="63:74" x14ac:dyDescent="0.25">
      <c r="BK91" s="388"/>
      <c r="BL91" s="388"/>
      <c r="BM91" s="388"/>
      <c r="BN91" s="388"/>
      <c r="BO91" s="388"/>
      <c r="BP91" s="388"/>
      <c r="BQ91" s="388"/>
      <c r="BR91" s="388"/>
      <c r="BS91" s="388"/>
      <c r="BT91" s="388"/>
      <c r="BU91" s="388"/>
      <c r="BV91" s="388"/>
    </row>
    <row r="92" spans="63:74" x14ac:dyDescent="0.25">
      <c r="BK92" s="388"/>
      <c r="BL92" s="388"/>
      <c r="BM92" s="388"/>
      <c r="BN92" s="388"/>
      <c r="BO92" s="388"/>
      <c r="BP92" s="388"/>
      <c r="BQ92" s="388"/>
      <c r="BR92" s="388"/>
      <c r="BS92" s="388"/>
      <c r="BT92" s="388"/>
      <c r="BU92" s="388"/>
      <c r="BV92" s="388"/>
    </row>
    <row r="93" spans="63:74" x14ac:dyDescent="0.25">
      <c r="BK93" s="388"/>
      <c r="BL93" s="388"/>
      <c r="BM93" s="388"/>
      <c r="BN93" s="388"/>
      <c r="BO93" s="388"/>
      <c r="BP93" s="388"/>
      <c r="BQ93" s="388"/>
      <c r="BR93" s="388"/>
      <c r="BS93" s="388"/>
      <c r="BT93" s="388"/>
      <c r="BU93" s="388"/>
      <c r="BV93" s="388"/>
    </row>
    <row r="94" spans="63:74" x14ac:dyDescent="0.25">
      <c r="BK94" s="388"/>
      <c r="BL94" s="388"/>
      <c r="BM94" s="388"/>
      <c r="BN94" s="388"/>
      <c r="BO94" s="388"/>
      <c r="BP94" s="388"/>
      <c r="BQ94" s="388"/>
      <c r="BR94" s="388"/>
      <c r="BS94" s="388"/>
      <c r="BT94" s="388"/>
      <c r="BU94" s="388"/>
      <c r="BV94" s="388"/>
    </row>
    <row r="95" spans="63:74" x14ac:dyDescent="0.25">
      <c r="BK95" s="388"/>
      <c r="BL95" s="388"/>
      <c r="BM95" s="388"/>
      <c r="BN95" s="388"/>
      <c r="BO95" s="388"/>
      <c r="BP95" s="388"/>
      <c r="BQ95" s="388"/>
      <c r="BR95" s="388"/>
      <c r="BS95" s="388"/>
      <c r="BT95" s="388"/>
      <c r="BU95" s="388"/>
      <c r="BV95" s="388"/>
    </row>
    <row r="96" spans="63:74" x14ac:dyDescent="0.25">
      <c r="BK96" s="388"/>
      <c r="BL96" s="388"/>
      <c r="BM96" s="388"/>
      <c r="BN96" s="388"/>
      <c r="BO96" s="388"/>
      <c r="BP96" s="388"/>
      <c r="BQ96" s="388"/>
      <c r="BR96" s="388"/>
      <c r="BS96" s="388"/>
      <c r="BT96" s="388"/>
      <c r="BU96" s="388"/>
      <c r="BV96" s="388"/>
    </row>
    <row r="97" spans="63:74" x14ac:dyDescent="0.25">
      <c r="BK97" s="388"/>
      <c r="BL97" s="388"/>
      <c r="BM97" s="388"/>
      <c r="BN97" s="388"/>
      <c r="BO97" s="388"/>
      <c r="BP97" s="388"/>
      <c r="BQ97" s="388"/>
      <c r="BR97" s="388"/>
      <c r="BS97" s="388"/>
      <c r="BT97" s="388"/>
      <c r="BU97" s="388"/>
      <c r="BV97" s="388"/>
    </row>
    <row r="98" spans="63:74" x14ac:dyDescent="0.25">
      <c r="BK98" s="388"/>
      <c r="BL98" s="388"/>
      <c r="BM98" s="388"/>
      <c r="BN98" s="388"/>
      <c r="BO98" s="388"/>
      <c r="BP98" s="388"/>
      <c r="BQ98" s="388"/>
      <c r="BR98" s="388"/>
      <c r="BS98" s="388"/>
      <c r="BT98" s="388"/>
      <c r="BU98" s="388"/>
      <c r="BV98" s="388"/>
    </row>
    <row r="99" spans="63:74" x14ac:dyDescent="0.25">
      <c r="BK99" s="388"/>
      <c r="BL99" s="388"/>
      <c r="BM99" s="388"/>
      <c r="BN99" s="388"/>
      <c r="BO99" s="388"/>
      <c r="BP99" s="388"/>
      <c r="BQ99" s="388"/>
      <c r="BR99" s="388"/>
      <c r="BS99" s="388"/>
      <c r="BT99" s="388"/>
      <c r="BU99" s="388"/>
      <c r="BV99" s="388"/>
    </row>
    <row r="100" spans="63:74" x14ac:dyDescent="0.25">
      <c r="BK100" s="388"/>
      <c r="BL100" s="388"/>
      <c r="BM100" s="388"/>
      <c r="BN100" s="388"/>
      <c r="BO100" s="388"/>
      <c r="BP100" s="388"/>
      <c r="BQ100" s="388"/>
      <c r="BR100" s="388"/>
      <c r="BS100" s="388"/>
      <c r="BT100" s="388"/>
      <c r="BU100" s="388"/>
      <c r="BV100" s="388"/>
    </row>
    <row r="101" spans="63:74" x14ac:dyDescent="0.25">
      <c r="BK101" s="388"/>
      <c r="BL101" s="388"/>
      <c r="BM101" s="388"/>
      <c r="BN101" s="388"/>
      <c r="BO101" s="388"/>
      <c r="BP101" s="388"/>
      <c r="BQ101" s="388"/>
      <c r="BR101" s="388"/>
      <c r="BS101" s="388"/>
      <c r="BT101" s="388"/>
      <c r="BU101" s="388"/>
      <c r="BV101" s="388"/>
    </row>
    <row r="102" spans="63:74" x14ac:dyDescent="0.25">
      <c r="BK102" s="388"/>
      <c r="BL102" s="388"/>
      <c r="BM102" s="388"/>
      <c r="BN102" s="388"/>
      <c r="BO102" s="388"/>
      <c r="BP102" s="388"/>
      <c r="BQ102" s="388"/>
      <c r="BR102" s="388"/>
      <c r="BS102" s="388"/>
      <c r="BT102" s="388"/>
      <c r="BU102" s="388"/>
      <c r="BV102" s="388"/>
    </row>
    <row r="103" spans="63:74" x14ac:dyDescent="0.25">
      <c r="BK103" s="388"/>
      <c r="BL103" s="388"/>
      <c r="BM103" s="388"/>
      <c r="BN103" s="388"/>
      <c r="BO103" s="388"/>
      <c r="BP103" s="388"/>
      <c r="BQ103" s="388"/>
      <c r="BR103" s="388"/>
      <c r="BS103" s="388"/>
      <c r="BT103" s="388"/>
      <c r="BU103" s="388"/>
      <c r="BV103" s="388"/>
    </row>
    <row r="104" spans="63:74" x14ac:dyDescent="0.25">
      <c r="BK104" s="388"/>
      <c r="BL104" s="388"/>
      <c r="BM104" s="388"/>
      <c r="BN104" s="388"/>
      <c r="BO104" s="388"/>
      <c r="BP104" s="388"/>
      <c r="BQ104" s="388"/>
      <c r="BR104" s="388"/>
      <c r="BS104" s="388"/>
      <c r="BT104" s="388"/>
      <c r="BU104" s="388"/>
      <c r="BV104" s="388"/>
    </row>
    <row r="105" spans="63:74" x14ac:dyDescent="0.25">
      <c r="BK105" s="388"/>
      <c r="BL105" s="388"/>
      <c r="BM105" s="388"/>
      <c r="BN105" s="388"/>
      <c r="BO105" s="388"/>
      <c r="BP105" s="388"/>
      <c r="BQ105" s="388"/>
      <c r="BR105" s="388"/>
      <c r="BS105" s="388"/>
      <c r="BT105" s="388"/>
      <c r="BU105" s="388"/>
      <c r="BV105" s="388"/>
    </row>
    <row r="106" spans="63:74" x14ac:dyDescent="0.25">
      <c r="BK106" s="388"/>
      <c r="BL106" s="388"/>
      <c r="BM106" s="388"/>
      <c r="BN106" s="388"/>
      <c r="BO106" s="388"/>
      <c r="BP106" s="388"/>
      <c r="BQ106" s="388"/>
      <c r="BR106" s="388"/>
      <c r="BS106" s="388"/>
      <c r="BT106" s="388"/>
      <c r="BU106" s="388"/>
      <c r="BV106" s="388"/>
    </row>
    <row r="107" spans="63:74" x14ac:dyDescent="0.25">
      <c r="BK107" s="388"/>
      <c r="BL107" s="388"/>
      <c r="BM107" s="388"/>
      <c r="BN107" s="388"/>
      <c r="BO107" s="388"/>
      <c r="BP107" s="388"/>
      <c r="BQ107" s="388"/>
      <c r="BR107" s="388"/>
      <c r="BS107" s="388"/>
      <c r="BT107" s="388"/>
      <c r="BU107" s="388"/>
      <c r="BV107" s="388"/>
    </row>
    <row r="108" spans="63:74" x14ac:dyDescent="0.25">
      <c r="BK108" s="388"/>
      <c r="BL108" s="388"/>
      <c r="BM108" s="388"/>
      <c r="BN108" s="388"/>
      <c r="BO108" s="388"/>
      <c r="BP108" s="388"/>
      <c r="BQ108" s="388"/>
      <c r="BR108" s="388"/>
      <c r="BS108" s="388"/>
      <c r="BT108" s="388"/>
      <c r="BU108" s="388"/>
      <c r="BV108" s="388"/>
    </row>
    <row r="109" spans="63:74" x14ac:dyDescent="0.25">
      <c r="BK109" s="388"/>
      <c r="BL109" s="388"/>
      <c r="BM109" s="388"/>
      <c r="BN109" s="388"/>
      <c r="BO109" s="388"/>
      <c r="BP109" s="388"/>
      <c r="BQ109" s="388"/>
      <c r="BR109" s="388"/>
      <c r="BS109" s="388"/>
      <c r="BT109" s="388"/>
      <c r="BU109" s="388"/>
      <c r="BV109" s="388"/>
    </row>
    <row r="110" spans="63:74" x14ac:dyDescent="0.25">
      <c r="BK110" s="388"/>
      <c r="BL110" s="388"/>
      <c r="BM110" s="388"/>
      <c r="BN110" s="388"/>
      <c r="BO110" s="388"/>
      <c r="BP110" s="388"/>
      <c r="BQ110" s="388"/>
      <c r="BR110" s="388"/>
      <c r="BS110" s="388"/>
      <c r="BT110" s="388"/>
      <c r="BU110" s="388"/>
      <c r="BV110" s="388"/>
    </row>
    <row r="111" spans="63:74" x14ac:dyDescent="0.25">
      <c r="BK111" s="388"/>
      <c r="BL111" s="388"/>
      <c r="BM111" s="388"/>
      <c r="BN111" s="388"/>
      <c r="BO111" s="388"/>
      <c r="BP111" s="388"/>
      <c r="BQ111" s="388"/>
      <c r="BR111" s="388"/>
      <c r="BS111" s="388"/>
      <c r="BT111" s="388"/>
      <c r="BU111" s="388"/>
      <c r="BV111" s="388"/>
    </row>
    <row r="112" spans="63:74" x14ac:dyDescent="0.25">
      <c r="BK112" s="388"/>
      <c r="BL112" s="388"/>
      <c r="BM112" s="388"/>
      <c r="BN112" s="388"/>
      <c r="BO112" s="388"/>
      <c r="BP112" s="388"/>
      <c r="BQ112" s="388"/>
      <c r="BR112" s="388"/>
      <c r="BS112" s="388"/>
      <c r="BT112" s="388"/>
      <c r="BU112" s="388"/>
      <c r="BV112" s="388"/>
    </row>
    <row r="113" spans="63:74" x14ac:dyDescent="0.25">
      <c r="BK113" s="388"/>
      <c r="BL113" s="388"/>
      <c r="BM113" s="388"/>
      <c r="BN113" s="388"/>
      <c r="BO113" s="388"/>
      <c r="BP113" s="388"/>
      <c r="BQ113" s="388"/>
      <c r="BR113" s="388"/>
      <c r="BS113" s="388"/>
      <c r="BT113" s="388"/>
      <c r="BU113" s="388"/>
      <c r="BV113" s="388"/>
    </row>
    <row r="114" spans="63:74" x14ac:dyDescent="0.25">
      <c r="BK114" s="388"/>
      <c r="BL114" s="388"/>
      <c r="BM114" s="388"/>
      <c r="BN114" s="388"/>
      <c r="BO114" s="388"/>
      <c r="BP114" s="388"/>
      <c r="BQ114" s="388"/>
      <c r="BR114" s="388"/>
      <c r="BS114" s="388"/>
      <c r="BT114" s="388"/>
      <c r="BU114" s="388"/>
      <c r="BV114" s="388"/>
    </row>
    <row r="115" spans="63:74" x14ac:dyDescent="0.25">
      <c r="BK115" s="388"/>
      <c r="BL115" s="388"/>
      <c r="BM115" s="388"/>
      <c r="BN115" s="388"/>
      <c r="BO115" s="388"/>
      <c r="BP115" s="388"/>
      <c r="BQ115" s="388"/>
      <c r="BR115" s="388"/>
      <c r="BS115" s="388"/>
      <c r="BT115" s="388"/>
      <c r="BU115" s="388"/>
      <c r="BV115" s="388"/>
    </row>
    <row r="116" spans="63:74" x14ac:dyDescent="0.25">
      <c r="BK116" s="388"/>
      <c r="BL116" s="388"/>
      <c r="BM116" s="388"/>
      <c r="BN116" s="388"/>
      <c r="BO116" s="388"/>
      <c r="BP116" s="388"/>
      <c r="BQ116" s="388"/>
      <c r="BR116" s="388"/>
      <c r="BS116" s="388"/>
      <c r="BT116" s="388"/>
      <c r="BU116" s="388"/>
      <c r="BV116" s="388"/>
    </row>
    <row r="117" spans="63:74" x14ac:dyDescent="0.25">
      <c r="BK117" s="388"/>
      <c r="BL117" s="388"/>
      <c r="BM117" s="388"/>
      <c r="BN117" s="388"/>
      <c r="BO117" s="388"/>
      <c r="BP117" s="388"/>
      <c r="BQ117" s="388"/>
      <c r="BR117" s="388"/>
      <c r="BS117" s="388"/>
      <c r="BT117" s="388"/>
      <c r="BU117" s="388"/>
      <c r="BV117" s="388"/>
    </row>
    <row r="118" spans="63:74" x14ac:dyDescent="0.25">
      <c r="BK118" s="388"/>
      <c r="BL118" s="388"/>
      <c r="BM118" s="388"/>
      <c r="BN118" s="388"/>
      <c r="BO118" s="388"/>
      <c r="BP118" s="388"/>
      <c r="BQ118" s="388"/>
      <c r="BR118" s="388"/>
      <c r="BS118" s="388"/>
      <c r="BT118" s="388"/>
      <c r="BU118" s="388"/>
      <c r="BV118" s="388"/>
    </row>
    <row r="119" spans="63:74" x14ac:dyDescent="0.25">
      <c r="BK119" s="388"/>
      <c r="BL119" s="388"/>
      <c r="BM119" s="388"/>
      <c r="BN119" s="388"/>
      <c r="BO119" s="388"/>
      <c r="BP119" s="388"/>
      <c r="BQ119" s="388"/>
      <c r="BR119" s="388"/>
      <c r="BS119" s="388"/>
      <c r="BT119" s="388"/>
      <c r="BU119" s="388"/>
      <c r="BV119" s="388"/>
    </row>
    <row r="120" spans="63:74" x14ac:dyDescent="0.25">
      <c r="BK120" s="388"/>
      <c r="BL120" s="388"/>
      <c r="BM120" s="388"/>
      <c r="BN120" s="388"/>
      <c r="BO120" s="388"/>
      <c r="BP120" s="388"/>
      <c r="BQ120" s="388"/>
      <c r="BR120" s="388"/>
      <c r="BS120" s="388"/>
      <c r="BT120" s="388"/>
      <c r="BU120" s="388"/>
      <c r="BV120" s="388"/>
    </row>
    <row r="121" spans="63:74" x14ac:dyDescent="0.25">
      <c r="BK121" s="388"/>
      <c r="BL121" s="388"/>
      <c r="BM121" s="388"/>
      <c r="BN121" s="388"/>
      <c r="BO121" s="388"/>
      <c r="BP121" s="388"/>
      <c r="BQ121" s="388"/>
      <c r="BR121" s="388"/>
      <c r="BS121" s="388"/>
      <c r="BT121" s="388"/>
      <c r="BU121" s="388"/>
      <c r="BV121" s="388"/>
    </row>
    <row r="122" spans="63:74" x14ac:dyDescent="0.25">
      <c r="BK122" s="388"/>
      <c r="BL122" s="388"/>
      <c r="BM122" s="388"/>
      <c r="BN122" s="388"/>
      <c r="BO122" s="388"/>
      <c r="BP122" s="388"/>
      <c r="BQ122" s="388"/>
      <c r="BR122" s="388"/>
      <c r="BS122" s="388"/>
      <c r="BT122" s="388"/>
      <c r="BU122" s="388"/>
      <c r="BV122" s="388"/>
    </row>
    <row r="123" spans="63:74" x14ac:dyDescent="0.25">
      <c r="BK123" s="388"/>
      <c r="BL123" s="388"/>
      <c r="BM123" s="388"/>
      <c r="BN123" s="388"/>
      <c r="BO123" s="388"/>
      <c r="BP123" s="388"/>
      <c r="BQ123" s="388"/>
      <c r="BR123" s="388"/>
      <c r="BS123" s="388"/>
      <c r="BT123" s="388"/>
      <c r="BU123" s="388"/>
      <c r="BV123" s="388"/>
    </row>
    <row r="124" spans="63:74" x14ac:dyDescent="0.25">
      <c r="BK124" s="388"/>
      <c r="BL124" s="388"/>
      <c r="BM124" s="388"/>
      <c r="BN124" s="388"/>
      <c r="BO124" s="388"/>
      <c r="BP124" s="388"/>
      <c r="BQ124" s="388"/>
      <c r="BR124" s="388"/>
      <c r="BS124" s="388"/>
      <c r="BT124" s="388"/>
      <c r="BU124" s="388"/>
      <c r="BV124" s="388"/>
    </row>
    <row r="125" spans="63:74" x14ac:dyDescent="0.25">
      <c r="BK125" s="388"/>
      <c r="BL125" s="388"/>
      <c r="BM125" s="388"/>
      <c r="BN125" s="388"/>
      <c r="BO125" s="388"/>
      <c r="BP125" s="388"/>
      <c r="BQ125" s="388"/>
      <c r="BR125" s="388"/>
      <c r="BS125" s="388"/>
      <c r="BT125" s="388"/>
      <c r="BU125" s="388"/>
      <c r="BV125" s="388"/>
    </row>
    <row r="126" spans="63:74" x14ac:dyDescent="0.25">
      <c r="BK126" s="388"/>
      <c r="BL126" s="388"/>
      <c r="BM126" s="388"/>
      <c r="BN126" s="388"/>
      <c r="BO126" s="388"/>
      <c r="BP126" s="388"/>
      <c r="BQ126" s="388"/>
      <c r="BR126" s="388"/>
      <c r="BS126" s="388"/>
      <c r="BT126" s="388"/>
      <c r="BU126" s="388"/>
      <c r="BV126" s="388"/>
    </row>
    <row r="127" spans="63:74" x14ac:dyDescent="0.25">
      <c r="BK127" s="388"/>
      <c r="BL127" s="388"/>
      <c r="BM127" s="388"/>
      <c r="BN127" s="388"/>
      <c r="BO127" s="388"/>
      <c r="BP127" s="388"/>
      <c r="BQ127" s="388"/>
      <c r="BR127" s="388"/>
      <c r="BS127" s="388"/>
      <c r="BT127" s="388"/>
      <c r="BU127" s="388"/>
      <c r="BV127" s="388"/>
    </row>
    <row r="128" spans="63:74" x14ac:dyDescent="0.25">
      <c r="BK128" s="388"/>
      <c r="BL128" s="388"/>
      <c r="BM128" s="388"/>
      <c r="BN128" s="388"/>
      <c r="BO128" s="388"/>
      <c r="BP128" s="388"/>
      <c r="BQ128" s="388"/>
      <c r="BR128" s="388"/>
      <c r="BS128" s="388"/>
      <c r="BT128" s="388"/>
      <c r="BU128" s="388"/>
      <c r="BV128" s="388"/>
    </row>
    <row r="129" spans="63:74" x14ac:dyDescent="0.25">
      <c r="BK129" s="388"/>
      <c r="BL129" s="388"/>
      <c r="BM129" s="388"/>
      <c r="BN129" s="388"/>
      <c r="BO129" s="388"/>
      <c r="BP129" s="388"/>
      <c r="BQ129" s="388"/>
      <c r="BR129" s="388"/>
      <c r="BS129" s="388"/>
      <c r="BT129" s="388"/>
      <c r="BU129" s="388"/>
      <c r="BV129" s="388"/>
    </row>
    <row r="130" spans="63:74" x14ac:dyDescent="0.25">
      <c r="BK130" s="388"/>
      <c r="BL130" s="388"/>
      <c r="BM130" s="388"/>
      <c r="BN130" s="388"/>
      <c r="BO130" s="388"/>
      <c r="BP130" s="388"/>
      <c r="BQ130" s="388"/>
      <c r="BR130" s="388"/>
      <c r="BS130" s="388"/>
      <c r="BT130" s="388"/>
      <c r="BU130" s="388"/>
      <c r="BV130" s="388"/>
    </row>
    <row r="131" spans="63:74" x14ac:dyDescent="0.25">
      <c r="BK131" s="388"/>
      <c r="BL131" s="388"/>
      <c r="BM131" s="388"/>
      <c r="BN131" s="388"/>
      <c r="BO131" s="388"/>
      <c r="BP131" s="388"/>
      <c r="BQ131" s="388"/>
      <c r="BR131" s="388"/>
      <c r="BS131" s="388"/>
      <c r="BT131" s="388"/>
      <c r="BU131" s="388"/>
      <c r="BV131" s="388"/>
    </row>
    <row r="132" spans="63:74" x14ac:dyDescent="0.25">
      <c r="BK132" s="388"/>
      <c r="BL132" s="388"/>
      <c r="BM132" s="388"/>
      <c r="BN132" s="388"/>
      <c r="BO132" s="388"/>
      <c r="BP132" s="388"/>
      <c r="BQ132" s="388"/>
      <c r="BR132" s="388"/>
      <c r="BS132" s="388"/>
      <c r="BT132" s="388"/>
      <c r="BU132" s="388"/>
      <c r="BV132" s="388"/>
    </row>
    <row r="133" spans="63:74" x14ac:dyDescent="0.25">
      <c r="BK133" s="388"/>
      <c r="BL133" s="388"/>
      <c r="BM133" s="388"/>
      <c r="BN133" s="388"/>
      <c r="BO133" s="388"/>
      <c r="BP133" s="388"/>
      <c r="BQ133" s="388"/>
      <c r="BR133" s="388"/>
      <c r="BS133" s="388"/>
      <c r="BT133" s="388"/>
      <c r="BU133" s="388"/>
      <c r="BV133" s="388"/>
    </row>
    <row r="134" spans="63:74" x14ac:dyDescent="0.25">
      <c r="BK134" s="388"/>
      <c r="BL134" s="388"/>
      <c r="BM134" s="388"/>
      <c r="BN134" s="388"/>
      <c r="BO134" s="388"/>
      <c r="BP134" s="388"/>
      <c r="BQ134" s="388"/>
      <c r="BR134" s="388"/>
      <c r="BS134" s="388"/>
      <c r="BT134" s="388"/>
      <c r="BU134" s="388"/>
      <c r="BV134" s="388"/>
    </row>
    <row r="135" spans="63:74" x14ac:dyDescent="0.25">
      <c r="BK135" s="388"/>
      <c r="BL135" s="388"/>
      <c r="BM135" s="388"/>
      <c r="BN135" s="388"/>
      <c r="BO135" s="388"/>
      <c r="BP135" s="388"/>
      <c r="BQ135" s="388"/>
      <c r="BR135" s="388"/>
      <c r="BS135" s="388"/>
      <c r="BT135" s="388"/>
      <c r="BU135" s="388"/>
      <c r="BV135" s="388"/>
    </row>
    <row r="136" spans="63:74" x14ac:dyDescent="0.25">
      <c r="BK136" s="388"/>
      <c r="BL136" s="388"/>
      <c r="BM136" s="388"/>
      <c r="BN136" s="388"/>
      <c r="BO136" s="388"/>
      <c r="BP136" s="388"/>
      <c r="BQ136" s="388"/>
      <c r="BR136" s="388"/>
      <c r="BS136" s="388"/>
      <c r="BT136" s="388"/>
      <c r="BU136" s="388"/>
      <c r="BV136" s="388"/>
    </row>
    <row r="137" spans="63:74" x14ac:dyDescent="0.25">
      <c r="BK137" s="388"/>
      <c r="BL137" s="388"/>
      <c r="BM137" s="388"/>
      <c r="BN137" s="388"/>
      <c r="BO137" s="388"/>
      <c r="BP137" s="388"/>
      <c r="BQ137" s="388"/>
      <c r="BR137" s="388"/>
      <c r="BS137" s="388"/>
      <c r="BT137" s="388"/>
      <c r="BU137" s="388"/>
      <c r="BV137" s="388"/>
    </row>
    <row r="138" spans="63:74" x14ac:dyDescent="0.25">
      <c r="BK138" s="388"/>
      <c r="BL138" s="388"/>
      <c r="BM138" s="388"/>
      <c r="BN138" s="388"/>
      <c r="BO138" s="388"/>
      <c r="BP138" s="388"/>
      <c r="BQ138" s="388"/>
      <c r="BR138" s="388"/>
      <c r="BS138" s="388"/>
      <c r="BT138" s="388"/>
      <c r="BU138" s="388"/>
      <c r="BV138" s="388"/>
    </row>
    <row r="139" spans="63:74" x14ac:dyDescent="0.25">
      <c r="BK139" s="388"/>
      <c r="BL139" s="388"/>
      <c r="BM139" s="388"/>
      <c r="BN139" s="388"/>
      <c r="BO139" s="388"/>
      <c r="BP139" s="388"/>
      <c r="BQ139" s="388"/>
      <c r="BR139" s="388"/>
      <c r="BS139" s="388"/>
      <c r="BT139" s="388"/>
      <c r="BU139" s="388"/>
      <c r="BV139" s="388"/>
    </row>
    <row r="140" spans="63:74" x14ac:dyDescent="0.25">
      <c r="BK140" s="388"/>
      <c r="BL140" s="388"/>
      <c r="BM140" s="388"/>
      <c r="BN140" s="388"/>
      <c r="BO140" s="388"/>
      <c r="BP140" s="388"/>
      <c r="BQ140" s="388"/>
      <c r="BR140" s="388"/>
      <c r="BS140" s="388"/>
      <c r="BT140" s="388"/>
      <c r="BU140" s="388"/>
      <c r="BV140" s="388"/>
    </row>
    <row r="141" spans="63:74" x14ac:dyDescent="0.25">
      <c r="BK141" s="388"/>
      <c r="BL141" s="388"/>
      <c r="BM141" s="388"/>
      <c r="BN141" s="388"/>
      <c r="BO141" s="388"/>
      <c r="BP141" s="388"/>
      <c r="BQ141" s="388"/>
      <c r="BR141" s="388"/>
      <c r="BS141" s="388"/>
      <c r="BT141" s="388"/>
      <c r="BU141" s="388"/>
      <c r="BV141" s="388"/>
    </row>
    <row r="142" spans="63:74" x14ac:dyDescent="0.25">
      <c r="BK142" s="388"/>
      <c r="BL142" s="388"/>
      <c r="BM142" s="388"/>
      <c r="BN142" s="388"/>
      <c r="BO142" s="388"/>
      <c r="BP142" s="388"/>
      <c r="BQ142" s="388"/>
      <c r="BR142" s="388"/>
      <c r="BS142" s="388"/>
      <c r="BT142" s="388"/>
      <c r="BU142" s="388"/>
      <c r="BV142" s="388"/>
    </row>
    <row r="143" spans="63:74" x14ac:dyDescent="0.25">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40" sqref="AZ40"/>
    </sheetView>
  </sheetViews>
  <sheetFormatPr defaultColWidth="11" defaultRowHeight="10.5" x14ac:dyDescent="0.25"/>
  <cols>
    <col min="1" max="1" width="11.54296875" style="100" customWidth="1"/>
    <col min="2" max="2" width="25.54296875" style="100" customWidth="1"/>
    <col min="3" max="50" width="6.54296875" style="100" customWidth="1"/>
    <col min="51" max="57" width="6.54296875" style="380" customWidth="1"/>
    <col min="58" max="58" width="6.54296875" style="692" customWidth="1"/>
    <col min="59" max="62" width="6.54296875" style="380" customWidth="1"/>
    <col min="63" max="74" width="6.54296875" style="100" customWidth="1"/>
    <col min="75" max="16384" width="11" style="100"/>
  </cols>
  <sheetData>
    <row r="1" spans="1:74" ht="15.65" customHeight="1" x14ac:dyDescent="0.3">
      <c r="A1" s="771" t="s">
        <v>1021</v>
      </c>
      <c r="B1" s="819" t="s">
        <v>1036</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M1" s="302"/>
    </row>
    <row r="2" spans="1:74" ht="14.15" customHeight="1"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5" customHeight="1" x14ac:dyDescent="0.25">
      <c r="A6" s="101" t="s">
        <v>772</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10.830303084000001</v>
      </c>
      <c r="BA6" s="214">
        <v>9.8011949040000008</v>
      </c>
      <c r="BB6" s="214">
        <v>9.7772426249999995</v>
      </c>
      <c r="BC6" s="214">
        <v>10.249658631000001</v>
      </c>
      <c r="BD6" s="214">
        <v>12.307494161999999</v>
      </c>
      <c r="BE6" s="214">
        <v>13.385960000000001</v>
      </c>
      <c r="BF6" s="214">
        <v>13.00324</v>
      </c>
      <c r="BG6" s="355">
        <v>11.432359999999999</v>
      </c>
      <c r="BH6" s="355">
        <v>10.18923</v>
      </c>
      <c r="BI6" s="355">
        <v>10.249169999999999</v>
      </c>
      <c r="BJ6" s="355">
        <v>11.213089999999999</v>
      </c>
      <c r="BK6" s="355">
        <v>11.56856</v>
      </c>
      <c r="BL6" s="355">
        <v>11.22063</v>
      </c>
      <c r="BM6" s="355">
        <v>10.38841</v>
      </c>
      <c r="BN6" s="355">
        <v>9.9611680000000007</v>
      </c>
      <c r="BO6" s="355">
        <v>10.572240000000001</v>
      </c>
      <c r="BP6" s="355">
        <v>12.19406</v>
      </c>
      <c r="BQ6" s="355">
        <v>13.085039999999999</v>
      </c>
      <c r="BR6" s="355">
        <v>12.92802</v>
      </c>
      <c r="BS6" s="355">
        <v>11.42601</v>
      </c>
      <c r="BT6" s="355">
        <v>10.20748</v>
      </c>
      <c r="BU6" s="355">
        <v>10.26385</v>
      </c>
      <c r="BV6" s="355">
        <v>11.25573</v>
      </c>
    </row>
    <row r="7" spans="1:74" ht="11.15" customHeight="1" x14ac:dyDescent="0.25">
      <c r="A7" s="101" t="s">
        <v>771</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10.398969080000001</v>
      </c>
      <c r="BA7" s="214">
        <v>9.371306702</v>
      </c>
      <c r="BB7" s="214">
        <v>9.3594640400000007</v>
      </c>
      <c r="BC7" s="214">
        <v>9.8315587779999998</v>
      </c>
      <c r="BD7" s="214">
        <v>11.865787028</v>
      </c>
      <c r="BE7" s="214">
        <v>12.9301543</v>
      </c>
      <c r="BF7" s="214">
        <v>12.560181500000001</v>
      </c>
      <c r="BG7" s="355">
        <v>11.00601</v>
      </c>
      <c r="BH7" s="355">
        <v>9.7972260000000002</v>
      </c>
      <c r="BI7" s="355">
        <v>9.8292029999999997</v>
      </c>
      <c r="BJ7" s="355">
        <v>10.77162</v>
      </c>
      <c r="BK7" s="355">
        <v>11.1469</v>
      </c>
      <c r="BL7" s="355">
        <v>10.798260000000001</v>
      </c>
      <c r="BM7" s="355">
        <v>9.9660159999999998</v>
      </c>
      <c r="BN7" s="355">
        <v>9.5490829999999995</v>
      </c>
      <c r="BO7" s="355">
        <v>10.158149999999999</v>
      </c>
      <c r="BP7" s="355">
        <v>11.762499999999999</v>
      </c>
      <c r="BQ7" s="355">
        <v>12.640230000000001</v>
      </c>
      <c r="BR7" s="355">
        <v>12.489140000000001</v>
      </c>
      <c r="BS7" s="355">
        <v>11.00118</v>
      </c>
      <c r="BT7" s="355">
        <v>9.8148319999999991</v>
      </c>
      <c r="BU7" s="355">
        <v>9.8409440000000004</v>
      </c>
      <c r="BV7" s="355">
        <v>10.809329999999999</v>
      </c>
    </row>
    <row r="8" spans="1:74" ht="11.15" customHeight="1" x14ac:dyDescent="0.25">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0.43133400399999999</v>
      </c>
      <c r="BA8" s="214">
        <v>0.429888202</v>
      </c>
      <c r="BB8" s="214">
        <v>0.41777858499999998</v>
      </c>
      <c r="BC8" s="214">
        <v>0.41809985348000001</v>
      </c>
      <c r="BD8" s="214">
        <v>0.44170713386999999</v>
      </c>
      <c r="BE8" s="214">
        <v>0.45580569999999998</v>
      </c>
      <c r="BF8" s="214">
        <v>0.44305840000000002</v>
      </c>
      <c r="BG8" s="355">
        <v>0.42634569999999999</v>
      </c>
      <c r="BH8" s="355">
        <v>0.39200279999999998</v>
      </c>
      <c r="BI8" s="355">
        <v>0.419962</v>
      </c>
      <c r="BJ8" s="355">
        <v>0.44146220000000003</v>
      </c>
      <c r="BK8" s="355">
        <v>0.42165599999999998</v>
      </c>
      <c r="BL8" s="355">
        <v>0.42237239999999998</v>
      </c>
      <c r="BM8" s="355">
        <v>0.42239870000000002</v>
      </c>
      <c r="BN8" s="355">
        <v>0.41208499999999998</v>
      </c>
      <c r="BO8" s="355">
        <v>0.41408840000000002</v>
      </c>
      <c r="BP8" s="355">
        <v>0.43155480000000002</v>
      </c>
      <c r="BQ8" s="355">
        <v>0.44481579999999998</v>
      </c>
      <c r="BR8" s="355">
        <v>0.43887969999999998</v>
      </c>
      <c r="BS8" s="355">
        <v>0.42482700000000001</v>
      </c>
      <c r="BT8" s="355">
        <v>0.3926444</v>
      </c>
      <c r="BU8" s="355">
        <v>0.42290680000000003</v>
      </c>
      <c r="BV8" s="355">
        <v>0.44640259999999998</v>
      </c>
    </row>
    <row r="9" spans="1:74" ht="11.15" customHeight="1" x14ac:dyDescent="0.25">
      <c r="A9" s="104" t="s">
        <v>773</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0.20199277400000001</v>
      </c>
      <c r="AZ9" s="214">
        <v>0.174718241</v>
      </c>
      <c r="BA9" s="214">
        <v>0.17138328999999999</v>
      </c>
      <c r="BB9" s="214">
        <v>0.14203940000000001</v>
      </c>
      <c r="BC9" s="214">
        <v>0.17550977419</v>
      </c>
      <c r="BD9" s="214">
        <v>0.2204825</v>
      </c>
      <c r="BE9" s="214">
        <v>0.25834580000000001</v>
      </c>
      <c r="BF9" s="214">
        <v>0.23955070000000001</v>
      </c>
      <c r="BG9" s="355">
        <v>0.1697852</v>
      </c>
      <c r="BH9" s="355">
        <v>0.1401819</v>
      </c>
      <c r="BI9" s="355">
        <v>0.13961850000000001</v>
      </c>
      <c r="BJ9" s="355">
        <v>0.15839349999999999</v>
      </c>
      <c r="BK9" s="355">
        <v>0.16206970000000001</v>
      </c>
      <c r="BL9" s="355">
        <v>0.16288939999999999</v>
      </c>
      <c r="BM9" s="355">
        <v>0.14271159999999999</v>
      </c>
      <c r="BN9" s="355">
        <v>0.14644840000000001</v>
      </c>
      <c r="BO9" s="355">
        <v>0.15229529999999999</v>
      </c>
      <c r="BP9" s="355">
        <v>0.16532079999999999</v>
      </c>
      <c r="BQ9" s="355">
        <v>0.20656969999999999</v>
      </c>
      <c r="BR9" s="355">
        <v>0.2058489</v>
      </c>
      <c r="BS9" s="355">
        <v>0.14664769999999999</v>
      </c>
      <c r="BT9" s="355">
        <v>0.12602459999999999</v>
      </c>
      <c r="BU9" s="355">
        <v>0.1284264</v>
      </c>
      <c r="BV9" s="355">
        <v>0.15029219999999999</v>
      </c>
    </row>
    <row r="10" spans="1:74" ht="11.15" customHeight="1" x14ac:dyDescent="0.25">
      <c r="A10" s="104" t="s">
        <v>774</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11.005021325</v>
      </c>
      <c r="BA10" s="214">
        <v>9.9725781940000005</v>
      </c>
      <c r="BB10" s="214">
        <v>9.9192820249999993</v>
      </c>
      <c r="BC10" s="214">
        <v>10.425168405999999</v>
      </c>
      <c r="BD10" s="214">
        <v>12.527976662</v>
      </c>
      <c r="BE10" s="214">
        <v>13.6443058</v>
      </c>
      <c r="BF10" s="214">
        <v>13.2427907</v>
      </c>
      <c r="BG10" s="355">
        <v>11.60214</v>
      </c>
      <c r="BH10" s="355">
        <v>10.329409999999999</v>
      </c>
      <c r="BI10" s="355">
        <v>10.388780000000001</v>
      </c>
      <c r="BJ10" s="355">
        <v>11.37148</v>
      </c>
      <c r="BK10" s="355">
        <v>11.73063</v>
      </c>
      <c r="BL10" s="355">
        <v>11.383520000000001</v>
      </c>
      <c r="BM10" s="355">
        <v>10.531129999999999</v>
      </c>
      <c r="BN10" s="355">
        <v>10.107620000000001</v>
      </c>
      <c r="BO10" s="355">
        <v>10.724539999999999</v>
      </c>
      <c r="BP10" s="355">
        <v>12.35938</v>
      </c>
      <c r="BQ10" s="355">
        <v>13.29161</v>
      </c>
      <c r="BR10" s="355">
        <v>13.13387</v>
      </c>
      <c r="BS10" s="355">
        <v>11.572660000000001</v>
      </c>
      <c r="BT10" s="355">
        <v>10.333500000000001</v>
      </c>
      <c r="BU10" s="355">
        <v>10.39228</v>
      </c>
      <c r="BV10" s="355">
        <v>11.40602</v>
      </c>
    </row>
    <row r="11" spans="1:74" ht="11.15" customHeight="1" x14ac:dyDescent="0.25">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0.90982709844999998</v>
      </c>
      <c r="AN11" s="214">
        <v>0.87570034056000001</v>
      </c>
      <c r="AO11" s="214">
        <v>0.53786434835999997</v>
      </c>
      <c r="AP11" s="214">
        <v>0.57224684379000001</v>
      </c>
      <c r="AQ11" s="214">
        <v>1.0486497653</v>
      </c>
      <c r="AR11" s="214">
        <v>1.1315954260000001</v>
      </c>
      <c r="AS11" s="214">
        <v>1.1384304602999999</v>
      </c>
      <c r="AT11" s="214">
        <v>0.92900015861999996</v>
      </c>
      <c r="AU11" s="214">
        <v>0.50490353407999999</v>
      </c>
      <c r="AV11" s="214">
        <v>0.41922042241000002</v>
      </c>
      <c r="AW11" s="214">
        <v>0.73429530501999996</v>
      </c>
      <c r="AX11" s="214">
        <v>0.75434098095000002</v>
      </c>
      <c r="AY11" s="214">
        <v>0.95120193996000002</v>
      </c>
      <c r="AZ11" s="214">
        <v>0.47893440680999999</v>
      </c>
      <c r="BA11" s="214">
        <v>0.48748927153999999</v>
      </c>
      <c r="BB11" s="214">
        <v>0.67067170478000004</v>
      </c>
      <c r="BC11" s="214">
        <v>1.0022931456999999</v>
      </c>
      <c r="BD11" s="214">
        <v>1.2853541836</v>
      </c>
      <c r="BE11" s="214">
        <v>1.2158379089</v>
      </c>
      <c r="BF11" s="214">
        <v>0.96557401702000001</v>
      </c>
      <c r="BG11" s="355">
        <v>0.218086</v>
      </c>
      <c r="BH11" s="355">
        <v>0.47288599999999997</v>
      </c>
      <c r="BI11" s="355">
        <v>0.73099550000000002</v>
      </c>
      <c r="BJ11" s="355">
        <v>0.96458770000000005</v>
      </c>
      <c r="BK11" s="355">
        <v>0.77414660000000002</v>
      </c>
      <c r="BL11" s="355">
        <v>0.3589984</v>
      </c>
      <c r="BM11" s="355">
        <v>0.68711359999999999</v>
      </c>
      <c r="BN11" s="355">
        <v>0.62582389999999999</v>
      </c>
      <c r="BO11" s="355">
        <v>1.0330159999999999</v>
      </c>
      <c r="BP11" s="355">
        <v>1.107672</v>
      </c>
      <c r="BQ11" s="355">
        <v>1.1410940000000001</v>
      </c>
      <c r="BR11" s="355">
        <v>0.96969890000000003</v>
      </c>
      <c r="BS11" s="355">
        <v>0.2766131</v>
      </c>
      <c r="BT11" s="355">
        <v>0.47476259999999998</v>
      </c>
      <c r="BU11" s="355">
        <v>0.72939019999999999</v>
      </c>
      <c r="BV11" s="355">
        <v>0.96245210000000003</v>
      </c>
    </row>
    <row r="12" spans="1:74" ht="11.15" customHeight="1" x14ac:dyDescent="0.25">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377"/>
      <c r="BH12" s="377"/>
      <c r="BI12" s="377"/>
      <c r="BJ12" s="377"/>
      <c r="BK12" s="377"/>
      <c r="BL12" s="377"/>
      <c r="BM12" s="377"/>
      <c r="BN12" s="377"/>
      <c r="BO12" s="377"/>
      <c r="BP12" s="377"/>
      <c r="BQ12" s="377"/>
      <c r="BR12" s="377"/>
      <c r="BS12" s="377"/>
      <c r="BT12" s="377"/>
      <c r="BU12" s="377"/>
      <c r="BV12" s="377"/>
    </row>
    <row r="13" spans="1:74" ht="11.15" customHeight="1" x14ac:dyDescent="0.25">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377"/>
      <c r="BH13" s="377"/>
      <c r="BI13" s="377"/>
      <c r="BJ13" s="377"/>
      <c r="BK13" s="377"/>
      <c r="BL13" s="377"/>
      <c r="BM13" s="377"/>
      <c r="BN13" s="377"/>
      <c r="BO13" s="377"/>
      <c r="BP13" s="377"/>
      <c r="BQ13" s="377"/>
      <c r="BR13" s="377"/>
      <c r="BS13" s="377"/>
      <c r="BT13" s="377"/>
      <c r="BU13" s="377"/>
      <c r="BV13" s="377"/>
    </row>
    <row r="14" spans="1:74" ht="11.15" customHeight="1" x14ac:dyDescent="0.25">
      <c r="A14" s="104" t="s">
        <v>779</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10.256924039999999</v>
      </c>
      <c r="AZ14" s="214">
        <v>10.14469714</v>
      </c>
      <c r="BA14" s="214">
        <v>9.1049775390000001</v>
      </c>
      <c r="BB14" s="214">
        <v>8.8792063789999993</v>
      </c>
      <c r="BC14" s="214">
        <v>9.0531872510000007</v>
      </c>
      <c r="BD14" s="214">
        <v>10.852060682999999</v>
      </c>
      <c r="BE14" s="214">
        <v>12.02544</v>
      </c>
      <c r="BF14" s="214">
        <v>11.88546</v>
      </c>
      <c r="BG14" s="355">
        <v>11.00708</v>
      </c>
      <c r="BH14" s="355">
        <v>9.5099119999999999</v>
      </c>
      <c r="BI14" s="355">
        <v>9.2864540000000009</v>
      </c>
      <c r="BJ14" s="355">
        <v>10.016550000000001</v>
      </c>
      <c r="BK14" s="355">
        <v>10.58365</v>
      </c>
      <c r="BL14" s="355">
        <v>10.651059999999999</v>
      </c>
      <c r="BM14" s="355">
        <v>9.470523</v>
      </c>
      <c r="BN14" s="355">
        <v>9.1174230000000005</v>
      </c>
      <c r="BO14" s="355">
        <v>9.3253780000000006</v>
      </c>
      <c r="BP14" s="355">
        <v>10.87012</v>
      </c>
      <c r="BQ14" s="355">
        <v>11.757210000000001</v>
      </c>
      <c r="BR14" s="355">
        <v>11.776109999999999</v>
      </c>
      <c r="BS14" s="355">
        <v>10.92041</v>
      </c>
      <c r="BT14" s="355">
        <v>9.5115580000000008</v>
      </c>
      <c r="BU14" s="355">
        <v>9.2889490000000006</v>
      </c>
      <c r="BV14" s="355">
        <v>10.048859999999999</v>
      </c>
    </row>
    <row r="15" spans="1:74" ht="11.15" customHeight="1" x14ac:dyDescent="0.25">
      <c r="A15" s="104" t="s">
        <v>775</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4.2180725580000002</v>
      </c>
      <c r="AZ15" s="214">
        <v>3.9970085950000001</v>
      </c>
      <c r="BA15" s="214">
        <v>3.2286026250000002</v>
      </c>
      <c r="BB15" s="214">
        <v>2.9344919790000001</v>
      </c>
      <c r="BC15" s="214">
        <v>3.0279656315999999</v>
      </c>
      <c r="BD15" s="214">
        <v>4.1519456617000001</v>
      </c>
      <c r="BE15" s="214">
        <v>5.0073790000000002</v>
      </c>
      <c r="BF15" s="214">
        <v>4.9350040000000002</v>
      </c>
      <c r="BG15" s="355">
        <v>4.1645490000000001</v>
      </c>
      <c r="BH15" s="355">
        <v>3.1645150000000002</v>
      </c>
      <c r="BI15" s="355">
        <v>3.1519720000000002</v>
      </c>
      <c r="BJ15" s="355">
        <v>3.9848029999999999</v>
      </c>
      <c r="BK15" s="355">
        <v>4.4566220000000003</v>
      </c>
      <c r="BL15" s="355">
        <v>4.2826500000000003</v>
      </c>
      <c r="BM15" s="355">
        <v>3.4518879999999998</v>
      </c>
      <c r="BN15" s="355">
        <v>3.0166620000000002</v>
      </c>
      <c r="BO15" s="355">
        <v>3.0669339999999998</v>
      </c>
      <c r="BP15" s="355">
        <v>4.0682109999999998</v>
      </c>
      <c r="BQ15" s="355">
        <v>4.7777750000000001</v>
      </c>
      <c r="BR15" s="355">
        <v>4.7574730000000001</v>
      </c>
      <c r="BS15" s="355">
        <v>4.1161260000000004</v>
      </c>
      <c r="BT15" s="355">
        <v>3.192542</v>
      </c>
      <c r="BU15" s="355">
        <v>3.1805330000000001</v>
      </c>
      <c r="BV15" s="355">
        <v>4.0425300000000002</v>
      </c>
    </row>
    <row r="16" spans="1:74" ht="11.15" customHeight="1" x14ac:dyDescent="0.25">
      <c r="A16" s="104" t="s">
        <v>776</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3.5579899190000002</v>
      </c>
      <c r="AZ16" s="214">
        <v>3.5635154710000001</v>
      </c>
      <c r="BA16" s="214">
        <v>3.3978892279999999</v>
      </c>
      <c r="BB16" s="214">
        <v>3.3979340530000002</v>
      </c>
      <c r="BC16" s="214">
        <v>3.4819100986999998</v>
      </c>
      <c r="BD16" s="214">
        <v>4.0060369662999999</v>
      </c>
      <c r="BE16" s="214">
        <v>4.2841339999999999</v>
      </c>
      <c r="BF16" s="214">
        <v>4.2173429999999996</v>
      </c>
      <c r="BG16" s="355">
        <v>4.066109</v>
      </c>
      <c r="BH16" s="355">
        <v>3.67841</v>
      </c>
      <c r="BI16" s="355">
        <v>3.5068769999999998</v>
      </c>
      <c r="BJ16" s="355">
        <v>3.5148510000000002</v>
      </c>
      <c r="BK16" s="355">
        <v>3.606811</v>
      </c>
      <c r="BL16" s="355">
        <v>3.7093989999999999</v>
      </c>
      <c r="BM16" s="355">
        <v>3.4708220000000001</v>
      </c>
      <c r="BN16" s="355">
        <v>3.478097</v>
      </c>
      <c r="BO16" s="355">
        <v>3.6081180000000002</v>
      </c>
      <c r="BP16" s="355">
        <v>4.0385580000000001</v>
      </c>
      <c r="BQ16" s="355">
        <v>4.2171349999999999</v>
      </c>
      <c r="BR16" s="355">
        <v>4.2221109999999999</v>
      </c>
      <c r="BS16" s="355">
        <v>4.0643960000000003</v>
      </c>
      <c r="BT16" s="355">
        <v>3.6791119999999999</v>
      </c>
      <c r="BU16" s="355">
        <v>3.5074969999999999</v>
      </c>
      <c r="BV16" s="355">
        <v>3.5151970000000001</v>
      </c>
    </row>
    <row r="17" spans="1:74" ht="11.15" customHeight="1" x14ac:dyDescent="0.25">
      <c r="A17" s="104" t="s">
        <v>777</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2.4595977210000002</v>
      </c>
      <c r="AZ17" s="214">
        <v>2.561775361</v>
      </c>
      <c r="BA17" s="214">
        <v>2.4587251970000001</v>
      </c>
      <c r="BB17" s="214">
        <v>2.5268474950000002</v>
      </c>
      <c r="BC17" s="214">
        <v>2.5244401010000002</v>
      </c>
      <c r="BD17" s="214">
        <v>2.6729628970000001</v>
      </c>
      <c r="BE17" s="214">
        <v>2.7121080000000002</v>
      </c>
      <c r="BF17" s="214">
        <v>2.7115019999999999</v>
      </c>
      <c r="BG17" s="355">
        <v>2.7542939999999998</v>
      </c>
      <c r="BH17" s="355">
        <v>2.6460880000000002</v>
      </c>
      <c r="BI17" s="355">
        <v>2.606563</v>
      </c>
      <c r="BJ17" s="355">
        <v>2.4947430000000002</v>
      </c>
      <c r="BK17" s="355">
        <v>2.4969260000000002</v>
      </c>
      <c r="BL17" s="355">
        <v>2.6347770000000001</v>
      </c>
      <c r="BM17" s="355">
        <v>2.5259939999999999</v>
      </c>
      <c r="BN17" s="355">
        <v>2.6011250000000001</v>
      </c>
      <c r="BO17" s="355">
        <v>2.62961</v>
      </c>
      <c r="BP17" s="355">
        <v>2.7413509999999999</v>
      </c>
      <c r="BQ17" s="355">
        <v>2.740151</v>
      </c>
      <c r="BR17" s="355">
        <v>2.774562</v>
      </c>
      <c r="BS17" s="355">
        <v>2.717498</v>
      </c>
      <c r="BT17" s="355">
        <v>2.6187849999999999</v>
      </c>
      <c r="BU17" s="355">
        <v>2.5796999999999999</v>
      </c>
      <c r="BV17" s="355">
        <v>2.4688379999999999</v>
      </c>
    </row>
    <row r="18" spans="1:74" ht="11.15" customHeight="1" x14ac:dyDescent="0.25">
      <c r="A18" s="104" t="s">
        <v>778</v>
      </c>
      <c r="B18" s="130" t="s">
        <v>1035</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2.2397707999999999E-2</v>
      </c>
      <c r="BA18" s="214">
        <v>1.9760488999999999E-2</v>
      </c>
      <c r="BB18" s="214">
        <v>1.9932852000000001E-2</v>
      </c>
      <c r="BC18" s="214">
        <v>1.8871419677000002E-2</v>
      </c>
      <c r="BD18" s="214">
        <v>2.1115158333000001E-2</v>
      </c>
      <c r="BE18" s="214">
        <v>2.1821E-2</v>
      </c>
      <c r="BF18" s="214">
        <v>2.16089E-2</v>
      </c>
      <c r="BG18" s="355">
        <v>2.21272E-2</v>
      </c>
      <c r="BH18" s="355">
        <v>2.0898699999999999E-2</v>
      </c>
      <c r="BI18" s="355">
        <v>2.1041199999999999E-2</v>
      </c>
      <c r="BJ18" s="355">
        <v>2.2149599999999998E-2</v>
      </c>
      <c r="BK18" s="355">
        <v>2.3291599999999999E-2</v>
      </c>
      <c r="BL18" s="355">
        <v>2.4231599999999999E-2</v>
      </c>
      <c r="BM18" s="355">
        <v>2.1818899999999999E-2</v>
      </c>
      <c r="BN18" s="355">
        <v>2.15389E-2</v>
      </c>
      <c r="BO18" s="355">
        <v>2.0715799999999999E-2</v>
      </c>
      <c r="BP18" s="355">
        <v>2.20016E-2</v>
      </c>
      <c r="BQ18" s="355">
        <v>2.21465E-2</v>
      </c>
      <c r="BR18" s="355">
        <v>2.196E-2</v>
      </c>
      <c r="BS18" s="355">
        <v>2.2390299999999998E-2</v>
      </c>
      <c r="BT18" s="355">
        <v>2.1119200000000001E-2</v>
      </c>
      <c r="BU18" s="355">
        <v>2.1218299999999999E-2</v>
      </c>
      <c r="BV18" s="355">
        <v>2.2291200000000001E-2</v>
      </c>
    </row>
    <row r="19" spans="1:74" ht="11.15" customHeight="1" x14ac:dyDescent="0.25">
      <c r="A19" s="104" t="s">
        <v>958</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0.39512560954999998</v>
      </c>
      <c r="AN19" s="214">
        <v>0.38400496944000001</v>
      </c>
      <c r="AO19" s="214">
        <v>0.35524190264</v>
      </c>
      <c r="AP19" s="214">
        <v>0.34661262321000003</v>
      </c>
      <c r="AQ19" s="214">
        <v>0.35779430468000001</v>
      </c>
      <c r="AR19" s="214">
        <v>0.38687951501000001</v>
      </c>
      <c r="AS19" s="214">
        <v>0.40515362974000002</v>
      </c>
      <c r="AT19" s="214">
        <v>0.40006196338</v>
      </c>
      <c r="AU19" s="214">
        <v>0.39033559291999997</v>
      </c>
      <c r="AV19" s="214">
        <v>0.35908767558999999</v>
      </c>
      <c r="AW19" s="214">
        <v>0.38265325698000002</v>
      </c>
      <c r="AX19" s="214">
        <v>0.39525926904999997</v>
      </c>
      <c r="AY19" s="214">
        <v>0.38588581304000003</v>
      </c>
      <c r="AZ19" s="214">
        <v>0.38138977818999997</v>
      </c>
      <c r="BA19" s="214">
        <v>0.38011138346000001</v>
      </c>
      <c r="BB19" s="214">
        <v>0.36940394121999998</v>
      </c>
      <c r="BC19" s="214">
        <v>0.36968800898999998</v>
      </c>
      <c r="BD19" s="214">
        <v>0.39056179529000001</v>
      </c>
      <c r="BE19" s="214">
        <v>0.40302789109999998</v>
      </c>
      <c r="BF19" s="214">
        <v>0.39175668297999999</v>
      </c>
      <c r="BG19" s="355">
        <v>0.37697910000000001</v>
      </c>
      <c r="BH19" s="355">
        <v>0.3466128</v>
      </c>
      <c r="BI19" s="355">
        <v>0.37133460000000001</v>
      </c>
      <c r="BJ19" s="355">
        <v>0.39034530000000001</v>
      </c>
      <c r="BK19" s="355">
        <v>0.37283240000000001</v>
      </c>
      <c r="BL19" s="355">
        <v>0.37346590000000002</v>
      </c>
      <c r="BM19" s="355">
        <v>0.37348920000000002</v>
      </c>
      <c r="BN19" s="355">
        <v>0.36436970000000002</v>
      </c>
      <c r="BO19" s="355">
        <v>0.36614099999999999</v>
      </c>
      <c r="BP19" s="355">
        <v>0.38158500000000001</v>
      </c>
      <c r="BQ19" s="355">
        <v>0.39331060000000001</v>
      </c>
      <c r="BR19" s="355">
        <v>0.38806180000000001</v>
      </c>
      <c r="BS19" s="355">
        <v>0.37563629999999998</v>
      </c>
      <c r="BT19" s="355">
        <v>0.34718009999999999</v>
      </c>
      <c r="BU19" s="355">
        <v>0.3739384</v>
      </c>
      <c r="BV19" s="355">
        <v>0.3947136</v>
      </c>
    </row>
    <row r="20" spans="1:74" ht="11.15" customHeight="1" x14ac:dyDescent="0.25">
      <c r="A20" s="107" t="s">
        <v>780</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10.92364888</v>
      </c>
      <c r="AN20" s="214">
        <v>11.259197979</v>
      </c>
      <c r="AO20" s="214">
        <v>10.120634006</v>
      </c>
      <c r="AP20" s="214">
        <v>9.4325407481999992</v>
      </c>
      <c r="AQ20" s="214">
        <v>9.5622855097000006</v>
      </c>
      <c r="AR20" s="214">
        <v>11.167617525000001</v>
      </c>
      <c r="AS20" s="214">
        <v>12.01535902</v>
      </c>
      <c r="AT20" s="214">
        <v>11.980573793</v>
      </c>
      <c r="AU20" s="214">
        <v>11.392591633</v>
      </c>
      <c r="AV20" s="214">
        <v>9.8232878156000005</v>
      </c>
      <c r="AW20" s="214">
        <v>9.492938616</v>
      </c>
      <c r="AX20" s="214">
        <v>9.8755908179999992</v>
      </c>
      <c r="AY20" s="214">
        <v>10.642809852999999</v>
      </c>
      <c r="AZ20" s="214">
        <v>10.526086918000001</v>
      </c>
      <c r="BA20" s="214">
        <v>9.4850889224999992</v>
      </c>
      <c r="BB20" s="214">
        <v>9.2486103201999992</v>
      </c>
      <c r="BC20" s="214">
        <v>9.4228752599999996</v>
      </c>
      <c r="BD20" s="214">
        <v>11.242622479</v>
      </c>
      <c r="BE20" s="214">
        <v>12.428467891</v>
      </c>
      <c r="BF20" s="214">
        <v>12.277216683000001</v>
      </c>
      <c r="BG20" s="355">
        <v>11.38406</v>
      </c>
      <c r="BH20" s="355">
        <v>9.8565240000000003</v>
      </c>
      <c r="BI20" s="355">
        <v>9.657788</v>
      </c>
      <c r="BJ20" s="355">
        <v>10.406890000000001</v>
      </c>
      <c r="BK20" s="355">
        <v>10.956480000000001</v>
      </c>
      <c r="BL20" s="355">
        <v>11.024520000000001</v>
      </c>
      <c r="BM20" s="355">
        <v>9.8440130000000003</v>
      </c>
      <c r="BN20" s="355">
        <v>9.4817920000000004</v>
      </c>
      <c r="BO20" s="355">
        <v>9.6915189999999996</v>
      </c>
      <c r="BP20" s="355">
        <v>11.251709999999999</v>
      </c>
      <c r="BQ20" s="355">
        <v>12.15052</v>
      </c>
      <c r="BR20" s="355">
        <v>12.16417</v>
      </c>
      <c r="BS20" s="355">
        <v>11.296049999999999</v>
      </c>
      <c r="BT20" s="355">
        <v>9.8587380000000007</v>
      </c>
      <c r="BU20" s="355">
        <v>9.6628869999999996</v>
      </c>
      <c r="BV20" s="355">
        <v>10.443569999999999</v>
      </c>
    </row>
    <row r="21" spans="1:74" ht="11.15" customHeight="1" x14ac:dyDescent="0.25">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355"/>
      <c r="BH21" s="355"/>
      <c r="BI21" s="355"/>
      <c r="BJ21" s="355"/>
      <c r="BK21" s="355"/>
      <c r="BL21" s="355"/>
      <c r="BM21" s="355"/>
      <c r="BN21" s="355"/>
      <c r="BO21" s="355"/>
      <c r="BP21" s="355"/>
      <c r="BQ21" s="355"/>
      <c r="BR21" s="355"/>
      <c r="BS21" s="355"/>
      <c r="BT21" s="355"/>
      <c r="BU21" s="355"/>
      <c r="BV21" s="355"/>
    </row>
    <row r="22" spans="1:74" ht="11.15" customHeight="1" x14ac:dyDescent="0.25">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1142.6792565000001</v>
      </c>
      <c r="AB22" s="275">
        <v>1001.4074075</v>
      </c>
      <c r="AC22" s="275">
        <v>889.84256142000004</v>
      </c>
      <c r="AD22" s="275">
        <v>718.45609727999999</v>
      </c>
      <c r="AE22" s="275">
        <v>744.72880942999996</v>
      </c>
      <c r="AF22" s="275">
        <v>917.77935640999999</v>
      </c>
      <c r="AG22" s="275">
        <v>1064.6071995</v>
      </c>
      <c r="AH22" s="275">
        <v>1054.5637589999999</v>
      </c>
      <c r="AI22" s="275">
        <v>936.75218618999997</v>
      </c>
      <c r="AJ22" s="275">
        <v>760.05661009000005</v>
      </c>
      <c r="AK22" s="275">
        <v>770.71073092999995</v>
      </c>
      <c r="AL22" s="275">
        <v>935.12671098999999</v>
      </c>
      <c r="AM22" s="275">
        <v>1063.3283154000001</v>
      </c>
      <c r="AN22" s="275">
        <v>956.25378303000002</v>
      </c>
      <c r="AO22" s="275">
        <v>902.16447605999997</v>
      </c>
      <c r="AP22" s="275">
        <v>693.67441804999999</v>
      </c>
      <c r="AQ22" s="275">
        <v>731.20404150000002</v>
      </c>
      <c r="AR22" s="275">
        <v>923.68976685999996</v>
      </c>
      <c r="AS22" s="275">
        <v>1119.1986259</v>
      </c>
      <c r="AT22" s="275">
        <v>1108.1556949000001</v>
      </c>
      <c r="AU22" s="275">
        <v>960.56537514000001</v>
      </c>
      <c r="AV22" s="275">
        <v>760.83912354999995</v>
      </c>
      <c r="AW22" s="275">
        <v>708.92118304999997</v>
      </c>
      <c r="AX22" s="275">
        <v>851.41495572999997</v>
      </c>
      <c r="AY22" s="275">
        <v>1002.0570041</v>
      </c>
      <c r="AZ22" s="275">
        <v>887.63562279999996</v>
      </c>
      <c r="BA22" s="275">
        <v>765.88360455999998</v>
      </c>
      <c r="BB22" s="275">
        <v>673.17098694000003</v>
      </c>
      <c r="BC22" s="275">
        <v>717.24652863999995</v>
      </c>
      <c r="BD22" s="275">
        <v>951.07164306000004</v>
      </c>
      <c r="BE22" s="275">
        <v>1184.396</v>
      </c>
      <c r="BF22" s="275">
        <v>1166.4290000000001</v>
      </c>
      <c r="BG22" s="338">
        <v>951.88030000000003</v>
      </c>
      <c r="BH22" s="338">
        <v>746.87170000000003</v>
      </c>
      <c r="BI22" s="338">
        <v>719.39049999999997</v>
      </c>
      <c r="BJ22" s="338">
        <v>939.10350000000005</v>
      </c>
      <c r="BK22" s="338">
        <v>1049.627</v>
      </c>
      <c r="BL22" s="338">
        <v>910.37429999999995</v>
      </c>
      <c r="BM22" s="338">
        <v>811.798</v>
      </c>
      <c r="BN22" s="338">
        <v>686.05039999999997</v>
      </c>
      <c r="BO22" s="338">
        <v>720.19650000000001</v>
      </c>
      <c r="BP22" s="338">
        <v>923.81410000000005</v>
      </c>
      <c r="BQ22" s="338">
        <v>1120.2650000000001</v>
      </c>
      <c r="BR22" s="338">
        <v>1114.6610000000001</v>
      </c>
      <c r="BS22" s="338">
        <v>932.57690000000002</v>
      </c>
      <c r="BT22" s="338">
        <v>746.86350000000004</v>
      </c>
      <c r="BU22" s="338">
        <v>719.49969999999996</v>
      </c>
      <c r="BV22" s="338">
        <v>944.25480000000005</v>
      </c>
    </row>
    <row r="23" spans="1:74" ht="11.15" customHeight="1" x14ac:dyDescent="0.25">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378"/>
      <c r="BH23" s="378"/>
      <c r="BI23" s="378"/>
      <c r="BJ23" s="378"/>
      <c r="BK23" s="378"/>
      <c r="BL23" s="378"/>
      <c r="BM23" s="378"/>
      <c r="BN23" s="378"/>
      <c r="BO23" s="378"/>
      <c r="BP23" s="378"/>
      <c r="BQ23" s="378"/>
      <c r="BR23" s="378"/>
      <c r="BS23" s="378"/>
      <c r="BT23" s="378"/>
      <c r="BU23" s="378"/>
      <c r="BV23" s="378"/>
    </row>
    <row r="24" spans="1:74" ht="11.15" customHeight="1" x14ac:dyDescent="0.25">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378"/>
      <c r="BH24" s="378"/>
      <c r="BI24" s="378"/>
      <c r="BJ24" s="378"/>
      <c r="BK24" s="378"/>
      <c r="BL24" s="378"/>
      <c r="BM24" s="378"/>
      <c r="BN24" s="378"/>
      <c r="BO24" s="378"/>
      <c r="BP24" s="378"/>
      <c r="BQ24" s="378"/>
      <c r="BR24" s="378"/>
      <c r="BS24" s="378"/>
      <c r="BT24" s="378"/>
      <c r="BU24" s="378"/>
      <c r="BV24" s="378"/>
    </row>
    <row r="25" spans="1:74" ht="11.15" customHeight="1" x14ac:dyDescent="0.25">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188.97486599999999</v>
      </c>
      <c r="BA25" s="258">
        <v>194.30919900000001</v>
      </c>
      <c r="BB25" s="258">
        <v>196.162553</v>
      </c>
      <c r="BC25" s="258">
        <v>195.69360499999999</v>
      </c>
      <c r="BD25" s="258">
        <v>185.49739299999999</v>
      </c>
      <c r="BE25" s="258">
        <v>162.92789999999999</v>
      </c>
      <c r="BF25" s="258">
        <v>150.42490000000001</v>
      </c>
      <c r="BG25" s="346">
        <v>152.5394</v>
      </c>
      <c r="BH25" s="346">
        <v>154.68129999999999</v>
      </c>
      <c r="BI25" s="346">
        <v>156.63200000000001</v>
      </c>
      <c r="BJ25" s="346">
        <v>158.24529999999999</v>
      </c>
      <c r="BK25" s="346">
        <v>150.81360000000001</v>
      </c>
      <c r="BL25" s="346">
        <v>150.73949999999999</v>
      </c>
      <c r="BM25" s="346">
        <v>157.83009999999999</v>
      </c>
      <c r="BN25" s="346">
        <v>158.36359999999999</v>
      </c>
      <c r="BO25" s="346">
        <v>159.64150000000001</v>
      </c>
      <c r="BP25" s="346">
        <v>153.36760000000001</v>
      </c>
      <c r="BQ25" s="346">
        <v>144.2415</v>
      </c>
      <c r="BR25" s="346">
        <v>138.66759999999999</v>
      </c>
      <c r="BS25" s="346">
        <v>136.52930000000001</v>
      </c>
      <c r="BT25" s="346">
        <v>140.3065</v>
      </c>
      <c r="BU25" s="346">
        <v>144.38650000000001</v>
      </c>
      <c r="BV25" s="346">
        <v>140.55260000000001</v>
      </c>
    </row>
    <row r="26" spans="1:74" ht="11.15" customHeight="1" x14ac:dyDescent="0.25">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12.155139999999999</v>
      </c>
      <c r="BC26" s="258">
        <v>12.278338</v>
      </c>
      <c r="BD26" s="258">
        <v>12.122101000000001</v>
      </c>
      <c r="BE26" s="258">
        <v>11.627610000000001</v>
      </c>
      <c r="BF26" s="258">
        <v>11.640689999999999</v>
      </c>
      <c r="BG26" s="346">
        <v>11.92596</v>
      </c>
      <c r="BH26" s="346">
        <v>12.22494</v>
      </c>
      <c r="BI26" s="346">
        <v>12.619</v>
      </c>
      <c r="BJ26" s="346">
        <v>12.698359999999999</v>
      </c>
      <c r="BK26" s="346">
        <v>12.49553</v>
      </c>
      <c r="BL26" s="346">
        <v>12.91212</v>
      </c>
      <c r="BM26" s="346">
        <v>13.26864</v>
      </c>
      <c r="BN26" s="346">
        <v>13.05452</v>
      </c>
      <c r="BO26" s="346">
        <v>12.89146</v>
      </c>
      <c r="BP26" s="346">
        <v>12.91784</v>
      </c>
      <c r="BQ26" s="346">
        <v>12.324619999999999</v>
      </c>
      <c r="BR26" s="346">
        <v>12.228730000000001</v>
      </c>
      <c r="BS26" s="346">
        <v>12.39655</v>
      </c>
      <c r="BT26" s="346">
        <v>12.591799999999999</v>
      </c>
      <c r="BU26" s="346">
        <v>12.887</v>
      </c>
      <c r="BV26" s="346">
        <v>12.89066</v>
      </c>
    </row>
    <row r="27" spans="1:74" ht="11.15" customHeight="1" x14ac:dyDescent="0.25">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17.088515999999998</v>
      </c>
      <c r="BC27" s="258">
        <v>17.229161000000001</v>
      </c>
      <c r="BD27" s="258">
        <v>17.195260999999999</v>
      </c>
      <c r="BE27" s="258">
        <v>17.1296</v>
      </c>
      <c r="BF27" s="258">
        <v>17.106940000000002</v>
      </c>
      <c r="BG27" s="346">
        <v>17.123560000000001</v>
      </c>
      <c r="BH27" s="346">
        <v>17.207909999999998</v>
      </c>
      <c r="BI27" s="346">
        <v>17.409610000000001</v>
      </c>
      <c r="BJ27" s="346">
        <v>17.46039</v>
      </c>
      <c r="BK27" s="346">
        <v>17.516120000000001</v>
      </c>
      <c r="BL27" s="346">
        <v>17.647629999999999</v>
      </c>
      <c r="BM27" s="346">
        <v>17.56934</v>
      </c>
      <c r="BN27" s="346">
        <v>17.464469999999999</v>
      </c>
      <c r="BO27" s="346">
        <v>17.375830000000001</v>
      </c>
      <c r="BP27" s="346">
        <v>17.429169999999999</v>
      </c>
      <c r="BQ27" s="346">
        <v>17.354690000000002</v>
      </c>
      <c r="BR27" s="346">
        <v>17.320319999999999</v>
      </c>
      <c r="BS27" s="346">
        <v>17.324200000000001</v>
      </c>
      <c r="BT27" s="346">
        <v>17.395350000000001</v>
      </c>
      <c r="BU27" s="346">
        <v>17.580960000000001</v>
      </c>
      <c r="BV27" s="346">
        <v>17.618179999999999</v>
      </c>
    </row>
    <row r="28" spans="1:74" ht="11.15" customHeight="1" x14ac:dyDescent="0.25">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378"/>
      <c r="BH28" s="378"/>
      <c r="BI28" s="378"/>
      <c r="BJ28" s="378"/>
      <c r="BK28" s="378"/>
      <c r="BL28" s="378"/>
      <c r="BM28" s="378"/>
      <c r="BN28" s="378"/>
      <c r="BO28" s="378"/>
      <c r="BP28" s="378"/>
      <c r="BQ28" s="378"/>
      <c r="BR28" s="378"/>
      <c r="BS28" s="378"/>
      <c r="BT28" s="378"/>
      <c r="BU28" s="378"/>
      <c r="BV28" s="378"/>
    </row>
    <row r="29" spans="1:74" ht="11.15" customHeight="1" x14ac:dyDescent="0.25">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378"/>
      <c r="BH29" s="378"/>
      <c r="BI29" s="378"/>
      <c r="BJ29" s="378"/>
      <c r="BK29" s="378"/>
      <c r="BL29" s="378"/>
      <c r="BM29" s="378"/>
      <c r="BN29" s="378"/>
      <c r="BO29" s="378"/>
      <c r="BP29" s="378"/>
      <c r="BQ29" s="378"/>
      <c r="BR29" s="378"/>
      <c r="BS29" s="378"/>
      <c r="BT29" s="378"/>
      <c r="BU29" s="378"/>
      <c r="BV29" s="378"/>
    </row>
    <row r="30" spans="1:74" ht="11.15" customHeight="1" x14ac:dyDescent="0.25">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378"/>
      <c r="BH30" s="378"/>
      <c r="BI30" s="378"/>
      <c r="BJ30" s="378"/>
      <c r="BK30" s="378"/>
      <c r="BL30" s="378"/>
      <c r="BM30" s="378"/>
      <c r="BN30" s="378"/>
      <c r="BO30" s="378"/>
      <c r="BP30" s="378"/>
      <c r="BQ30" s="378"/>
      <c r="BR30" s="378"/>
      <c r="BS30" s="378"/>
      <c r="BT30" s="378"/>
      <c r="BU30" s="378"/>
      <c r="BV30" s="378"/>
    </row>
    <row r="31" spans="1:74" ht="11.15" customHeight="1" x14ac:dyDescent="0.25">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v>
      </c>
      <c r="BA31" s="214">
        <v>2.1800000000000002</v>
      </c>
      <c r="BB31" s="214">
        <v>2.16</v>
      </c>
      <c r="BC31" s="214">
        <v>2.1676337973000002</v>
      </c>
      <c r="BD31" s="214">
        <v>2.1024225139000001</v>
      </c>
      <c r="BE31" s="214">
        <v>2.2058589999999998</v>
      </c>
      <c r="BF31" s="214">
        <v>2.231789</v>
      </c>
      <c r="BG31" s="355">
        <v>2.2249140000000001</v>
      </c>
      <c r="BH31" s="355">
        <v>2.2185929999999998</v>
      </c>
      <c r="BI31" s="355">
        <v>2.182388</v>
      </c>
      <c r="BJ31" s="355">
        <v>2.2077520000000002</v>
      </c>
      <c r="BK31" s="355">
        <v>2.1947230000000002</v>
      </c>
      <c r="BL31" s="355">
        <v>2.212736</v>
      </c>
      <c r="BM31" s="355">
        <v>2.2118190000000002</v>
      </c>
      <c r="BN31" s="355">
        <v>2.1973500000000001</v>
      </c>
      <c r="BO31" s="355">
        <v>2.2560180000000001</v>
      </c>
      <c r="BP31" s="355">
        <v>2.2684380000000002</v>
      </c>
      <c r="BQ31" s="355">
        <v>2.2819099999999999</v>
      </c>
      <c r="BR31" s="355">
        <v>2.2913600000000001</v>
      </c>
      <c r="BS31" s="355">
        <v>2.2558150000000001</v>
      </c>
      <c r="BT31" s="355">
        <v>2.2579180000000001</v>
      </c>
      <c r="BU31" s="355">
        <v>2.2280030000000002</v>
      </c>
      <c r="BV31" s="355">
        <v>2.2417060000000002</v>
      </c>
    </row>
    <row r="32" spans="1:74" ht="11.15" customHeight="1" x14ac:dyDescent="0.25">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2.7</v>
      </c>
      <c r="BA32" s="214">
        <v>2.23</v>
      </c>
      <c r="BB32" s="214">
        <v>2.42</v>
      </c>
      <c r="BC32" s="214">
        <v>2.4007053246000001</v>
      </c>
      <c r="BD32" s="214">
        <v>2.6708123210000001</v>
      </c>
      <c r="BE32" s="214">
        <v>2.996864</v>
      </c>
      <c r="BF32" s="214">
        <v>3.0662210000000001</v>
      </c>
      <c r="BG32" s="355">
        <v>3.1889859999999999</v>
      </c>
      <c r="BH32" s="355">
        <v>3.2758569999999998</v>
      </c>
      <c r="BI32" s="355">
        <v>3.5267309999999998</v>
      </c>
      <c r="BJ32" s="355">
        <v>3.864633</v>
      </c>
      <c r="BK32" s="355">
        <v>4.0202580000000001</v>
      </c>
      <c r="BL32" s="355">
        <v>3.9973900000000002</v>
      </c>
      <c r="BM32" s="355">
        <v>3.5550480000000002</v>
      </c>
      <c r="BN32" s="355">
        <v>3.3208329999999999</v>
      </c>
      <c r="BO32" s="355">
        <v>3.1766220000000001</v>
      </c>
      <c r="BP32" s="355">
        <v>3.084816</v>
      </c>
      <c r="BQ32" s="355">
        <v>3.0965180000000001</v>
      </c>
      <c r="BR32" s="355">
        <v>3.0956199999999998</v>
      </c>
      <c r="BS32" s="355">
        <v>3.3200319999999999</v>
      </c>
      <c r="BT32" s="355">
        <v>3.5429499999999998</v>
      </c>
      <c r="BU32" s="355">
        <v>3.6514039999999999</v>
      </c>
      <c r="BV32" s="355">
        <v>3.9032399999999998</v>
      </c>
    </row>
    <row r="33" spans="1:74" ht="11.15" customHeight="1" x14ac:dyDescent="0.25">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7.5</v>
      </c>
      <c r="BC33" s="214">
        <v>9.02</v>
      </c>
      <c r="BD33" s="214">
        <v>9.5936529999999998</v>
      </c>
      <c r="BE33" s="214">
        <v>9.2866459999999993</v>
      </c>
      <c r="BF33" s="214">
        <v>9.0881000000000007</v>
      </c>
      <c r="BG33" s="355">
        <v>9.2251460000000005</v>
      </c>
      <c r="BH33" s="355">
        <v>8.9793950000000002</v>
      </c>
      <c r="BI33" s="355">
        <v>8.9487579999999998</v>
      </c>
      <c r="BJ33" s="355">
        <v>8.8812029999999993</v>
      </c>
      <c r="BK33" s="355">
        <v>8.5959420000000009</v>
      </c>
      <c r="BL33" s="355">
        <v>8.5390119999999996</v>
      </c>
      <c r="BM33" s="355">
        <v>8.9799600000000002</v>
      </c>
      <c r="BN33" s="355">
        <v>9.6022970000000001</v>
      </c>
      <c r="BO33" s="355">
        <v>9.2651710000000005</v>
      </c>
      <c r="BP33" s="355">
        <v>9.9872350000000001</v>
      </c>
      <c r="BQ33" s="355">
        <v>9.7949160000000006</v>
      </c>
      <c r="BR33" s="355">
        <v>9.7589000000000006</v>
      </c>
      <c r="BS33" s="355">
        <v>10.05414</v>
      </c>
      <c r="BT33" s="355">
        <v>10.0174</v>
      </c>
      <c r="BU33" s="355">
        <v>10.25529</v>
      </c>
      <c r="BV33" s="355">
        <v>10.53872</v>
      </c>
    </row>
    <row r="34" spans="1:74" ht="11.15" customHeight="1" x14ac:dyDescent="0.25">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10.029999999999999</v>
      </c>
      <c r="BC34" s="214">
        <v>10.75</v>
      </c>
      <c r="BD34" s="214">
        <v>11.429</v>
      </c>
      <c r="BE34" s="214">
        <v>11.008290000000001</v>
      </c>
      <c r="BF34" s="214">
        <v>11.07451</v>
      </c>
      <c r="BG34" s="355">
        <v>11.298730000000001</v>
      </c>
      <c r="BH34" s="355">
        <v>11.612629999999999</v>
      </c>
      <c r="BI34" s="355">
        <v>11.67192</v>
      </c>
      <c r="BJ34" s="355">
        <v>11.92902</v>
      </c>
      <c r="BK34" s="355">
        <v>12.42545</v>
      </c>
      <c r="BL34" s="355">
        <v>12.29064</v>
      </c>
      <c r="BM34" s="355">
        <v>12.27769</v>
      </c>
      <c r="BN34" s="355">
        <v>12.687200000000001</v>
      </c>
      <c r="BO34" s="355">
        <v>13.091519999999999</v>
      </c>
      <c r="BP34" s="355">
        <v>13.17578</v>
      </c>
      <c r="BQ34" s="355">
        <v>13.20754</v>
      </c>
      <c r="BR34" s="355">
        <v>13.64025</v>
      </c>
      <c r="BS34" s="355">
        <v>13.97584</v>
      </c>
      <c r="BT34" s="355">
        <v>14.668659999999999</v>
      </c>
      <c r="BU34" s="355">
        <v>14.966710000000001</v>
      </c>
      <c r="BV34" s="355">
        <v>15.021990000000001</v>
      </c>
    </row>
    <row r="35" spans="1:74" ht="11.15" customHeight="1" x14ac:dyDescent="0.25">
      <c r="A35" s="107"/>
      <c r="B35" s="55" t="s">
        <v>1301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378"/>
      <c r="BH35" s="378"/>
      <c r="BI35" s="378"/>
      <c r="BJ35" s="378"/>
      <c r="BK35" s="378"/>
      <c r="BL35" s="378"/>
      <c r="BM35" s="378"/>
      <c r="BN35" s="378"/>
      <c r="BO35" s="378"/>
      <c r="BP35" s="378"/>
      <c r="BQ35" s="378"/>
      <c r="BR35" s="378"/>
      <c r="BS35" s="378"/>
      <c r="BT35" s="378"/>
      <c r="BU35" s="378"/>
      <c r="BV35" s="378"/>
    </row>
    <row r="36" spans="1:74" ht="11.15" customHeight="1" x14ac:dyDescent="0.25">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v>
      </c>
      <c r="AZ36" s="261">
        <v>12.14</v>
      </c>
      <c r="BA36" s="261">
        <v>12.57</v>
      </c>
      <c r="BB36" s="261">
        <v>12.43</v>
      </c>
      <c r="BC36" s="261">
        <v>12.8</v>
      </c>
      <c r="BD36" s="261">
        <v>12.73</v>
      </c>
      <c r="BE36" s="261">
        <v>12.846959999999999</v>
      </c>
      <c r="BF36" s="261">
        <v>12.916309999999999</v>
      </c>
      <c r="BG36" s="384">
        <v>13.057460000000001</v>
      </c>
      <c r="BH36" s="384">
        <v>12.76267</v>
      </c>
      <c r="BI36" s="384">
        <v>12.569419999999999</v>
      </c>
      <c r="BJ36" s="384">
        <v>12.24872</v>
      </c>
      <c r="BK36" s="384">
        <v>12.268649999999999</v>
      </c>
      <c r="BL36" s="384">
        <v>12.42925</v>
      </c>
      <c r="BM36" s="384">
        <v>12.789669999999999</v>
      </c>
      <c r="BN36" s="384">
        <v>12.749560000000001</v>
      </c>
      <c r="BO36" s="384">
        <v>13.169510000000001</v>
      </c>
      <c r="BP36" s="384">
        <v>13.15545</v>
      </c>
      <c r="BQ36" s="384">
        <v>13.359030000000001</v>
      </c>
      <c r="BR36" s="384">
        <v>13.4107</v>
      </c>
      <c r="BS36" s="384">
        <v>13.48401</v>
      </c>
      <c r="BT36" s="384">
        <v>13.19117</v>
      </c>
      <c r="BU36" s="384">
        <v>12.986409999999999</v>
      </c>
      <c r="BV36" s="384">
        <v>12.644349999999999</v>
      </c>
    </row>
    <row r="37" spans="1:74" ht="11.15" customHeight="1" x14ac:dyDescent="0.25">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10.09</v>
      </c>
      <c r="BC37" s="261">
        <v>10.25</v>
      </c>
      <c r="BD37" s="261">
        <v>10.58</v>
      </c>
      <c r="BE37" s="261">
        <v>10.847799999999999</v>
      </c>
      <c r="BF37" s="261">
        <v>10.92384</v>
      </c>
      <c r="BG37" s="384">
        <v>10.970969999999999</v>
      </c>
      <c r="BH37" s="384">
        <v>10.63302</v>
      </c>
      <c r="BI37" s="384">
        <v>10.332789999999999</v>
      </c>
      <c r="BJ37" s="384">
        <v>10.2079</v>
      </c>
      <c r="BK37" s="384">
        <v>10.17052</v>
      </c>
      <c r="BL37" s="384">
        <v>10.33849</v>
      </c>
      <c r="BM37" s="384">
        <v>10.34323</v>
      </c>
      <c r="BN37" s="384">
        <v>10.32216</v>
      </c>
      <c r="BO37" s="384">
        <v>10.474309999999999</v>
      </c>
      <c r="BP37" s="384">
        <v>10.88673</v>
      </c>
      <c r="BQ37" s="384">
        <v>11.200659999999999</v>
      </c>
      <c r="BR37" s="384">
        <v>11.21082</v>
      </c>
      <c r="BS37" s="384">
        <v>11.27169</v>
      </c>
      <c r="BT37" s="384">
        <v>10.92506</v>
      </c>
      <c r="BU37" s="384">
        <v>10.60708</v>
      </c>
      <c r="BV37" s="384">
        <v>10.46255</v>
      </c>
    </row>
    <row r="38" spans="1:74" ht="11.15" customHeight="1" x14ac:dyDescent="0.25">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6.41</v>
      </c>
      <c r="AZ38" s="215">
        <v>6.38</v>
      </c>
      <c r="BA38" s="215">
        <v>6.47</v>
      </c>
      <c r="BB38" s="215">
        <v>6.39</v>
      </c>
      <c r="BC38" s="215">
        <v>6.54</v>
      </c>
      <c r="BD38" s="215">
        <v>7.03</v>
      </c>
      <c r="BE38" s="215">
        <v>7.389062</v>
      </c>
      <c r="BF38" s="215">
        <v>7.3485779999999998</v>
      </c>
      <c r="BG38" s="386">
        <v>7.1820029999999999</v>
      </c>
      <c r="BH38" s="386">
        <v>6.868366</v>
      </c>
      <c r="BI38" s="386">
        <v>6.6503490000000003</v>
      </c>
      <c r="BJ38" s="386">
        <v>6.6059320000000001</v>
      </c>
      <c r="BK38" s="386">
        <v>6.5017709999999997</v>
      </c>
      <c r="BL38" s="386">
        <v>6.5499349999999996</v>
      </c>
      <c r="BM38" s="386">
        <v>6.6260399999999997</v>
      </c>
      <c r="BN38" s="386">
        <v>6.534751</v>
      </c>
      <c r="BO38" s="386">
        <v>6.6929809999999996</v>
      </c>
      <c r="BP38" s="386">
        <v>7.267163</v>
      </c>
      <c r="BQ38" s="386">
        <v>7.5519350000000003</v>
      </c>
      <c r="BR38" s="386">
        <v>7.4758519999999997</v>
      </c>
      <c r="BS38" s="386">
        <v>7.3347569999999997</v>
      </c>
      <c r="BT38" s="386">
        <v>7.0193099999999999</v>
      </c>
      <c r="BU38" s="386">
        <v>6.7867449999999998</v>
      </c>
      <c r="BV38" s="386">
        <v>6.7307180000000004</v>
      </c>
    </row>
    <row r="39" spans="1:74" s="274" customFormat="1" ht="11.15" customHeight="1" x14ac:dyDescent="0.25">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5">
      <c r="A40" s="101"/>
      <c r="B40" s="761" t="s">
        <v>1042</v>
      </c>
      <c r="C40" s="762"/>
      <c r="D40" s="762"/>
      <c r="E40" s="762"/>
      <c r="F40" s="762"/>
      <c r="G40" s="762"/>
      <c r="H40" s="762"/>
      <c r="I40" s="762"/>
      <c r="J40" s="762"/>
      <c r="K40" s="762"/>
      <c r="L40" s="762"/>
      <c r="M40" s="762"/>
      <c r="N40" s="762"/>
      <c r="O40" s="762"/>
      <c r="P40" s="762"/>
      <c r="Q40" s="762"/>
      <c r="AY40" s="519"/>
      <c r="AZ40" s="519"/>
      <c r="BA40" s="519"/>
      <c r="BB40" s="519"/>
      <c r="BC40" s="519"/>
      <c r="BD40" s="519"/>
      <c r="BE40" s="519"/>
      <c r="BF40" s="693"/>
      <c r="BG40" s="519"/>
      <c r="BH40" s="519"/>
      <c r="BI40" s="519"/>
      <c r="BJ40" s="519"/>
    </row>
    <row r="41" spans="1:74" s="274" customFormat="1" ht="12" customHeight="1" x14ac:dyDescent="0.25">
      <c r="A41" s="101"/>
      <c r="B41" s="770" t="s">
        <v>140</v>
      </c>
      <c r="C41" s="762"/>
      <c r="D41" s="762"/>
      <c r="E41" s="762"/>
      <c r="F41" s="762"/>
      <c r="G41" s="762"/>
      <c r="H41" s="762"/>
      <c r="I41" s="762"/>
      <c r="J41" s="762"/>
      <c r="K41" s="762"/>
      <c r="L41" s="762"/>
      <c r="M41" s="762"/>
      <c r="N41" s="762"/>
      <c r="O41" s="762"/>
      <c r="P41" s="762"/>
      <c r="Q41" s="762"/>
      <c r="AY41" s="519"/>
      <c r="AZ41" s="519"/>
      <c r="BA41" s="519"/>
      <c r="BB41" s="519"/>
      <c r="BC41" s="519"/>
      <c r="BD41" s="519"/>
      <c r="BE41" s="519"/>
      <c r="BF41" s="693"/>
      <c r="BG41" s="519"/>
      <c r="BH41" s="519"/>
      <c r="BI41" s="519"/>
      <c r="BJ41" s="519"/>
    </row>
    <row r="42" spans="1:74" s="459" customFormat="1" ht="12" customHeight="1" x14ac:dyDescent="0.25">
      <c r="A42" s="458"/>
      <c r="B42" s="818" t="s">
        <v>383</v>
      </c>
      <c r="C42" s="784"/>
      <c r="D42" s="784"/>
      <c r="E42" s="784"/>
      <c r="F42" s="784"/>
      <c r="G42" s="784"/>
      <c r="H42" s="784"/>
      <c r="I42" s="784"/>
      <c r="J42" s="784"/>
      <c r="K42" s="784"/>
      <c r="L42" s="784"/>
      <c r="M42" s="784"/>
      <c r="N42" s="784"/>
      <c r="O42" s="784"/>
      <c r="P42" s="784"/>
      <c r="Q42" s="780"/>
      <c r="AY42" s="520"/>
      <c r="AZ42" s="520"/>
      <c r="BA42" s="520"/>
      <c r="BB42" s="520"/>
      <c r="BC42" s="520"/>
      <c r="BD42" s="520"/>
      <c r="BE42" s="520"/>
      <c r="BF42" s="694"/>
      <c r="BG42" s="520"/>
      <c r="BH42" s="520"/>
      <c r="BI42" s="520"/>
      <c r="BJ42" s="520"/>
    </row>
    <row r="43" spans="1:74" s="459" customFormat="1" ht="12" customHeight="1" x14ac:dyDescent="0.25">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5">
      <c r="A44" s="460"/>
      <c r="B44" s="814" t="s">
        <v>381</v>
      </c>
      <c r="C44" s="784"/>
      <c r="D44" s="784"/>
      <c r="E44" s="784"/>
      <c r="F44" s="784"/>
      <c r="G44" s="784"/>
      <c r="H44" s="784"/>
      <c r="I44" s="784"/>
      <c r="J44" s="784"/>
      <c r="K44" s="784"/>
      <c r="L44" s="784"/>
      <c r="M44" s="784"/>
      <c r="N44" s="784"/>
      <c r="O44" s="784"/>
      <c r="P44" s="784"/>
      <c r="Q44" s="780"/>
      <c r="AY44" s="520"/>
      <c r="AZ44" s="520"/>
      <c r="BA44" s="520"/>
      <c r="BB44" s="520"/>
      <c r="BC44" s="520"/>
      <c r="BD44" s="520"/>
      <c r="BE44" s="520"/>
      <c r="BF44" s="694"/>
      <c r="BG44" s="520"/>
      <c r="BH44" s="520"/>
      <c r="BI44" s="520"/>
      <c r="BJ44" s="520"/>
    </row>
    <row r="45" spans="1:74" s="459" customFormat="1" ht="12" customHeight="1" x14ac:dyDescent="0.25">
      <c r="A45" s="460"/>
      <c r="B45" s="814" t="s">
        <v>382</v>
      </c>
      <c r="C45" s="784"/>
      <c r="D45" s="784"/>
      <c r="E45" s="784"/>
      <c r="F45" s="784"/>
      <c r="G45" s="784"/>
      <c r="H45" s="784"/>
      <c r="I45" s="784"/>
      <c r="J45" s="784"/>
      <c r="K45" s="784"/>
      <c r="L45" s="784"/>
      <c r="M45" s="784"/>
      <c r="N45" s="784"/>
      <c r="O45" s="784"/>
      <c r="P45" s="784"/>
      <c r="Q45" s="780"/>
      <c r="AY45" s="520"/>
      <c r="AZ45" s="520"/>
      <c r="BA45" s="520"/>
      <c r="BB45" s="520"/>
      <c r="BC45" s="520"/>
      <c r="BD45" s="520"/>
      <c r="BE45" s="520"/>
      <c r="BF45" s="694"/>
      <c r="BG45" s="520"/>
      <c r="BH45" s="520"/>
      <c r="BI45" s="520"/>
      <c r="BJ45" s="520"/>
    </row>
    <row r="46" spans="1:74" s="459" customFormat="1" ht="12" customHeight="1" x14ac:dyDescent="0.25">
      <c r="A46" s="460"/>
      <c r="B46" s="814" t="s">
        <v>1115</v>
      </c>
      <c r="C46" s="780"/>
      <c r="D46" s="780"/>
      <c r="E46" s="780"/>
      <c r="F46" s="780"/>
      <c r="G46" s="780"/>
      <c r="H46" s="780"/>
      <c r="I46" s="780"/>
      <c r="J46" s="780"/>
      <c r="K46" s="780"/>
      <c r="L46" s="780"/>
      <c r="M46" s="780"/>
      <c r="N46" s="780"/>
      <c r="O46" s="780"/>
      <c r="P46" s="780"/>
      <c r="Q46" s="780"/>
      <c r="AY46" s="520"/>
      <c r="AZ46" s="520"/>
      <c r="BA46" s="520"/>
      <c r="BB46" s="520"/>
      <c r="BC46" s="520"/>
      <c r="BD46" s="520"/>
      <c r="BE46" s="520"/>
      <c r="BF46" s="694"/>
      <c r="BG46" s="520"/>
      <c r="BH46" s="520"/>
      <c r="BI46" s="520"/>
      <c r="BJ46" s="520"/>
    </row>
    <row r="47" spans="1:74" s="459" customFormat="1" ht="12" customHeight="1" x14ac:dyDescent="0.25">
      <c r="A47" s="458"/>
      <c r="B47" s="783" t="s">
        <v>1069</v>
      </c>
      <c r="C47" s="784"/>
      <c r="D47" s="784"/>
      <c r="E47" s="784"/>
      <c r="F47" s="784"/>
      <c r="G47" s="784"/>
      <c r="H47" s="784"/>
      <c r="I47" s="784"/>
      <c r="J47" s="784"/>
      <c r="K47" s="784"/>
      <c r="L47" s="784"/>
      <c r="M47" s="784"/>
      <c r="N47" s="784"/>
      <c r="O47" s="784"/>
      <c r="P47" s="784"/>
      <c r="Q47" s="780"/>
      <c r="AY47" s="520"/>
      <c r="AZ47" s="520"/>
      <c r="BA47" s="520"/>
      <c r="BB47" s="520"/>
      <c r="BC47" s="520"/>
      <c r="BD47" s="520"/>
      <c r="BE47" s="520"/>
      <c r="BF47" s="694"/>
      <c r="BG47" s="520"/>
      <c r="BH47" s="520"/>
      <c r="BI47" s="520"/>
      <c r="BJ47" s="520"/>
    </row>
    <row r="48" spans="1:74" s="459" customFormat="1" ht="22.4" customHeight="1" x14ac:dyDescent="0.25">
      <c r="A48" s="458"/>
      <c r="B48" s="783" t="s">
        <v>1116</v>
      </c>
      <c r="C48" s="784"/>
      <c r="D48" s="784"/>
      <c r="E48" s="784"/>
      <c r="F48" s="784"/>
      <c r="G48" s="784"/>
      <c r="H48" s="784"/>
      <c r="I48" s="784"/>
      <c r="J48" s="784"/>
      <c r="K48" s="784"/>
      <c r="L48" s="784"/>
      <c r="M48" s="784"/>
      <c r="N48" s="784"/>
      <c r="O48" s="784"/>
      <c r="P48" s="784"/>
      <c r="Q48" s="780"/>
      <c r="AY48" s="520"/>
      <c r="AZ48" s="520"/>
      <c r="BA48" s="520"/>
      <c r="BB48" s="520"/>
      <c r="BC48" s="520"/>
      <c r="BD48" s="520"/>
      <c r="BE48" s="520"/>
      <c r="BF48" s="694"/>
      <c r="BG48" s="520"/>
      <c r="BH48" s="520"/>
      <c r="BI48" s="520"/>
      <c r="BJ48" s="520"/>
    </row>
    <row r="49" spans="1:74" s="459" customFormat="1" ht="12" customHeight="1" x14ac:dyDescent="0.25">
      <c r="A49" s="458"/>
      <c r="B49" s="778" t="s">
        <v>1073</v>
      </c>
      <c r="C49" s="779"/>
      <c r="D49" s="779"/>
      <c r="E49" s="779"/>
      <c r="F49" s="779"/>
      <c r="G49" s="779"/>
      <c r="H49" s="779"/>
      <c r="I49" s="779"/>
      <c r="J49" s="779"/>
      <c r="K49" s="779"/>
      <c r="L49" s="779"/>
      <c r="M49" s="779"/>
      <c r="N49" s="779"/>
      <c r="O49" s="779"/>
      <c r="P49" s="779"/>
      <c r="Q49" s="780"/>
      <c r="AY49" s="520"/>
      <c r="AZ49" s="520"/>
      <c r="BA49" s="520"/>
      <c r="BB49" s="520"/>
      <c r="BC49" s="520"/>
      <c r="BD49" s="520"/>
      <c r="BE49" s="520"/>
      <c r="BF49" s="694"/>
      <c r="BG49" s="520"/>
      <c r="BH49" s="520"/>
      <c r="BI49" s="520"/>
      <c r="BJ49" s="520"/>
    </row>
    <row r="50" spans="1:74" s="461" customFormat="1" ht="12" customHeight="1" x14ac:dyDescent="0.25">
      <c r="A50" s="436"/>
      <c r="B50" s="792" t="s">
        <v>1184</v>
      </c>
      <c r="C50" s="780"/>
      <c r="D50" s="780"/>
      <c r="E50" s="780"/>
      <c r="F50" s="780"/>
      <c r="G50" s="780"/>
      <c r="H50" s="780"/>
      <c r="I50" s="780"/>
      <c r="J50" s="780"/>
      <c r="K50" s="780"/>
      <c r="L50" s="780"/>
      <c r="M50" s="780"/>
      <c r="N50" s="780"/>
      <c r="O50" s="780"/>
      <c r="P50" s="780"/>
      <c r="Q50" s="780"/>
      <c r="AY50" s="514"/>
      <c r="AZ50" s="514"/>
      <c r="BA50" s="514"/>
      <c r="BB50" s="514"/>
      <c r="BC50" s="514"/>
      <c r="BD50" s="514"/>
      <c r="BE50" s="514"/>
      <c r="BF50" s="695"/>
      <c r="BG50" s="514"/>
      <c r="BH50" s="514"/>
      <c r="BI50" s="514"/>
      <c r="BJ50" s="514"/>
    </row>
    <row r="51" spans="1:74" x14ac:dyDescent="0.25">
      <c r="BK51" s="380"/>
      <c r="BL51" s="380"/>
      <c r="BM51" s="380"/>
      <c r="BN51" s="380"/>
      <c r="BO51" s="380"/>
      <c r="BP51" s="380"/>
      <c r="BQ51" s="380"/>
      <c r="BR51" s="380"/>
      <c r="BS51" s="380"/>
      <c r="BT51" s="380"/>
      <c r="BU51" s="380"/>
      <c r="BV51" s="380"/>
    </row>
    <row r="52" spans="1:74" x14ac:dyDescent="0.25">
      <c r="BK52" s="380"/>
      <c r="BL52" s="380"/>
      <c r="BM52" s="380"/>
      <c r="BN52" s="380"/>
      <c r="BO52" s="380"/>
      <c r="BP52" s="380"/>
      <c r="BQ52" s="380"/>
      <c r="BR52" s="380"/>
      <c r="BS52" s="380"/>
      <c r="BT52" s="380"/>
      <c r="BU52" s="380"/>
      <c r="BV52" s="380"/>
    </row>
    <row r="53" spans="1:74" x14ac:dyDescent="0.25">
      <c r="BK53" s="380"/>
      <c r="BL53" s="380"/>
      <c r="BM53" s="380"/>
      <c r="BN53" s="380"/>
      <c r="BO53" s="380"/>
      <c r="BP53" s="380"/>
      <c r="BQ53" s="380"/>
      <c r="BR53" s="380"/>
      <c r="BS53" s="380"/>
      <c r="BT53" s="380"/>
      <c r="BU53" s="380"/>
      <c r="BV53" s="380"/>
    </row>
    <row r="54" spans="1:74" x14ac:dyDescent="0.25">
      <c r="BK54" s="380"/>
      <c r="BL54" s="380"/>
      <c r="BM54" s="380"/>
      <c r="BN54" s="380"/>
      <c r="BO54" s="380"/>
      <c r="BP54" s="380"/>
      <c r="BQ54" s="380"/>
      <c r="BR54" s="380"/>
      <c r="BS54" s="380"/>
      <c r="BT54" s="380"/>
      <c r="BU54" s="380"/>
      <c r="BV54" s="380"/>
    </row>
    <row r="55" spans="1:74" x14ac:dyDescent="0.25">
      <c r="BK55" s="380"/>
      <c r="BL55" s="380"/>
      <c r="BM55" s="380"/>
      <c r="BN55" s="380"/>
      <c r="BO55" s="380"/>
      <c r="BP55" s="380"/>
      <c r="BQ55" s="380"/>
      <c r="BR55" s="380"/>
      <c r="BS55" s="380"/>
      <c r="BT55" s="380"/>
      <c r="BU55" s="380"/>
      <c r="BV55" s="380"/>
    </row>
    <row r="56" spans="1:74" x14ac:dyDescent="0.25">
      <c r="BK56" s="380"/>
      <c r="BL56" s="380"/>
      <c r="BM56" s="380"/>
      <c r="BN56" s="380"/>
      <c r="BO56" s="380"/>
      <c r="BP56" s="380"/>
      <c r="BQ56" s="380"/>
      <c r="BR56" s="380"/>
      <c r="BS56" s="380"/>
      <c r="BT56" s="380"/>
      <c r="BU56" s="380"/>
      <c r="BV56" s="380"/>
    </row>
    <row r="57" spans="1:74" x14ac:dyDescent="0.25">
      <c r="BK57" s="380"/>
      <c r="BL57" s="380"/>
      <c r="BM57" s="380"/>
      <c r="BN57" s="380"/>
      <c r="BO57" s="380"/>
      <c r="BP57" s="380"/>
      <c r="BQ57" s="380"/>
      <c r="BR57" s="380"/>
      <c r="BS57" s="380"/>
      <c r="BT57" s="380"/>
      <c r="BU57" s="380"/>
      <c r="BV57" s="380"/>
    </row>
    <row r="58" spans="1:74" x14ac:dyDescent="0.25">
      <c r="BK58" s="380"/>
      <c r="BL58" s="380"/>
      <c r="BM58" s="380"/>
      <c r="BN58" s="380"/>
      <c r="BO58" s="380"/>
      <c r="BP58" s="380"/>
      <c r="BQ58" s="380"/>
      <c r="BR58" s="380"/>
      <c r="BS58" s="380"/>
      <c r="BT58" s="380"/>
      <c r="BU58" s="380"/>
      <c r="BV58" s="380"/>
    </row>
    <row r="59" spans="1:74" x14ac:dyDescent="0.25">
      <c r="BK59" s="380"/>
      <c r="BL59" s="380"/>
      <c r="BM59" s="380"/>
      <c r="BN59" s="380"/>
      <c r="BO59" s="380"/>
      <c r="BP59" s="380"/>
      <c r="BQ59" s="380"/>
      <c r="BR59" s="380"/>
      <c r="BS59" s="380"/>
      <c r="BT59" s="380"/>
      <c r="BU59" s="380"/>
      <c r="BV59" s="380"/>
    </row>
    <row r="60" spans="1:74" x14ac:dyDescent="0.25">
      <c r="BK60" s="380"/>
      <c r="BL60" s="380"/>
      <c r="BM60" s="380"/>
      <c r="BN60" s="380"/>
      <c r="BO60" s="380"/>
      <c r="BP60" s="380"/>
      <c r="BQ60" s="380"/>
      <c r="BR60" s="380"/>
      <c r="BS60" s="380"/>
      <c r="BT60" s="380"/>
      <c r="BU60" s="380"/>
      <c r="BV60" s="380"/>
    </row>
    <row r="61" spans="1:74" x14ac:dyDescent="0.25">
      <c r="BK61" s="380"/>
      <c r="BL61" s="380"/>
      <c r="BM61" s="380"/>
      <c r="BN61" s="380"/>
      <c r="BO61" s="380"/>
      <c r="BP61" s="380"/>
      <c r="BQ61" s="380"/>
      <c r="BR61" s="380"/>
      <c r="BS61" s="380"/>
      <c r="BT61" s="380"/>
      <c r="BU61" s="380"/>
      <c r="BV61" s="380"/>
    </row>
    <row r="62" spans="1:74" x14ac:dyDescent="0.25">
      <c r="BK62" s="380"/>
      <c r="BL62" s="380"/>
      <c r="BM62" s="380"/>
      <c r="BN62" s="380"/>
      <c r="BO62" s="380"/>
      <c r="BP62" s="380"/>
      <c r="BQ62" s="380"/>
      <c r="BR62" s="380"/>
      <c r="BS62" s="380"/>
      <c r="BT62" s="380"/>
      <c r="BU62" s="380"/>
      <c r="BV62" s="380"/>
    </row>
    <row r="63" spans="1:74" x14ac:dyDescent="0.25">
      <c r="BK63" s="380"/>
      <c r="BL63" s="380"/>
      <c r="BM63" s="380"/>
      <c r="BN63" s="380"/>
      <c r="BO63" s="380"/>
      <c r="BP63" s="380"/>
      <c r="BQ63" s="380"/>
      <c r="BR63" s="380"/>
      <c r="BS63" s="380"/>
      <c r="BT63" s="380"/>
      <c r="BU63" s="380"/>
      <c r="BV63" s="380"/>
    </row>
    <row r="64" spans="1:74" x14ac:dyDescent="0.25">
      <c r="BK64" s="380"/>
      <c r="BL64" s="380"/>
      <c r="BM64" s="380"/>
      <c r="BN64" s="380"/>
      <c r="BO64" s="380"/>
      <c r="BP64" s="380"/>
      <c r="BQ64" s="380"/>
      <c r="BR64" s="380"/>
      <c r="BS64" s="380"/>
      <c r="BT64" s="380"/>
      <c r="BU64" s="380"/>
      <c r="BV64" s="380"/>
    </row>
    <row r="65" spans="63:74" x14ac:dyDescent="0.25">
      <c r="BK65" s="380"/>
      <c r="BL65" s="380"/>
      <c r="BM65" s="380"/>
      <c r="BN65" s="380"/>
      <c r="BO65" s="380"/>
      <c r="BP65" s="380"/>
      <c r="BQ65" s="380"/>
      <c r="BR65" s="380"/>
      <c r="BS65" s="380"/>
      <c r="BT65" s="380"/>
      <c r="BU65" s="380"/>
      <c r="BV65" s="380"/>
    </row>
    <row r="66" spans="63:74" x14ac:dyDescent="0.25">
      <c r="BK66" s="380"/>
      <c r="BL66" s="380"/>
      <c r="BM66" s="380"/>
      <c r="BN66" s="380"/>
      <c r="BO66" s="380"/>
      <c r="BP66" s="380"/>
      <c r="BQ66" s="380"/>
      <c r="BR66" s="380"/>
      <c r="BS66" s="380"/>
      <c r="BT66" s="380"/>
      <c r="BU66" s="380"/>
      <c r="BV66" s="380"/>
    </row>
    <row r="67" spans="63:74" x14ac:dyDescent="0.25">
      <c r="BK67" s="380"/>
      <c r="BL67" s="380"/>
      <c r="BM67" s="380"/>
      <c r="BN67" s="380"/>
      <c r="BO67" s="380"/>
      <c r="BP67" s="380"/>
      <c r="BQ67" s="380"/>
      <c r="BR67" s="380"/>
      <c r="BS67" s="380"/>
      <c r="BT67" s="380"/>
      <c r="BU67" s="380"/>
      <c r="BV67" s="380"/>
    </row>
    <row r="68" spans="63:74" x14ac:dyDescent="0.25">
      <c r="BK68" s="380"/>
      <c r="BL68" s="380"/>
      <c r="BM68" s="380"/>
      <c r="BN68" s="380"/>
      <c r="BO68" s="380"/>
      <c r="BP68" s="380"/>
      <c r="BQ68" s="380"/>
      <c r="BR68" s="380"/>
      <c r="BS68" s="380"/>
      <c r="BT68" s="380"/>
      <c r="BU68" s="380"/>
      <c r="BV68" s="380"/>
    </row>
    <row r="69" spans="63:74" x14ac:dyDescent="0.25">
      <c r="BK69" s="380"/>
      <c r="BL69" s="380"/>
      <c r="BM69" s="380"/>
      <c r="BN69" s="380"/>
      <c r="BO69" s="380"/>
      <c r="BP69" s="380"/>
      <c r="BQ69" s="380"/>
      <c r="BR69" s="380"/>
      <c r="BS69" s="380"/>
      <c r="BT69" s="380"/>
      <c r="BU69" s="380"/>
      <c r="BV69" s="380"/>
    </row>
    <row r="70" spans="63:74" x14ac:dyDescent="0.25">
      <c r="BK70" s="380"/>
      <c r="BL70" s="380"/>
      <c r="BM70" s="380"/>
      <c r="BN70" s="380"/>
      <c r="BO70" s="380"/>
      <c r="BP70" s="380"/>
      <c r="BQ70" s="380"/>
      <c r="BR70" s="380"/>
      <c r="BS70" s="380"/>
      <c r="BT70" s="380"/>
      <c r="BU70" s="380"/>
      <c r="BV70" s="380"/>
    </row>
    <row r="71" spans="63:74" x14ac:dyDescent="0.25">
      <c r="BK71" s="380"/>
      <c r="BL71" s="380"/>
      <c r="BM71" s="380"/>
      <c r="BN71" s="380"/>
      <c r="BO71" s="380"/>
      <c r="BP71" s="380"/>
      <c r="BQ71" s="380"/>
      <c r="BR71" s="380"/>
      <c r="BS71" s="380"/>
      <c r="BT71" s="380"/>
      <c r="BU71" s="380"/>
      <c r="BV71" s="380"/>
    </row>
    <row r="72" spans="63:74" x14ac:dyDescent="0.25">
      <c r="BK72" s="380"/>
      <c r="BL72" s="380"/>
      <c r="BM72" s="380"/>
      <c r="BN72" s="380"/>
      <c r="BO72" s="380"/>
      <c r="BP72" s="380"/>
      <c r="BQ72" s="380"/>
      <c r="BR72" s="380"/>
      <c r="BS72" s="380"/>
      <c r="BT72" s="380"/>
      <c r="BU72" s="380"/>
      <c r="BV72" s="380"/>
    </row>
    <row r="73" spans="63:74" x14ac:dyDescent="0.25">
      <c r="BK73" s="380"/>
      <c r="BL73" s="380"/>
      <c r="BM73" s="380"/>
      <c r="BN73" s="380"/>
      <c r="BO73" s="380"/>
      <c r="BP73" s="380"/>
      <c r="BQ73" s="380"/>
      <c r="BR73" s="380"/>
      <c r="BS73" s="380"/>
      <c r="BT73" s="380"/>
      <c r="BU73" s="380"/>
      <c r="BV73" s="380"/>
    </row>
    <row r="74" spans="63:74" x14ac:dyDescent="0.25">
      <c r="BK74" s="380"/>
      <c r="BL74" s="380"/>
      <c r="BM74" s="380"/>
      <c r="BN74" s="380"/>
      <c r="BO74" s="380"/>
      <c r="BP74" s="380"/>
      <c r="BQ74" s="380"/>
      <c r="BR74" s="380"/>
      <c r="BS74" s="380"/>
      <c r="BT74" s="380"/>
      <c r="BU74" s="380"/>
      <c r="BV74" s="380"/>
    </row>
    <row r="75" spans="63:74" x14ac:dyDescent="0.25">
      <c r="BK75" s="380"/>
      <c r="BL75" s="380"/>
      <c r="BM75" s="380"/>
      <c r="BN75" s="380"/>
      <c r="BO75" s="380"/>
      <c r="BP75" s="380"/>
      <c r="BQ75" s="380"/>
      <c r="BR75" s="380"/>
      <c r="BS75" s="380"/>
      <c r="BT75" s="380"/>
      <c r="BU75" s="380"/>
      <c r="BV75" s="380"/>
    </row>
    <row r="76" spans="63:74" x14ac:dyDescent="0.25">
      <c r="BK76" s="380"/>
      <c r="BL76" s="380"/>
      <c r="BM76" s="380"/>
      <c r="BN76" s="380"/>
      <c r="BO76" s="380"/>
      <c r="BP76" s="380"/>
      <c r="BQ76" s="380"/>
      <c r="BR76" s="380"/>
      <c r="BS76" s="380"/>
      <c r="BT76" s="380"/>
      <c r="BU76" s="380"/>
      <c r="BV76" s="380"/>
    </row>
    <row r="77" spans="63:74" x14ac:dyDescent="0.25">
      <c r="BK77" s="380"/>
      <c r="BL77" s="380"/>
      <c r="BM77" s="380"/>
      <c r="BN77" s="380"/>
      <c r="BO77" s="380"/>
      <c r="BP77" s="380"/>
      <c r="BQ77" s="380"/>
      <c r="BR77" s="380"/>
      <c r="BS77" s="380"/>
      <c r="BT77" s="380"/>
      <c r="BU77" s="380"/>
      <c r="BV77" s="380"/>
    </row>
    <row r="78" spans="63:74" x14ac:dyDescent="0.25">
      <c r="BK78" s="380"/>
      <c r="BL78" s="380"/>
      <c r="BM78" s="380"/>
      <c r="BN78" s="380"/>
      <c r="BO78" s="380"/>
      <c r="BP78" s="380"/>
      <c r="BQ78" s="380"/>
      <c r="BR78" s="380"/>
      <c r="BS78" s="380"/>
      <c r="BT78" s="380"/>
      <c r="BU78" s="380"/>
      <c r="BV78" s="380"/>
    </row>
    <row r="79" spans="63:74" x14ac:dyDescent="0.25">
      <c r="BK79" s="380"/>
      <c r="BL79" s="380"/>
      <c r="BM79" s="380"/>
      <c r="BN79" s="380"/>
      <c r="BO79" s="380"/>
      <c r="BP79" s="380"/>
      <c r="BQ79" s="380"/>
      <c r="BR79" s="380"/>
      <c r="BS79" s="380"/>
      <c r="BT79" s="380"/>
      <c r="BU79" s="380"/>
      <c r="BV79" s="380"/>
    </row>
    <row r="80" spans="63:74" x14ac:dyDescent="0.25">
      <c r="BK80" s="380"/>
      <c r="BL80" s="380"/>
      <c r="BM80" s="380"/>
      <c r="BN80" s="380"/>
      <c r="BO80" s="380"/>
      <c r="BP80" s="380"/>
      <c r="BQ80" s="380"/>
      <c r="BR80" s="380"/>
      <c r="BS80" s="380"/>
      <c r="BT80" s="380"/>
      <c r="BU80" s="380"/>
      <c r="BV80" s="380"/>
    </row>
    <row r="81" spans="63:74" x14ac:dyDescent="0.25">
      <c r="BK81" s="380"/>
      <c r="BL81" s="380"/>
      <c r="BM81" s="380"/>
      <c r="BN81" s="380"/>
      <c r="BO81" s="380"/>
      <c r="BP81" s="380"/>
      <c r="BQ81" s="380"/>
      <c r="BR81" s="380"/>
      <c r="BS81" s="380"/>
      <c r="BT81" s="380"/>
      <c r="BU81" s="380"/>
      <c r="BV81" s="380"/>
    </row>
    <row r="82" spans="63:74" x14ac:dyDescent="0.25">
      <c r="BK82" s="380"/>
      <c r="BL82" s="380"/>
      <c r="BM82" s="380"/>
      <c r="BN82" s="380"/>
      <c r="BO82" s="380"/>
      <c r="BP82" s="380"/>
      <c r="BQ82" s="380"/>
      <c r="BR82" s="380"/>
      <c r="BS82" s="380"/>
      <c r="BT82" s="380"/>
      <c r="BU82" s="380"/>
      <c r="BV82" s="380"/>
    </row>
    <row r="83" spans="63:74" x14ac:dyDescent="0.25">
      <c r="BK83" s="380"/>
      <c r="BL83" s="380"/>
      <c r="BM83" s="380"/>
      <c r="BN83" s="380"/>
      <c r="BO83" s="380"/>
      <c r="BP83" s="380"/>
      <c r="BQ83" s="380"/>
      <c r="BR83" s="380"/>
      <c r="BS83" s="380"/>
      <c r="BT83" s="380"/>
      <c r="BU83" s="380"/>
      <c r="BV83" s="380"/>
    </row>
    <row r="84" spans="63:74" x14ac:dyDescent="0.25">
      <c r="BK84" s="380"/>
      <c r="BL84" s="380"/>
      <c r="BM84" s="380"/>
      <c r="BN84" s="380"/>
      <c r="BO84" s="380"/>
      <c r="BP84" s="380"/>
      <c r="BQ84" s="380"/>
      <c r="BR84" s="380"/>
      <c r="BS84" s="380"/>
      <c r="BT84" s="380"/>
      <c r="BU84" s="380"/>
      <c r="BV84" s="380"/>
    </row>
    <row r="85" spans="63:74" x14ac:dyDescent="0.25">
      <c r="BK85" s="380"/>
      <c r="BL85" s="380"/>
      <c r="BM85" s="380"/>
      <c r="BN85" s="380"/>
      <c r="BO85" s="380"/>
      <c r="BP85" s="380"/>
      <c r="BQ85" s="380"/>
      <c r="BR85" s="380"/>
      <c r="BS85" s="380"/>
      <c r="BT85" s="380"/>
      <c r="BU85" s="380"/>
      <c r="BV85" s="380"/>
    </row>
    <row r="86" spans="63:74" x14ac:dyDescent="0.25">
      <c r="BK86" s="380"/>
      <c r="BL86" s="380"/>
      <c r="BM86" s="380"/>
      <c r="BN86" s="380"/>
      <c r="BO86" s="380"/>
      <c r="BP86" s="380"/>
      <c r="BQ86" s="380"/>
      <c r="BR86" s="380"/>
      <c r="BS86" s="380"/>
      <c r="BT86" s="380"/>
      <c r="BU86" s="380"/>
      <c r="BV86" s="380"/>
    </row>
    <row r="87" spans="63:74" x14ac:dyDescent="0.25">
      <c r="BK87" s="380"/>
      <c r="BL87" s="380"/>
      <c r="BM87" s="380"/>
      <c r="BN87" s="380"/>
      <c r="BO87" s="380"/>
      <c r="BP87" s="380"/>
      <c r="BQ87" s="380"/>
      <c r="BR87" s="380"/>
      <c r="BS87" s="380"/>
      <c r="BT87" s="380"/>
      <c r="BU87" s="380"/>
      <c r="BV87" s="380"/>
    </row>
    <row r="88" spans="63:74" x14ac:dyDescent="0.25">
      <c r="BK88" s="380"/>
      <c r="BL88" s="380"/>
      <c r="BM88" s="380"/>
      <c r="BN88" s="380"/>
      <c r="BO88" s="380"/>
      <c r="BP88" s="380"/>
      <c r="BQ88" s="380"/>
      <c r="BR88" s="380"/>
      <c r="BS88" s="380"/>
      <c r="BT88" s="380"/>
      <c r="BU88" s="380"/>
      <c r="BV88" s="380"/>
    </row>
    <row r="89" spans="63:74" x14ac:dyDescent="0.25">
      <c r="BK89" s="380"/>
      <c r="BL89" s="380"/>
      <c r="BM89" s="380"/>
      <c r="BN89" s="380"/>
      <c r="BO89" s="380"/>
      <c r="BP89" s="380"/>
      <c r="BQ89" s="380"/>
      <c r="BR89" s="380"/>
      <c r="BS89" s="380"/>
      <c r="BT89" s="380"/>
      <c r="BU89" s="380"/>
      <c r="BV89" s="380"/>
    </row>
    <row r="90" spans="63:74" x14ac:dyDescent="0.25">
      <c r="BK90" s="380"/>
      <c r="BL90" s="380"/>
      <c r="BM90" s="380"/>
      <c r="BN90" s="380"/>
      <c r="BO90" s="380"/>
      <c r="BP90" s="380"/>
      <c r="BQ90" s="380"/>
      <c r="BR90" s="380"/>
      <c r="BS90" s="380"/>
      <c r="BT90" s="380"/>
      <c r="BU90" s="380"/>
      <c r="BV90" s="380"/>
    </row>
    <row r="91" spans="63:74" x14ac:dyDescent="0.25">
      <c r="BK91" s="380"/>
      <c r="BL91" s="380"/>
      <c r="BM91" s="380"/>
      <c r="BN91" s="380"/>
      <c r="BO91" s="380"/>
      <c r="BP91" s="380"/>
      <c r="BQ91" s="380"/>
      <c r="BR91" s="380"/>
      <c r="BS91" s="380"/>
      <c r="BT91" s="380"/>
      <c r="BU91" s="380"/>
      <c r="BV91" s="380"/>
    </row>
    <row r="92" spans="63:74" x14ac:dyDescent="0.25">
      <c r="BK92" s="380"/>
      <c r="BL92" s="380"/>
      <c r="BM92" s="380"/>
      <c r="BN92" s="380"/>
      <c r="BO92" s="380"/>
      <c r="BP92" s="380"/>
      <c r="BQ92" s="380"/>
      <c r="BR92" s="380"/>
      <c r="BS92" s="380"/>
      <c r="BT92" s="380"/>
      <c r="BU92" s="380"/>
      <c r="BV92" s="380"/>
    </row>
    <row r="93" spans="63:74" x14ac:dyDescent="0.25">
      <c r="BK93" s="380"/>
      <c r="BL93" s="380"/>
      <c r="BM93" s="380"/>
      <c r="BN93" s="380"/>
      <c r="BO93" s="380"/>
      <c r="BP93" s="380"/>
      <c r="BQ93" s="380"/>
      <c r="BR93" s="380"/>
      <c r="BS93" s="380"/>
      <c r="BT93" s="380"/>
      <c r="BU93" s="380"/>
      <c r="BV93" s="380"/>
    </row>
    <row r="94" spans="63:74" x14ac:dyDescent="0.25">
      <c r="BK94" s="380"/>
      <c r="BL94" s="380"/>
      <c r="BM94" s="380"/>
      <c r="BN94" s="380"/>
      <c r="BO94" s="380"/>
      <c r="BP94" s="380"/>
      <c r="BQ94" s="380"/>
      <c r="BR94" s="380"/>
      <c r="BS94" s="380"/>
      <c r="BT94" s="380"/>
      <c r="BU94" s="380"/>
      <c r="BV94" s="380"/>
    </row>
    <row r="95" spans="63:74" x14ac:dyDescent="0.25">
      <c r="BK95" s="380"/>
      <c r="BL95" s="380"/>
      <c r="BM95" s="380"/>
      <c r="BN95" s="380"/>
      <c r="BO95" s="380"/>
      <c r="BP95" s="380"/>
      <c r="BQ95" s="380"/>
      <c r="BR95" s="380"/>
      <c r="BS95" s="380"/>
      <c r="BT95" s="380"/>
      <c r="BU95" s="380"/>
      <c r="BV95" s="380"/>
    </row>
    <row r="96" spans="63:74" x14ac:dyDescent="0.25">
      <c r="BK96" s="380"/>
      <c r="BL96" s="380"/>
      <c r="BM96" s="380"/>
      <c r="BN96" s="380"/>
      <c r="BO96" s="380"/>
      <c r="BP96" s="380"/>
      <c r="BQ96" s="380"/>
      <c r="BR96" s="380"/>
      <c r="BS96" s="380"/>
      <c r="BT96" s="380"/>
      <c r="BU96" s="380"/>
      <c r="BV96" s="380"/>
    </row>
    <row r="97" spans="63:74" x14ac:dyDescent="0.25">
      <c r="BK97" s="380"/>
      <c r="BL97" s="380"/>
      <c r="BM97" s="380"/>
      <c r="BN97" s="380"/>
      <c r="BO97" s="380"/>
      <c r="BP97" s="380"/>
      <c r="BQ97" s="380"/>
      <c r="BR97" s="380"/>
      <c r="BS97" s="380"/>
      <c r="BT97" s="380"/>
      <c r="BU97" s="380"/>
      <c r="BV97" s="380"/>
    </row>
    <row r="98" spans="63:74" x14ac:dyDescent="0.25">
      <c r="BK98" s="380"/>
      <c r="BL98" s="380"/>
      <c r="BM98" s="380"/>
      <c r="BN98" s="380"/>
      <c r="BO98" s="380"/>
      <c r="BP98" s="380"/>
      <c r="BQ98" s="380"/>
      <c r="BR98" s="380"/>
      <c r="BS98" s="380"/>
      <c r="BT98" s="380"/>
      <c r="BU98" s="380"/>
      <c r="BV98" s="380"/>
    </row>
    <row r="99" spans="63:74" x14ac:dyDescent="0.25">
      <c r="BK99" s="380"/>
      <c r="BL99" s="380"/>
      <c r="BM99" s="380"/>
      <c r="BN99" s="380"/>
      <c r="BO99" s="380"/>
      <c r="BP99" s="380"/>
      <c r="BQ99" s="380"/>
      <c r="BR99" s="380"/>
      <c r="BS99" s="380"/>
      <c r="BT99" s="380"/>
      <c r="BU99" s="380"/>
      <c r="BV99" s="380"/>
    </row>
    <row r="100" spans="63:74" x14ac:dyDescent="0.25">
      <c r="BK100" s="380"/>
      <c r="BL100" s="380"/>
      <c r="BM100" s="380"/>
      <c r="BN100" s="380"/>
      <c r="BO100" s="380"/>
      <c r="BP100" s="380"/>
      <c r="BQ100" s="380"/>
      <c r="BR100" s="380"/>
      <c r="BS100" s="380"/>
      <c r="BT100" s="380"/>
      <c r="BU100" s="380"/>
      <c r="BV100" s="380"/>
    </row>
    <row r="101" spans="63:74" x14ac:dyDescent="0.25">
      <c r="BK101" s="380"/>
      <c r="BL101" s="380"/>
      <c r="BM101" s="380"/>
      <c r="BN101" s="380"/>
      <c r="BO101" s="380"/>
      <c r="BP101" s="380"/>
      <c r="BQ101" s="380"/>
      <c r="BR101" s="380"/>
      <c r="BS101" s="380"/>
      <c r="BT101" s="380"/>
      <c r="BU101" s="380"/>
      <c r="BV101" s="380"/>
    </row>
    <row r="102" spans="63:74" x14ac:dyDescent="0.25">
      <c r="BK102" s="380"/>
      <c r="BL102" s="380"/>
      <c r="BM102" s="380"/>
      <c r="BN102" s="380"/>
      <c r="BO102" s="380"/>
      <c r="BP102" s="380"/>
      <c r="BQ102" s="380"/>
      <c r="BR102" s="380"/>
      <c r="BS102" s="380"/>
      <c r="BT102" s="380"/>
      <c r="BU102" s="380"/>
      <c r="BV102" s="380"/>
    </row>
    <row r="103" spans="63:74" x14ac:dyDescent="0.25">
      <c r="BK103" s="380"/>
      <c r="BL103" s="380"/>
      <c r="BM103" s="380"/>
      <c r="BN103" s="380"/>
      <c r="BO103" s="380"/>
      <c r="BP103" s="380"/>
      <c r="BQ103" s="380"/>
      <c r="BR103" s="380"/>
      <c r="BS103" s="380"/>
      <c r="BT103" s="380"/>
      <c r="BU103" s="380"/>
      <c r="BV103" s="380"/>
    </row>
    <row r="104" spans="63:74" x14ac:dyDescent="0.25">
      <c r="BK104" s="380"/>
      <c r="BL104" s="380"/>
      <c r="BM104" s="380"/>
      <c r="BN104" s="380"/>
      <c r="BO104" s="380"/>
      <c r="BP104" s="380"/>
      <c r="BQ104" s="380"/>
      <c r="BR104" s="380"/>
      <c r="BS104" s="380"/>
      <c r="BT104" s="380"/>
      <c r="BU104" s="380"/>
      <c r="BV104" s="380"/>
    </row>
    <row r="105" spans="63:74" x14ac:dyDescent="0.25">
      <c r="BK105" s="380"/>
      <c r="BL105" s="380"/>
      <c r="BM105" s="380"/>
      <c r="BN105" s="380"/>
      <c r="BO105" s="380"/>
      <c r="BP105" s="380"/>
      <c r="BQ105" s="380"/>
      <c r="BR105" s="380"/>
      <c r="BS105" s="380"/>
      <c r="BT105" s="380"/>
      <c r="BU105" s="380"/>
      <c r="BV105" s="380"/>
    </row>
    <row r="106" spans="63:74" x14ac:dyDescent="0.25">
      <c r="BK106" s="380"/>
      <c r="BL106" s="380"/>
      <c r="BM106" s="380"/>
      <c r="BN106" s="380"/>
      <c r="BO106" s="380"/>
      <c r="BP106" s="380"/>
      <c r="BQ106" s="380"/>
      <c r="BR106" s="380"/>
      <c r="BS106" s="380"/>
      <c r="BT106" s="380"/>
      <c r="BU106" s="380"/>
      <c r="BV106" s="380"/>
    </row>
    <row r="107" spans="63:74" x14ac:dyDescent="0.25">
      <c r="BK107" s="380"/>
      <c r="BL107" s="380"/>
      <c r="BM107" s="380"/>
      <c r="BN107" s="380"/>
      <c r="BO107" s="380"/>
      <c r="BP107" s="380"/>
      <c r="BQ107" s="380"/>
      <c r="BR107" s="380"/>
      <c r="BS107" s="380"/>
      <c r="BT107" s="380"/>
      <c r="BU107" s="380"/>
      <c r="BV107" s="380"/>
    </row>
    <row r="108" spans="63:74" x14ac:dyDescent="0.25">
      <c r="BK108" s="380"/>
      <c r="BL108" s="380"/>
      <c r="BM108" s="380"/>
      <c r="BN108" s="380"/>
      <c r="BO108" s="380"/>
      <c r="BP108" s="380"/>
      <c r="BQ108" s="380"/>
      <c r="BR108" s="380"/>
      <c r="BS108" s="380"/>
      <c r="BT108" s="380"/>
      <c r="BU108" s="380"/>
      <c r="BV108" s="380"/>
    </row>
    <row r="109" spans="63:74" x14ac:dyDescent="0.25">
      <c r="BK109" s="380"/>
      <c r="BL109" s="380"/>
      <c r="BM109" s="380"/>
      <c r="BN109" s="380"/>
      <c r="BO109" s="380"/>
      <c r="BP109" s="380"/>
      <c r="BQ109" s="380"/>
      <c r="BR109" s="380"/>
      <c r="BS109" s="380"/>
      <c r="BT109" s="380"/>
      <c r="BU109" s="380"/>
      <c r="BV109" s="380"/>
    </row>
    <row r="110" spans="63:74" x14ac:dyDescent="0.25">
      <c r="BK110" s="380"/>
      <c r="BL110" s="380"/>
      <c r="BM110" s="380"/>
      <c r="BN110" s="380"/>
      <c r="BO110" s="380"/>
      <c r="BP110" s="380"/>
      <c r="BQ110" s="380"/>
      <c r="BR110" s="380"/>
      <c r="BS110" s="380"/>
      <c r="BT110" s="380"/>
      <c r="BU110" s="380"/>
      <c r="BV110" s="380"/>
    </row>
    <row r="111" spans="63:74" x14ac:dyDescent="0.25">
      <c r="BK111" s="380"/>
      <c r="BL111" s="380"/>
      <c r="BM111" s="380"/>
      <c r="BN111" s="380"/>
      <c r="BO111" s="380"/>
      <c r="BP111" s="380"/>
      <c r="BQ111" s="380"/>
      <c r="BR111" s="380"/>
      <c r="BS111" s="380"/>
      <c r="BT111" s="380"/>
      <c r="BU111" s="380"/>
      <c r="BV111" s="380"/>
    </row>
    <row r="112" spans="63:74" x14ac:dyDescent="0.25">
      <c r="BK112" s="380"/>
      <c r="BL112" s="380"/>
      <c r="BM112" s="380"/>
      <c r="BN112" s="380"/>
      <c r="BO112" s="380"/>
      <c r="BP112" s="380"/>
      <c r="BQ112" s="380"/>
      <c r="BR112" s="380"/>
      <c r="BS112" s="380"/>
      <c r="BT112" s="380"/>
      <c r="BU112" s="380"/>
      <c r="BV112" s="380"/>
    </row>
    <row r="113" spans="63:74" x14ac:dyDescent="0.25">
      <c r="BK113" s="380"/>
      <c r="BL113" s="380"/>
      <c r="BM113" s="380"/>
      <c r="BN113" s="380"/>
      <c r="BO113" s="380"/>
      <c r="BP113" s="380"/>
      <c r="BQ113" s="380"/>
      <c r="BR113" s="380"/>
      <c r="BS113" s="380"/>
      <c r="BT113" s="380"/>
      <c r="BU113" s="380"/>
      <c r="BV113" s="380"/>
    </row>
    <row r="114" spans="63:74" x14ac:dyDescent="0.25">
      <c r="BK114" s="380"/>
      <c r="BL114" s="380"/>
      <c r="BM114" s="380"/>
      <c r="BN114" s="380"/>
      <c r="BO114" s="380"/>
      <c r="BP114" s="380"/>
      <c r="BQ114" s="380"/>
      <c r="BR114" s="380"/>
      <c r="BS114" s="380"/>
      <c r="BT114" s="380"/>
      <c r="BU114" s="380"/>
      <c r="BV114" s="380"/>
    </row>
    <row r="115" spans="63:74" x14ac:dyDescent="0.25">
      <c r="BK115" s="380"/>
      <c r="BL115" s="380"/>
      <c r="BM115" s="380"/>
      <c r="BN115" s="380"/>
      <c r="BO115" s="380"/>
      <c r="BP115" s="380"/>
      <c r="BQ115" s="380"/>
      <c r="BR115" s="380"/>
      <c r="BS115" s="380"/>
      <c r="BT115" s="380"/>
      <c r="BU115" s="380"/>
      <c r="BV115" s="380"/>
    </row>
    <row r="116" spans="63:74" x14ac:dyDescent="0.25">
      <c r="BK116" s="380"/>
      <c r="BL116" s="380"/>
      <c r="BM116" s="380"/>
      <c r="BN116" s="380"/>
      <c r="BO116" s="380"/>
      <c r="BP116" s="380"/>
      <c r="BQ116" s="380"/>
      <c r="BR116" s="380"/>
      <c r="BS116" s="380"/>
      <c r="BT116" s="380"/>
      <c r="BU116" s="380"/>
      <c r="BV116" s="380"/>
    </row>
    <row r="117" spans="63:74" x14ac:dyDescent="0.25">
      <c r="BK117" s="380"/>
      <c r="BL117" s="380"/>
      <c r="BM117" s="380"/>
      <c r="BN117" s="380"/>
      <c r="BO117" s="380"/>
      <c r="BP117" s="380"/>
      <c r="BQ117" s="380"/>
      <c r="BR117" s="380"/>
      <c r="BS117" s="380"/>
      <c r="BT117" s="380"/>
      <c r="BU117" s="380"/>
      <c r="BV117" s="380"/>
    </row>
    <row r="118" spans="63:74" x14ac:dyDescent="0.25">
      <c r="BK118" s="380"/>
      <c r="BL118" s="380"/>
      <c r="BM118" s="380"/>
      <c r="BN118" s="380"/>
      <c r="BO118" s="380"/>
      <c r="BP118" s="380"/>
      <c r="BQ118" s="380"/>
      <c r="BR118" s="380"/>
      <c r="BS118" s="380"/>
      <c r="BT118" s="380"/>
      <c r="BU118" s="380"/>
      <c r="BV118" s="380"/>
    </row>
    <row r="119" spans="63:74" x14ac:dyDescent="0.25">
      <c r="BK119" s="380"/>
      <c r="BL119" s="380"/>
      <c r="BM119" s="380"/>
      <c r="BN119" s="380"/>
      <c r="BO119" s="380"/>
      <c r="BP119" s="380"/>
      <c r="BQ119" s="380"/>
      <c r="BR119" s="380"/>
      <c r="BS119" s="380"/>
      <c r="BT119" s="380"/>
      <c r="BU119" s="380"/>
      <c r="BV119" s="380"/>
    </row>
    <row r="120" spans="63:74" x14ac:dyDescent="0.25">
      <c r="BK120" s="380"/>
      <c r="BL120" s="380"/>
      <c r="BM120" s="380"/>
      <c r="BN120" s="380"/>
      <c r="BO120" s="380"/>
      <c r="BP120" s="380"/>
      <c r="BQ120" s="380"/>
      <c r="BR120" s="380"/>
      <c r="BS120" s="380"/>
      <c r="BT120" s="380"/>
      <c r="BU120" s="380"/>
      <c r="BV120" s="380"/>
    </row>
    <row r="121" spans="63:74" x14ac:dyDescent="0.25">
      <c r="BK121" s="380"/>
      <c r="BL121" s="380"/>
      <c r="BM121" s="380"/>
      <c r="BN121" s="380"/>
      <c r="BO121" s="380"/>
      <c r="BP121" s="380"/>
      <c r="BQ121" s="380"/>
      <c r="BR121" s="380"/>
      <c r="BS121" s="380"/>
      <c r="BT121" s="380"/>
      <c r="BU121" s="380"/>
      <c r="BV121" s="380"/>
    </row>
    <row r="122" spans="63:74" x14ac:dyDescent="0.25">
      <c r="BK122" s="380"/>
      <c r="BL122" s="380"/>
      <c r="BM122" s="380"/>
      <c r="BN122" s="380"/>
      <c r="BO122" s="380"/>
      <c r="BP122" s="380"/>
      <c r="BQ122" s="380"/>
      <c r="BR122" s="380"/>
      <c r="BS122" s="380"/>
      <c r="BT122" s="380"/>
      <c r="BU122" s="380"/>
      <c r="BV122" s="380"/>
    </row>
    <row r="123" spans="63:74" x14ac:dyDescent="0.25">
      <c r="BK123" s="380"/>
      <c r="BL123" s="380"/>
      <c r="BM123" s="380"/>
      <c r="BN123" s="380"/>
      <c r="BO123" s="380"/>
      <c r="BP123" s="380"/>
      <c r="BQ123" s="380"/>
      <c r="BR123" s="380"/>
      <c r="BS123" s="380"/>
      <c r="BT123" s="380"/>
      <c r="BU123" s="380"/>
      <c r="BV123" s="380"/>
    </row>
    <row r="124" spans="63:74" x14ac:dyDescent="0.25">
      <c r="BK124" s="380"/>
      <c r="BL124" s="380"/>
      <c r="BM124" s="380"/>
      <c r="BN124" s="380"/>
      <c r="BO124" s="380"/>
      <c r="BP124" s="380"/>
      <c r="BQ124" s="380"/>
      <c r="BR124" s="380"/>
      <c r="BS124" s="380"/>
      <c r="BT124" s="380"/>
      <c r="BU124" s="380"/>
      <c r="BV124" s="380"/>
    </row>
    <row r="125" spans="63:74" x14ac:dyDescent="0.25">
      <c r="BK125" s="380"/>
      <c r="BL125" s="380"/>
      <c r="BM125" s="380"/>
      <c r="BN125" s="380"/>
      <c r="BO125" s="380"/>
      <c r="BP125" s="380"/>
      <c r="BQ125" s="380"/>
      <c r="BR125" s="380"/>
      <c r="BS125" s="380"/>
      <c r="BT125" s="380"/>
      <c r="BU125" s="380"/>
      <c r="BV125" s="380"/>
    </row>
    <row r="126" spans="63:74" x14ac:dyDescent="0.25">
      <c r="BK126" s="380"/>
      <c r="BL126" s="380"/>
      <c r="BM126" s="380"/>
      <c r="BN126" s="380"/>
      <c r="BO126" s="380"/>
      <c r="BP126" s="380"/>
      <c r="BQ126" s="380"/>
      <c r="BR126" s="380"/>
      <c r="BS126" s="380"/>
      <c r="BT126" s="380"/>
      <c r="BU126" s="380"/>
      <c r="BV126" s="380"/>
    </row>
    <row r="127" spans="63:74" x14ac:dyDescent="0.25">
      <c r="BK127" s="380"/>
      <c r="BL127" s="380"/>
      <c r="BM127" s="380"/>
      <c r="BN127" s="380"/>
      <c r="BO127" s="380"/>
      <c r="BP127" s="380"/>
      <c r="BQ127" s="380"/>
      <c r="BR127" s="380"/>
      <c r="BS127" s="380"/>
      <c r="BT127" s="380"/>
      <c r="BU127" s="380"/>
      <c r="BV127" s="380"/>
    </row>
    <row r="128" spans="63:74" x14ac:dyDescent="0.25">
      <c r="BK128" s="380"/>
      <c r="BL128" s="380"/>
      <c r="BM128" s="380"/>
      <c r="BN128" s="380"/>
      <c r="BO128" s="380"/>
      <c r="BP128" s="380"/>
      <c r="BQ128" s="380"/>
      <c r="BR128" s="380"/>
      <c r="BS128" s="380"/>
      <c r="BT128" s="380"/>
      <c r="BU128" s="380"/>
      <c r="BV128" s="380"/>
    </row>
    <row r="129" spans="63:74" x14ac:dyDescent="0.25">
      <c r="BK129" s="380"/>
      <c r="BL129" s="380"/>
      <c r="BM129" s="380"/>
      <c r="BN129" s="380"/>
      <c r="BO129" s="380"/>
      <c r="BP129" s="380"/>
      <c r="BQ129" s="380"/>
      <c r="BR129" s="380"/>
      <c r="BS129" s="380"/>
      <c r="BT129" s="380"/>
      <c r="BU129" s="380"/>
      <c r="BV129" s="380"/>
    </row>
    <row r="130" spans="63:74" x14ac:dyDescent="0.25">
      <c r="BK130" s="380"/>
      <c r="BL130" s="380"/>
      <c r="BM130" s="380"/>
      <c r="BN130" s="380"/>
      <c r="BO130" s="380"/>
      <c r="BP130" s="380"/>
      <c r="BQ130" s="380"/>
      <c r="BR130" s="380"/>
      <c r="BS130" s="380"/>
      <c r="BT130" s="380"/>
      <c r="BU130" s="380"/>
      <c r="BV130" s="380"/>
    </row>
    <row r="131" spans="63:74" x14ac:dyDescent="0.25">
      <c r="BK131" s="380"/>
      <c r="BL131" s="380"/>
      <c r="BM131" s="380"/>
      <c r="BN131" s="380"/>
      <c r="BO131" s="380"/>
      <c r="BP131" s="380"/>
      <c r="BQ131" s="380"/>
      <c r="BR131" s="380"/>
      <c r="BS131" s="380"/>
      <c r="BT131" s="380"/>
      <c r="BU131" s="380"/>
      <c r="BV131" s="380"/>
    </row>
    <row r="132" spans="63:74" x14ac:dyDescent="0.25">
      <c r="BK132" s="380"/>
      <c r="BL132" s="380"/>
      <c r="BM132" s="380"/>
      <c r="BN132" s="380"/>
      <c r="BO132" s="380"/>
      <c r="BP132" s="380"/>
      <c r="BQ132" s="380"/>
      <c r="BR132" s="380"/>
      <c r="BS132" s="380"/>
      <c r="BT132" s="380"/>
      <c r="BU132" s="380"/>
      <c r="BV132" s="380"/>
    </row>
    <row r="133" spans="63:74" x14ac:dyDescent="0.25">
      <c r="BK133" s="380"/>
      <c r="BL133" s="380"/>
      <c r="BM133" s="380"/>
      <c r="BN133" s="380"/>
      <c r="BO133" s="380"/>
      <c r="BP133" s="380"/>
      <c r="BQ133" s="380"/>
      <c r="BR133" s="380"/>
      <c r="BS133" s="380"/>
      <c r="BT133" s="380"/>
      <c r="BU133" s="380"/>
      <c r="BV133" s="380"/>
    </row>
    <row r="134" spans="63:74" x14ac:dyDescent="0.25">
      <c r="BK134" s="380"/>
      <c r="BL134" s="380"/>
      <c r="BM134" s="380"/>
      <c r="BN134" s="380"/>
      <c r="BO134" s="380"/>
      <c r="BP134" s="380"/>
      <c r="BQ134" s="380"/>
      <c r="BR134" s="380"/>
      <c r="BS134" s="380"/>
      <c r="BT134" s="380"/>
      <c r="BU134" s="380"/>
      <c r="BV134" s="380"/>
    </row>
    <row r="135" spans="63:74" x14ac:dyDescent="0.25">
      <c r="BK135" s="380"/>
      <c r="BL135" s="380"/>
      <c r="BM135" s="380"/>
      <c r="BN135" s="380"/>
      <c r="BO135" s="380"/>
      <c r="BP135" s="380"/>
      <c r="BQ135" s="380"/>
      <c r="BR135" s="380"/>
      <c r="BS135" s="380"/>
      <c r="BT135" s="380"/>
      <c r="BU135" s="380"/>
      <c r="BV135" s="380"/>
    </row>
    <row r="136" spans="63:74" x14ac:dyDescent="0.25">
      <c r="BK136" s="380"/>
      <c r="BL136" s="380"/>
      <c r="BM136" s="380"/>
      <c r="BN136" s="380"/>
      <c r="BO136" s="380"/>
      <c r="BP136" s="380"/>
      <c r="BQ136" s="380"/>
      <c r="BR136" s="380"/>
      <c r="BS136" s="380"/>
      <c r="BT136" s="380"/>
      <c r="BU136" s="380"/>
      <c r="BV136" s="380"/>
    </row>
    <row r="137" spans="63:74" x14ac:dyDescent="0.25">
      <c r="BK137" s="380"/>
      <c r="BL137" s="380"/>
      <c r="BM137" s="380"/>
      <c r="BN137" s="380"/>
      <c r="BO137" s="380"/>
      <c r="BP137" s="380"/>
      <c r="BQ137" s="380"/>
      <c r="BR137" s="380"/>
      <c r="BS137" s="380"/>
      <c r="BT137" s="380"/>
      <c r="BU137" s="380"/>
      <c r="BV137" s="380"/>
    </row>
    <row r="138" spans="63:74" x14ac:dyDescent="0.25">
      <c r="BK138" s="380"/>
      <c r="BL138" s="380"/>
      <c r="BM138" s="380"/>
      <c r="BN138" s="380"/>
      <c r="BO138" s="380"/>
      <c r="BP138" s="380"/>
      <c r="BQ138" s="380"/>
      <c r="BR138" s="380"/>
      <c r="BS138" s="380"/>
      <c r="BT138" s="380"/>
      <c r="BU138" s="380"/>
      <c r="BV138" s="380"/>
    </row>
    <row r="139" spans="63:74" x14ac:dyDescent="0.25">
      <c r="BK139" s="380"/>
      <c r="BL139" s="380"/>
      <c r="BM139" s="380"/>
      <c r="BN139" s="380"/>
      <c r="BO139" s="380"/>
      <c r="BP139" s="380"/>
      <c r="BQ139" s="380"/>
      <c r="BR139" s="380"/>
      <c r="BS139" s="380"/>
      <c r="BT139" s="380"/>
      <c r="BU139" s="380"/>
      <c r="BV139" s="380"/>
    </row>
    <row r="140" spans="63:74" x14ac:dyDescent="0.25">
      <c r="BK140" s="380"/>
      <c r="BL140" s="380"/>
      <c r="BM140" s="380"/>
      <c r="BN140" s="380"/>
      <c r="BO140" s="380"/>
      <c r="BP140" s="380"/>
      <c r="BQ140" s="380"/>
      <c r="BR140" s="380"/>
      <c r="BS140" s="380"/>
      <c r="BT140" s="380"/>
      <c r="BU140" s="380"/>
      <c r="BV140" s="380"/>
    </row>
    <row r="141" spans="63:74" x14ac:dyDescent="0.25">
      <c r="BK141" s="380"/>
      <c r="BL141" s="380"/>
      <c r="BM141" s="380"/>
      <c r="BN141" s="380"/>
      <c r="BO141" s="380"/>
      <c r="BP141" s="380"/>
      <c r="BQ141" s="380"/>
      <c r="BR141" s="380"/>
      <c r="BS141" s="380"/>
      <c r="BT141" s="380"/>
      <c r="BU141" s="380"/>
      <c r="BV141" s="380"/>
    </row>
    <row r="142" spans="63:74" x14ac:dyDescent="0.25">
      <c r="BK142" s="380"/>
      <c r="BL142" s="380"/>
      <c r="BM142" s="380"/>
      <c r="BN142" s="380"/>
      <c r="BO142" s="380"/>
      <c r="BP142" s="380"/>
      <c r="BQ142" s="380"/>
      <c r="BR142" s="380"/>
      <c r="BS142" s="380"/>
      <c r="BT142" s="380"/>
      <c r="BU142" s="380"/>
      <c r="BV142" s="380"/>
    </row>
    <row r="143" spans="63:74" x14ac:dyDescent="0.25">
      <c r="BK143" s="380"/>
      <c r="BL143" s="380"/>
      <c r="BM143" s="380"/>
      <c r="BN143" s="380"/>
      <c r="BO143" s="380"/>
      <c r="BP143" s="380"/>
      <c r="BQ143" s="380"/>
      <c r="BR143" s="380"/>
      <c r="BS143" s="380"/>
      <c r="BT143" s="380"/>
      <c r="BU143" s="380"/>
      <c r="BV143" s="380"/>
    </row>
    <row r="144" spans="63:74" x14ac:dyDescent="0.25">
      <c r="BK144" s="380"/>
      <c r="BL144" s="380"/>
      <c r="BM144" s="380"/>
      <c r="BN144" s="380"/>
      <c r="BO144" s="380"/>
      <c r="BP144" s="380"/>
      <c r="BQ144" s="380"/>
      <c r="BR144" s="380"/>
      <c r="BS144" s="380"/>
      <c r="BT144" s="380"/>
      <c r="BU144" s="380"/>
      <c r="BV144" s="380"/>
    </row>
    <row r="145" spans="63:74" x14ac:dyDescent="0.25">
      <c r="BK145" s="380"/>
      <c r="BL145" s="380"/>
      <c r="BM145" s="380"/>
      <c r="BN145" s="380"/>
      <c r="BO145" s="380"/>
      <c r="BP145" s="380"/>
      <c r="BQ145" s="380"/>
      <c r="BR145" s="380"/>
      <c r="BS145" s="380"/>
      <c r="BT145" s="380"/>
      <c r="BU145" s="380"/>
      <c r="BV145" s="380"/>
    </row>
    <row r="146" spans="63:74" x14ac:dyDescent="0.25">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54" sqref="BB54"/>
    </sheetView>
  </sheetViews>
  <sheetFormatPr defaultColWidth="9.54296875" defaultRowHeight="10.5" x14ac:dyDescent="0.25"/>
  <cols>
    <col min="1" max="1" width="11.453125" style="112" customWidth="1"/>
    <col min="2" max="2" width="17" style="112" customWidth="1"/>
    <col min="3" max="50" width="6.54296875" style="112" customWidth="1"/>
    <col min="51" max="57" width="6.54296875" style="376" customWidth="1"/>
    <col min="58" max="58" width="6.54296875" style="696" customWidth="1"/>
    <col min="59" max="62" width="6.54296875" style="376" customWidth="1"/>
    <col min="63" max="74" width="6.54296875" style="112" customWidth="1"/>
    <col min="75" max="16384" width="9.54296875" style="112"/>
  </cols>
  <sheetData>
    <row r="1" spans="1:74" ht="15.65" customHeight="1" x14ac:dyDescent="0.3">
      <c r="A1" s="771" t="s">
        <v>1021</v>
      </c>
      <c r="B1" s="820" t="s">
        <v>1037</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116"/>
    </row>
    <row r="2" spans="1:74" ht="13.4" customHeight="1"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5" customHeight="1" x14ac:dyDescent="0.25">
      <c r="A6" s="111" t="s">
        <v>821</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140.45549935</v>
      </c>
      <c r="AZ6" s="240">
        <v>138.32819620999999</v>
      </c>
      <c r="BA6" s="240">
        <v>119.76492548</v>
      </c>
      <c r="BB6" s="240">
        <v>110.84038867</v>
      </c>
      <c r="BC6" s="240">
        <v>98.715377419000006</v>
      </c>
      <c r="BD6" s="240">
        <v>118.69204867000001</v>
      </c>
      <c r="BE6" s="240">
        <v>151.4385</v>
      </c>
      <c r="BF6" s="240">
        <v>158.41489999999999</v>
      </c>
      <c r="BG6" s="333">
        <v>136.7253</v>
      </c>
      <c r="BH6" s="333">
        <v>104.5774</v>
      </c>
      <c r="BI6" s="333">
        <v>112.6705</v>
      </c>
      <c r="BJ6" s="333">
        <v>137.7861</v>
      </c>
      <c r="BK6" s="333">
        <v>149.0856</v>
      </c>
      <c r="BL6" s="333">
        <v>147.45269999999999</v>
      </c>
      <c r="BM6" s="333">
        <v>127.78749999999999</v>
      </c>
      <c r="BN6" s="333">
        <v>112.3729</v>
      </c>
      <c r="BO6" s="333">
        <v>102.1844</v>
      </c>
      <c r="BP6" s="333">
        <v>120.7546</v>
      </c>
      <c r="BQ6" s="333">
        <v>148.59360000000001</v>
      </c>
      <c r="BR6" s="333">
        <v>146.6456</v>
      </c>
      <c r="BS6" s="333">
        <v>127.05549999999999</v>
      </c>
      <c r="BT6" s="333">
        <v>106.7748</v>
      </c>
      <c r="BU6" s="333">
        <v>115.0389</v>
      </c>
      <c r="BV6" s="333">
        <v>140.0145</v>
      </c>
    </row>
    <row r="7" spans="1:74" ht="11.15" customHeight="1" x14ac:dyDescent="0.25">
      <c r="A7" s="111" t="s">
        <v>822</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324.80025452000001</v>
      </c>
      <c r="BB7" s="240">
        <v>289.65155966999998</v>
      </c>
      <c r="BC7" s="240">
        <v>278.65278031999998</v>
      </c>
      <c r="BD7" s="240">
        <v>359.47989867000001</v>
      </c>
      <c r="BE7" s="240">
        <v>455.97840000000002</v>
      </c>
      <c r="BF7" s="240">
        <v>481.50549999999998</v>
      </c>
      <c r="BG7" s="333">
        <v>388.64800000000002</v>
      </c>
      <c r="BH7" s="333">
        <v>285.0127</v>
      </c>
      <c r="BI7" s="333">
        <v>300.29509999999999</v>
      </c>
      <c r="BJ7" s="333">
        <v>377.48009999999999</v>
      </c>
      <c r="BK7" s="333">
        <v>418.02390000000003</v>
      </c>
      <c r="BL7" s="333">
        <v>417.49639999999999</v>
      </c>
      <c r="BM7" s="333">
        <v>344.99369999999999</v>
      </c>
      <c r="BN7" s="333">
        <v>297.88740000000001</v>
      </c>
      <c r="BO7" s="333">
        <v>279.87610000000001</v>
      </c>
      <c r="BP7" s="333">
        <v>363.45670000000001</v>
      </c>
      <c r="BQ7" s="333">
        <v>446.62560000000002</v>
      </c>
      <c r="BR7" s="333">
        <v>444.5163</v>
      </c>
      <c r="BS7" s="333">
        <v>374.18259999999998</v>
      </c>
      <c r="BT7" s="333">
        <v>287.65030000000002</v>
      </c>
      <c r="BU7" s="333">
        <v>303.07589999999999</v>
      </c>
      <c r="BV7" s="333">
        <v>383.13839999999999</v>
      </c>
    </row>
    <row r="8" spans="1:74" ht="11.15" customHeight="1" x14ac:dyDescent="0.25">
      <c r="A8" s="111" t="s">
        <v>823</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440.12529129000001</v>
      </c>
      <c r="BB8" s="240">
        <v>399.661879</v>
      </c>
      <c r="BC8" s="240">
        <v>397.50036741999998</v>
      </c>
      <c r="BD8" s="240">
        <v>545.17632800000001</v>
      </c>
      <c r="BE8" s="240">
        <v>663.74149999999997</v>
      </c>
      <c r="BF8" s="240">
        <v>654.61900000000003</v>
      </c>
      <c r="BG8" s="333">
        <v>496.84949999999998</v>
      </c>
      <c r="BH8" s="333">
        <v>386.8073</v>
      </c>
      <c r="BI8" s="333">
        <v>441.22969999999998</v>
      </c>
      <c r="BJ8" s="333">
        <v>564.7518</v>
      </c>
      <c r="BK8" s="333">
        <v>613.72950000000003</v>
      </c>
      <c r="BL8" s="333">
        <v>580.92439999999999</v>
      </c>
      <c r="BM8" s="333">
        <v>484.1472</v>
      </c>
      <c r="BN8" s="333">
        <v>401.62259999999998</v>
      </c>
      <c r="BO8" s="333">
        <v>399.80500000000001</v>
      </c>
      <c r="BP8" s="333">
        <v>532.79920000000004</v>
      </c>
      <c r="BQ8" s="333">
        <v>641.05349999999999</v>
      </c>
      <c r="BR8" s="333">
        <v>622.80269999999996</v>
      </c>
      <c r="BS8" s="333">
        <v>483.77699999999999</v>
      </c>
      <c r="BT8" s="333">
        <v>390.40949999999998</v>
      </c>
      <c r="BU8" s="333">
        <v>445.32089999999999</v>
      </c>
      <c r="BV8" s="333">
        <v>573.51580000000001</v>
      </c>
    </row>
    <row r="9" spans="1:74" ht="11.15" customHeight="1" x14ac:dyDescent="0.25">
      <c r="A9" s="111" t="s">
        <v>824</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244.33281452</v>
      </c>
      <c r="BB9" s="240">
        <v>212.63161933000001</v>
      </c>
      <c r="BC9" s="240">
        <v>205.67481484000001</v>
      </c>
      <c r="BD9" s="240">
        <v>311.54733866999999</v>
      </c>
      <c r="BE9" s="240">
        <v>356.64269999999999</v>
      </c>
      <c r="BF9" s="240">
        <v>336.51780000000002</v>
      </c>
      <c r="BG9" s="333">
        <v>264.97250000000003</v>
      </c>
      <c r="BH9" s="333">
        <v>209.15379999999999</v>
      </c>
      <c r="BI9" s="333">
        <v>236.59710000000001</v>
      </c>
      <c r="BJ9" s="333">
        <v>328.26190000000003</v>
      </c>
      <c r="BK9" s="333">
        <v>359.79719999999998</v>
      </c>
      <c r="BL9" s="333">
        <v>342.05419999999998</v>
      </c>
      <c r="BM9" s="333">
        <v>262.5052</v>
      </c>
      <c r="BN9" s="333">
        <v>218.42760000000001</v>
      </c>
      <c r="BO9" s="333">
        <v>212.05969999999999</v>
      </c>
      <c r="BP9" s="333">
        <v>287.95549999999997</v>
      </c>
      <c r="BQ9" s="333">
        <v>347.97269999999997</v>
      </c>
      <c r="BR9" s="333">
        <v>335.63900000000001</v>
      </c>
      <c r="BS9" s="333">
        <v>264.7826</v>
      </c>
      <c r="BT9" s="333">
        <v>211.28299999999999</v>
      </c>
      <c r="BU9" s="333">
        <v>239.00989999999999</v>
      </c>
      <c r="BV9" s="333">
        <v>336.07760000000002</v>
      </c>
    </row>
    <row r="10" spans="1:74" ht="11.15" customHeight="1" x14ac:dyDescent="0.25">
      <c r="A10" s="111" t="s">
        <v>825</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809.77707581000004</v>
      </c>
      <c r="BB10" s="240">
        <v>732.58236166999995</v>
      </c>
      <c r="BC10" s="240">
        <v>804.02334839000002</v>
      </c>
      <c r="BD10" s="240">
        <v>1088.9213176999999</v>
      </c>
      <c r="BE10" s="240">
        <v>1285.5419999999999</v>
      </c>
      <c r="BF10" s="240">
        <v>1250.596</v>
      </c>
      <c r="BG10" s="333">
        <v>1068.713</v>
      </c>
      <c r="BH10" s="333">
        <v>804.02909999999997</v>
      </c>
      <c r="BI10" s="333">
        <v>795.62450000000001</v>
      </c>
      <c r="BJ10" s="333">
        <v>1000.845</v>
      </c>
      <c r="BK10" s="333">
        <v>1148.8889999999999</v>
      </c>
      <c r="BL10" s="333">
        <v>1110.9480000000001</v>
      </c>
      <c r="BM10" s="333">
        <v>873.58870000000002</v>
      </c>
      <c r="BN10" s="333">
        <v>761.18029999999999</v>
      </c>
      <c r="BO10" s="333">
        <v>803.78269999999998</v>
      </c>
      <c r="BP10" s="333">
        <v>1063.3030000000001</v>
      </c>
      <c r="BQ10" s="333">
        <v>1210.5129999999999</v>
      </c>
      <c r="BR10" s="333">
        <v>1202.799</v>
      </c>
      <c r="BS10" s="333">
        <v>1065.424</v>
      </c>
      <c r="BT10" s="333">
        <v>811.97220000000004</v>
      </c>
      <c r="BU10" s="333">
        <v>803.47680000000003</v>
      </c>
      <c r="BV10" s="333">
        <v>1020.605</v>
      </c>
    </row>
    <row r="11" spans="1:74" ht="11.15" customHeight="1" x14ac:dyDescent="0.25">
      <c r="A11" s="111" t="s">
        <v>826</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234.39707433000001</v>
      </c>
      <c r="BC11" s="240">
        <v>243.31595257999999</v>
      </c>
      <c r="BD11" s="240">
        <v>345.01950933000001</v>
      </c>
      <c r="BE11" s="240">
        <v>424.9692</v>
      </c>
      <c r="BF11" s="240">
        <v>436.00830000000002</v>
      </c>
      <c r="BG11" s="333">
        <v>374.1712</v>
      </c>
      <c r="BH11" s="333">
        <v>254.46960000000001</v>
      </c>
      <c r="BI11" s="333">
        <v>252.90190000000001</v>
      </c>
      <c r="BJ11" s="333">
        <v>337.10969999999998</v>
      </c>
      <c r="BK11" s="333">
        <v>399.73930000000001</v>
      </c>
      <c r="BL11" s="333">
        <v>401.767</v>
      </c>
      <c r="BM11" s="333">
        <v>296.142</v>
      </c>
      <c r="BN11" s="333">
        <v>247.18379999999999</v>
      </c>
      <c r="BO11" s="333">
        <v>249.01750000000001</v>
      </c>
      <c r="BP11" s="333">
        <v>344.7946</v>
      </c>
      <c r="BQ11" s="333">
        <v>404.68389999999999</v>
      </c>
      <c r="BR11" s="333">
        <v>410.76960000000003</v>
      </c>
      <c r="BS11" s="333">
        <v>364.94400000000002</v>
      </c>
      <c r="BT11" s="333">
        <v>256.5727</v>
      </c>
      <c r="BU11" s="333">
        <v>254.9736</v>
      </c>
      <c r="BV11" s="333">
        <v>345.80290000000002</v>
      </c>
    </row>
    <row r="12" spans="1:74" ht="11.15" customHeight="1" x14ac:dyDescent="0.25">
      <c r="A12" s="111" t="s">
        <v>827</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595.69168774000002</v>
      </c>
      <c r="AZ12" s="240">
        <v>551.26938689999997</v>
      </c>
      <c r="BA12" s="240">
        <v>430.85825</v>
      </c>
      <c r="BB12" s="240">
        <v>414.12272166999998</v>
      </c>
      <c r="BC12" s="240">
        <v>461.66091612999998</v>
      </c>
      <c r="BD12" s="240">
        <v>662.31973132999997</v>
      </c>
      <c r="BE12" s="240">
        <v>840.76679999999999</v>
      </c>
      <c r="BF12" s="240">
        <v>841.04330000000004</v>
      </c>
      <c r="BG12" s="333">
        <v>706.60640000000001</v>
      </c>
      <c r="BH12" s="333">
        <v>511.66219999999998</v>
      </c>
      <c r="BI12" s="333">
        <v>420.73050000000001</v>
      </c>
      <c r="BJ12" s="333">
        <v>528.06870000000004</v>
      </c>
      <c r="BK12" s="333">
        <v>620.19510000000002</v>
      </c>
      <c r="BL12" s="333">
        <v>591.53629999999998</v>
      </c>
      <c r="BM12" s="333">
        <v>456.21910000000003</v>
      </c>
      <c r="BN12" s="333">
        <v>420.18740000000003</v>
      </c>
      <c r="BO12" s="333">
        <v>468.60570000000001</v>
      </c>
      <c r="BP12" s="333">
        <v>676.07150000000001</v>
      </c>
      <c r="BQ12" s="333">
        <v>785.59050000000002</v>
      </c>
      <c r="BR12" s="333">
        <v>807.60239999999999</v>
      </c>
      <c r="BS12" s="333">
        <v>711.51419999999996</v>
      </c>
      <c r="BT12" s="333">
        <v>513.26379999999995</v>
      </c>
      <c r="BU12" s="333">
        <v>422.13799999999998</v>
      </c>
      <c r="BV12" s="333">
        <v>533.20640000000003</v>
      </c>
    </row>
    <row r="13" spans="1:74" ht="11.15" customHeight="1" x14ac:dyDescent="0.25">
      <c r="A13" s="111" t="s">
        <v>828</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236.29813931000001</v>
      </c>
      <c r="BA13" s="240">
        <v>206.45770644999999</v>
      </c>
      <c r="BB13" s="240">
        <v>200.82048700000001</v>
      </c>
      <c r="BC13" s="240">
        <v>218.17199871</v>
      </c>
      <c r="BD13" s="240">
        <v>335.49081100000001</v>
      </c>
      <c r="BE13" s="240">
        <v>387.74169999999998</v>
      </c>
      <c r="BF13" s="240">
        <v>352.26240000000001</v>
      </c>
      <c r="BG13" s="333">
        <v>300.99529999999999</v>
      </c>
      <c r="BH13" s="333">
        <v>231.06549999999999</v>
      </c>
      <c r="BI13" s="333">
        <v>218.8665</v>
      </c>
      <c r="BJ13" s="333">
        <v>264.33620000000002</v>
      </c>
      <c r="BK13" s="333">
        <v>278.88099999999997</v>
      </c>
      <c r="BL13" s="333">
        <v>251.46940000000001</v>
      </c>
      <c r="BM13" s="333">
        <v>218.42859999999999</v>
      </c>
      <c r="BN13" s="333">
        <v>206.57300000000001</v>
      </c>
      <c r="BO13" s="333">
        <v>225.30420000000001</v>
      </c>
      <c r="BP13" s="333">
        <v>308.64550000000003</v>
      </c>
      <c r="BQ13" s="333">
        <v>375.07619999999997</v>
      </c>
      <c r="BR13" s="333">
        <v>359.31330000000003</v>
      </c>
      <c r="BS13" s="333">
        <v>305.74279999999999</v>
      </c>
      <c r="BT13" s="333">
        <v>234.8853</v>
      </c>
      <c r="BU13" s="333">
        <v>222.4778</v>
      </c>
      <c r="BV13" s="333">
        <v>265.07220000000001</v>
      </c>
    </row>
    <row r="14" spans="1:74" ht="11.15" customHeight="1" x14ac:dyDescent="0.25">
      <c r="A14" s="111" t="s">
        <v>829</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399.90055447999998</v>
      </c>
      <c r="BA14" s="240">
        <v>369.13593806</v>
      </c>
      <c r="BB14" s="240">
        <v>327.88213266999998</v>
      </c>
      <c r="BC14" s="240">
        <v>308.96364839</v>
      </c>
      <c r="BD14" s="240">
        <v>373.54833500000001</v>
      </c>
      <c r="BE14" s="240">
        <v>428.13389999999998</v>
      </c>
      <c r="BF14" s="240">
        <v>411.36369999999999</v>
      </c>
      <c r="BG14" s="333">
        <v>414.14670000000001</v>
      </c>
      <c r="BH14" s="333">
        <v>365.24430000000001</v>
      </c>
      <c r="BI14" s="333">
        <v>359.74470000000002</v>
      </c>
      <c r="BJ14" s="333">
        <v>432.56119999999999</v>
      </c>
      <c r="BK14" s="333">
        <v>454.34629999999999</v>
      </c>
      <c r="BL14" s="333">
        <v>425.87200000000001</v>
      </c>
      <c r="BM14" s="333">
        <v>376.02760000000001</v>
      </c>
      <c r="BN14" s="333">
        <v>339.6189</v>
      </c>
      <c r="BO14" s="333">
        <v>315.35070000000002</v>
      </c>
      <c r="BP14" s="333">
        <v>358.57709999999997</v>
      </c>
      <c r="BQ14" s="333">
        <v>405.55410000000001</v>
      </c>
      <c r="BR14" s="333">
        <v>415.03800000000001</v>
      </c>
      <c r="BS14" s="333">
        <v>406.2679</v>
      </c>
      <c r="BT14" s="333">
        <v>367.30840000000001</v>
      </c>
      <c r="BU14" s="333">
        <v>361.7851</v>
      </c>
      <c r="BV14" s="333">
        <v>431.74349999999998</v>
      </c>
    </row>
    <row r="15" spans="1:74" ht="11.15" customHeight="1" x14ac:dyDescent="0.25">
      <c r="A15" s="111" t="s">
        <v>851</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12.960409654999999</v>
      </c>
      <c r="BA15" s="240">
        <v>11.901857097000001</v>
      </c>
      <c r="BB15" s="240">
        <v>11.901755667</v>
      </c>
      <c r="BC15" s="240">
        <v>11.286427419000001</v>
      </c>
      <c r="BD15" s="240">
        <v>11.750343000000001</v>
      </c>
      <c r="BE15" s="240">
        <v>12.424469999999999</v>
      </c>
      <c r="BF15" s="240">
        <v>12.67296</v>
      </c>
      <c r="BG15" s="333">
        <v>12.72153</v>
      </c>
      <c r="BH15" s="333">
        <v>12.49268</v>
      </c>
      <c r="BI15" s="333">
        <v>13.31138</v>
      </c>
      <c r="BJ15" s="333">
        <v>13.60209</v>
      </c>
      <c r="BK15" s="333">
        <v>13.934839999999999</v>
      </c>
      <c r="BL15" s="333">
        <v>13.128909999999999</v>
      </c>
      <c r="BM15" s="333">
        <v>12.048069999999999</v>
      </c>
      <c r="BN15" s="333">
        <v>11.60834</v>
      </c>
      <c r="BO15" s="333">
        <v>10.94816</v>
      </c>
      <c r="BP15" s="333">
        <v>11.852790000000001</v>
      </c>
      <c r="BQ15" s="333">
        <v>12.112270000000001</v>
      </c>
      <c r="BR15" s="333">
        <v>12.34656</v>
      </c>
      <c r="BS15" s="333">
        <v>12.43582</v>
      </c>
      <c r="BT15" s="333">
        <v>12.422140000000001</v>
      </c>
      <c r="BU15" s="333">
        <v>13.23634</v>
      </c>
      <c r="BV15" s="333">
        <v>13.354229999999999</v>
      </c>
    </row>
    <row r="16" spans="1:74" ht="11.15" customHeight="1" x14ac:dyDescent="0.25">
      <c r="A16" s="111" t="s">
        <v>852</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4218.0725586999997</v>
      </c>
      <c r="AZ16" s="240">
        <v>3997.0085958999998</v>
      </c>
      <c r="BA16" s="240">
        <v>3228.6026268000001</v>
      </c>
      <c r="BB16" s="240">
        <v>2934.4919796999998</v>
      </c>
      <c r="BC16" s="240">
        <v>3027.9656316000001</v>
      </c>
      <c r="BD16" s="240">
        <v>4151.9456616999996</v>
      </c>
      <c r="BE16" s="240">
        <v>5007.3789999999999</v>
      </c>
      <c r="BF16" s="240">
        <v>4935.0039999999999</v>
      </c>
      <c r="BG16" s="333">
        <v>4164.549</v>
      </c>
      <c r="BH16" s="333">
        <v>3164.5149999999999</v>
      </c>
      <c r="BI16" s="333">
        <v>3151.9720000000002</v>
      </c>
      <c r="BJ16" s="333">
        <v>3984.8029999999999</v>
      </c>
      <c r="BK16" s="333">
        <v>4456.6220000000003</v>
      </c>
      <c r="BL16" s="333">
        <v>4282.6499999999996</v>
      </c>
      <c r="BM16" s="333">
        <v>3451.8879999999999</v>
      </c>
      <c r="BN16" s="333">
        <v>3016.6619999999998</v>
      </c>
      <c r="BO16" s="333">
        <v>3066.9340000000002</v>
      </c>
      <c r="BP16" s="333">
        <v>4068.2109999999998</v>
      </c>
      <c r="BQ16" s="333">
        <v>4777.7749999999996</v>
      </c>
      <c r="BR16" s="333">
        <v>4757.473</v>
      </c>
      <c r="BS16" s="333">
        <v>4116.1260000000002</v>
      </c>
      <c r="BT16" s="333">
        <v>3192.5419999999999</v>
      </c>
      <c r="BU16" s="333">
        <v>3180.5329999999999</v>
      </c>
      <c r="BV16" s="333">
        <v>4042.53</v>
      </c>
    </row>
    <row r="17" spans="1:74" ht="11.15" customHeight="1" x14ac:dyDescent="0.25">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372"/>
      <c r="BH17" s="372"/>
      <c r="BI17" s="372"/>
      <c r="BJ17" s="372"/>
      <c r="BK17" s="372"/>
      <c r="BL17" s="372"/>
      <c r="BM17" s="372"/>
      <c r="BN17" s="372"/>
      <c r="BO17" s="372"/>
      <c r="BP17" s="372"/>
      <c r="BQ17" s="372"/>
      <c r="BR17" s="372"/>
      <c r="BS17" s="372"/>
      <c r="BT17" s="372"/>
      <c r="BU17" s="372"/>
      <c r="BV17" s="372"/>
    </row>
    <row r="18" spans="1:74" ht="11.15" customHeight="1" x14ac:dyDescent="0.25">
      <c r="A18" s="111" t="s">
        <v>830</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144.50499805999999</v>
      </c>
      <c r="AZ18" s="240">
        <v>143.41465758999999</v>
      </c>
      <c r="BA18" s="240">
        <v>136.03838773999999</v>
      </c>
      <c r="BB18" s="240">
        <v>133.116591</v>
      </c>
      <c r="BC18" s="240">
        <v>128.02523839</v>
      </c>
      <c r="BD18" s="240">
        <v>149.68298666999999</v>
      </c>
      <c r="BE18" s="240">
        <v>160.1241</v>
      </c>
      <c r="BF18" s="240">
        <v>159.20410000000001</v>
      </c>
      <c r="BG18" s="333">
        <v>153.00129999999999</v>
      </c>
      <c r="BH18" s="333">
        <v>138.3074</v>
      </c>
      <c r="BI18" s="333">
        <v>135.72620000000001</v>
      </c>
      <c r="BJ18" s="333">
        <v>139.2587</v>
      </c>
      <c r="BK18" s="333">
        <v>142.49260000000001</v>
      </c>
      <c r="BL18" s="333">
        <v>148.85769999999999</v>
      </c>
      <c r="BM18" s="333">
        <v>135.76230000000001</v>
      </c>
      <c r="BN18" s="333">
        <v>132.2809</v>
      </c>
      <c r="BO18" s="333">
        <v>130.054</v>
      </c>
      <c r="BP18" s="333">
        <v>148.29</v>
      </c>
      <c r="BQ18" s="333">
        <v>159.6574</v>
      </c>
      <c r="BR18" s="333">
        <v>155.47399999999999</v>
      </c>
      <c r="BS18" s="333">
        <v>150.70509999999999</v>
      </c>
      <c r="BT18" s="333">
        <v>135.54849999999999</v>
      </c>
      <c r="BU18" s="333">
        <v>133.0188</v>
      </c>
      <c r="BV18" s="333">
        <v>136.48079999999999</v>
      </c>
    </row>
    <row r="19" spans="1:74" ht="11.15" customHeight="1" x14ac:dyDescent="0.25">
      <c r="A19" s="111" t="s">
        <v>831</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387.97068132999999</v>
      </c>
      <c r="BC19" s="240">
        <v>393.56138386999999</v>
      </c>
      <c r="BD19" s="240">
        <v>444.18617367000002</v>
      </c>
      <c r="BE19" s="240">
        <v>488.46280000000002</v>
      </c>
      <c r="BF19" s="240">
        <v>494.76839999999999</v>
      </c>
      <c r="BG19" s="333">
        <v>467.23689999999999</v>
      </c>
      <c r="BH19" s="333">
        <v>407.16480000000001</v>
      </c>
      <c r="BI19" s="333">
        <v>398.46260000000001</v>
      </c>
      <c r="BJ19" s="333">
        <v>411.24689999999998</v>
      </c>
      <c r="BK19" s="333">
        <v>426.15940000000001</v>
      </c>
      <c r="BL19" s="333">
        <v>454.37959999999998</v>
      </c>
      <c r="BM19" s="333">
        <v>412.91070000000002</v>
      </c>
      <c r="BN19" s="333">
        <v>396.637</v>
      </c>
      <c r="BO19" s="333">
        <v>398.25279999999998</v>
      </c>
      <c r="BP19" s="333">
        <v>447.1952</v>
      </c>
      <c r="BQ19" s="333">
        <v>483.80160000000001</v>
      </c>
      <c r="BR19" s="333">
        <v>473.84719999999999</v>
      </c>
      <c r="BS19" s="333">
        <v>461.17410000000001</v>
      </c>
      <c r="BT19" s="333">
        <v>405.93680000000001</v>
      </c>
      <c r="BU19" s="333">
        <v>397.26080000000002</v>
      </c>
      <c r="BV19" s="333">
        <v>410.00650000000002</v>
      </c>
    </row>
    <row r="20" spans="1:74" ht="11.15" customHeight="1" x14ac:dyDescent="0.25">
      <c r="A20" s="111" t="s">
        <v>835</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496.87231931000002</v>
      </c>
      <c r="BA20" s="240">
        <v>469.27651515999997</v>
      </c>
      <c r="BB20" s="240">
        <v>462.38267266999998</v>
      </c>
      <c r="BC20" s="240">
        <v>474.89515387</v>
      </c>
      <c r="BD20" s="240">
        <v>542.87991066999996</v>
      </c>
      <c r="BE20" s="240">
        <v>583.05079999999998</v>
      </c>
      <c r="BF20" s="240">
        <v>560.35940000000005</v>
      </c>
      <c r="BG20" s="333">
        <v>526.33939999999996</v>
      </c>
      <c r="BH20" s="333">
        <v>489.1807</v>
      </c>
      <c r="BI20" s="333">
        <v>476.41070000000002</v>
      </c>
      <c r="BJ20" s="333">
        <v>488.82440000000003</v>
      </c>
      <c r="BK20" s="333">
        <v>514.18320000000006</v>
      </c>
      <c r="BL20" s="333">
        <v>518.63930000000005</v>
      </c>
      <c r="BM20" s="333">
        <v>488.45589999999999</v>
      </c>
      <c r="BN20" s="333">
        <v>465.30070000000001</v>
      </c>
      <c r="BO20" s="333">
        <v>492.02629999999999</v>
      </c>
      <c r="BP20" s="333">
        <v>541.71220000000005</v>
      </c>
      <c r="BQ20" s="333">
        <v>573.79849999999999</v>
      </c>
      <c r="BR20" s="333">
        <v>558.78179999999998</v>
      </c>
      <c r="BS20" s="333">
        <v>521.26689999999996</v>
      </c>
      <c r="BT20" s="333">
        <v>490.66950000000003</v>
      </c>
      <c r="BU20" s="333">
        <v>477.83710000000002</v>
      </c>
      <c r="BV20" s="333">
        <v>490.26310000000001</v>
      </c>
    </row>
    <row r="21" spans="1:74" ht="11.15" customHeight="1" x14ac:dyDescent="0.25">
      <c r="A21" s="111" t="s">
        <v>836</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278.71963345</v>
      </c>
      <c r="BA21" s="240">
        <v>257.32827806</v>
      </c>
      <c r="BB21" s="240">
        <v>252.14370066999999</v>
      </c>
      <c r="BC21" s="240">
        <v>259.74494161000001</v>
      </c>
      <c r="BD21" s="240">
        <v>302.11682232999999</v>
      </c>
      <c r="BE21" s="240">
        <v>319.52030000000002</v>
      </c>
      <c r="BF21" s="240">
        <v>318.214</v>
      </c>
      <c r="BG21" s="333">
        <v>294.2242</v>
      </c>
      <c r="BH21" s="333">
        <v>268.90249999999997</v>
      </c>
      <c r="BI21" s="333">
        <v>268.78059999999999</v>
      </c>
      <c r="BJ21" s="333">
        <v>273.87689999999998</v>
      </c>
      <c r="BK21" s="333">
        <v>285.52460000000002</v>
      </c>
      <c r="BL21" s="333">
        <v>294.26440000000002</v>
      </c>
      <c r="BM21" s="333">
        <v>269.2312</v>
      </c>
      <c r="BN21" s="333">
        <v>262.72269999999997</v>
      </c>
      <c r="BO21" s="333">
        <v>269.4255</v>
      </c>
      <c r="BP21" s="333">
        <v>300.25130000000001</v>
      </c>
      <c r="BQ21" s="333">
        <v>318.64210000000003</v>
      </c>
      <c r="BR21" s="333">
        <v>314.9554</v>
      </c>
      <c r="BS21" s="333">
        <v>295.99419999999998</v>
      </c>
      <c r="BT21" s="333">
        <v>272.6635</v>
      </c>
      <c r="BU21" s="333">
        <v>272.53250000000003</v>
      </c>
      <c r="BV21" s="333">
        <v>277.69159999999999</v>
      </c>
    </row>
    <row r="22" spans="1:74" ht="11.15" customHeight="1" x14ac:dyDescent="0.25">
      <c r="A22" s="111" t="s">
        <v>837</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765.61091741999996</v>
      </c>
      <c r="BB22" s="240">
        <v>777.79222200000004</v>
      </c>
      <c r="BC22" s="240">
        <v>822.21971257999996</v>
      </c>
      <c r="BD22" s="240">
        <v>930.97132833000001</v>
      </c>
      <c r="BE22" s="240">
        <v>980.17380000000003</v>
      </c>
      <c r="BF22" s="240">
        <v>963.52650000000006</v>
      </c>
      <c r="BG22" s="333">
        <v>921.93100000000004</v>
      </c>
      <c r="BH22" s="333">
        <v>835.18380000000002</v>
      </c>
      <c r="BI22" s="333">
        <v>804.67380000000003</v>
      </c>
      <c r="BJ22" s="333">
        <v>784.20100000000002</v>
      </c>
      <c r="BK22" s="333">
        <v>813.30719999999997</v>
      </c>
      <c r="BL22" s="333">
        <v>821.35530000000006</v>
      </c>
      <c r="BM22" s="333">
        <v>776.98260000000005</v>
      </c>
      <c r="BN22" s="333">
        <v>797.1404</v>
      </c>
      <c r="BO22" s="333">
        <v>853.88440000000003</v>
      </c>
      <c r="BP22" s="333">
        <v>945.4357</v>
      </c>
      <c r="BQ22" s="333">
        <v>967.04520000000002</v>
      </c>
      <c r="BR22" s="333">
        <v>961.62530000000004</v>
      </c>
      <c r="BS22" s="333">
        <v>919.12239999999997</v>
      </c>
      <c r="BT22" s="333">
        <v>831.82849999999996</v>
      </c>
      <c r="BU22" s="333">
        <v>801.46040000000005</v>
      </c>
      <c r="BV22" s="333">
        <v>781.09439999999995</v>
      </c>
    </row>
    <row r="23" spans="1:74" ht="11.15" customHeight="1" x14ac:dyDescent="0.25">
      <c r="A23" s="111" t="s">
        <v>838</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223.09618233</v>
      </c>
      <c r="BC23" s="240">
        <v>232.32811000000001</v>
      </c>
      <c r="BD23" s="240">
        <v>272.21916067000001</v>
      </c>
      <c r="BE23" s="240">
        <v>295.4058</v>
      </c>
      <c r="BF23" s="240">
        <v>293.67680000000001</v>
      </c>
      <c r="BG23" s="333">
        <v>278.53309999999999</v>
      </c>
      <c r="BH23" s="333">
        <v>235.49170000000001</v>
      </c>
      <c r="BI23" s="333">
        <v>223.93639999999999</v>
      </c>
      <c r="BJ23" s="333">
        <v>220.666</v>
      </c>
      <c r="BK23" s="333">
        <v>237.995</v>
      </c>
      <c r="BL23" s="333">
        <v>246.66499999999999</v>
      </c>
      <c r="BM23" s="333">
        <v>221.1704</v>
      </c>
      <c r="BN23" s="333">
        <v>226.69909999999999</v>
      </c>
      <c r="BO23" s="333">
        <v>235.2099</v>
      </c>
      <c r="BP23" s="333">
        <v>273.63229999999999</v>
      </c>
      <c r="BQ23" s="333">
        <v>287.1859</v>
      </c>
      <c r="BR23" s="333">
        <v>289.02499999999998</v>
      </c>
      <c r="BS23" s="333">
        <v>277.22109999999998</v>
      </c>
      <c r="BT23" s="333">
        <v>235.977</v>
      </c>
      <c r="BU23" s="333">
        <v>224.374</v>
      </c>
      <c r="BV23" s="333">
        <v>221.07470000000001</v>
      </c>
    </row>
    <row r="24" spans="1:74" ht="11.15" customHeight="1" x14ac:dyDescent="0.25">
      <c r="A24" s="111" t="s">
        <v>839</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492.22086612999999</v>
      </c>
      <c r="AZ24" s="240">
        <v>492.21917241</v>
      </c>
      <c r="BA24" s="240">
        <v>471.67764226000003</v>
      </c>
      <c r="BB24" s="240">
        <v>492.02563167</v>
      </c>
      <c r="BC24" s="240">
        <v>497.42210387</v>
      </c>
      <c r="BD24" s="240">
        <v>602.13306</v>
      </c>
      <c r="BE24" s="240">
        <v>651.83820000000003</v>
      </c>
      <c r="BF24" s="240">
        <v>646.60530000000006</v>
      </c>
      <c r="BG24" s="333">
        <v>627.11099999999999</v>
      </c>
      <c r="BH24" s="333">
        <v>556.27210000000002</v>
      </c>
      <c r="BI24" s="333">
        <v>497.67540000000002</v>
      </c>
      <c r="BJ24" s="333">
        <v>484.86149999999998</v>
      </c>
      <c r="BK24" s="333">
        <v>495.66480000000001</v>
      </c>
      <c r="BL24" s="333">
        <v>514.14689999999996</v>
      </c>
      <c r="BM24" s="333">
        <v>482.64589999999998</v>
      </c>
      <c r="BN24" s="333">
        <v>504.6379</v>
      </c>
      <c r="BO24" s="333">
        <v>526.55939999999998</v>
      </c>
      <c r="BP24" s="333">
        <v>614.46929999999998</v>
      </c>
      <c r="BQ24" s="333">
        <v>635.8877</v>
      </c>
      <c r="BR24" s="333">
        <v>656.49829999999997</v>
      </c>
      <c r="BS24" s="333">
        <v>642.24890000000005</v>
      </c>
      <c r="BT24" s="333">
        <v>563.47059999999999</v>
      </c>
      <c r="BU24" s="333">
        <v>504.11559999999997</v>
      </c>
      <c r="BV24" s="333">
        <v>491.13569999999999</v>
      </c>
    </row>
    <row r="25" spans="1:74" ht="11.15" customHeight="1" x14ac:dyDescent="0.25">
      <c r="A25" s="111" t="s">
        <v>840</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242.37947930999999</v>
      </c>
      <c r="BA25" s="240">
        <v>237.01100484</v>
      </c>
      <c r="BB25" s="240">
        <v>237.84044900000001</v>
      </c>
      <c r="BC25" s="240">
        <v>247.18605774</v>
      </c>
      <c r="BD25" s="240">
        <v>287.88764366999999</v>
      </c>
      <c r="BE25" s="240">
        <v>303.47890000000001</v>
      </c>
      <c r="BF25" s="240">
        <v>296.10559999999998</v>
      </c>
      <c r="BG25" s="333">
        <v>285.15719999999999</v>
      </c>
      <c r="BH25" s="333">
        <v>256.13260000000002</v>
      </c>
      <c r="BI25" s="333">
        <v>248.92240000000001</v>
      </c>
      <c r="BJ25" s="333">
        <v>249.89</v>
      </c>
      <c r="BK25" s="333">
        <v>248.12389999999999</v>
      </c>
      <c r="BL25" s="333">
        <v>255.07380000000001</v>
      </c>
      <c r="BM25" s="333">
        <v>243.4451</v>
      </c>
      <c r="BN25" s="333">
        <v>251.52600000000001</v>
      </c>
      <c r="BO25" s="333">
        <v>262.05459999999999</v>
      </c>
      <c r="BP25" s="333">
        <v>290.80500000000001</v>
      </c>
      <c r="BQ25" s="333">
        <v>301.51639999999998</v>
      </c>
      <c r="BR25" s="333">
        <v>307.78800000000001</v>
      </c>
      <c r="BS25" s="333">
        <v>290.27629999999999</v>
      </c>
      <c r="BT25" s="333">
        <v>259.20600000000002</v>
      </c>
      <c r="BU25" s="333">
        <v>251.90940000000001</v>
      </c>
      <c r="BV25" s="333">
        <v>252.8886</v>
      </c>
    </row>
    <row r="26" spans="1:74" ht="11.15" customHeight="1" x14ac:dyDescent="0.25">
      <c r="A26" s="111" t="s">
        <v>841</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420.64164862000001</v>
      </c>
      <c r="BA26" s="240">
        <v>424.71131387000003</v>
      </c>
      <c r="BB26" s="240">
        <v>415.83681467000002</v>
      </c>
      <c r="BC26" s="240">
        <v>410.92456355000002</v>
      </c>
      <c r="BD26" s="240">
        <v>458.29088432999998</v>
      </c>
      <c r="BE26" s="240">
        <v>485.77159999999998</v>
      </c>
      <c r="BF26" s="240">
        <v>468.41989999999998</v>
      </c>
      <c r="BG26" s="333">
        <v>495.5788</v>
      </c>
      <c r="BH26" s="333">
        <v>475.31310000000002</v>
      </c>
      <c r="BI26" s="333">
        <v>435.47280000000001</v>
      </c>
      <c r="BJ26" s="333">
        <v>445.32810000000001</v>
      </c>
      <c r="BK26" s="333">
        <v>427.05110000000002</v>
      </c>
      <c r="BL26" s="333">
        <v>438.73439999999999</v>
      </c>
      <c r="BM26" s="333">
        <v>424.19639999999998</v>
      </c>
      <c r="BN26" s="333">
        <v>424.99310000000003</v>
      </c>
      <c r="BO26" s="333">
        <v>424.81849999999997</v>
      </c>
      <c r="BP26" s="333">
        <v>460.9024</v>
      </c>
      <c r="BQ26" s="333">
        <v>473.51249999999999</v>
      </c>
      <c r="BR26" s="333">
        <v>487.572</v>
      </c>
      <c r="BS26" s="333">
        <v>489.72449999999998</v>
      </c>
      <c r="BT26" s="333">
        <v>467.40019999999998</v>
      </c>
      <c r="BU26" s="333">
        <v>428.22309999999999</v>
      </c>
      <c r="BV26" s="333">
        <v>437.91419999999999</v>
      </c>
    </row>
    <row r="27" spans="1:74" ht="11.15" customHeight="1" x14ac:dyDescent="0.25">
      <c r="A27" s="111" t="s">
        <v>853</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16.639086896999999</v>
      </c>
      <c r="BA27" s="240">
        <v>15.791313226</v>
      </c>
      <c r="BB27" s="240">
        <v>15.729107666999999</v>
      </c>
      <c r="BC27" s="240">
        <v>15.602833548</v>
      </c>
      <c r="BD27" s="240">
        <v>15.668996333000001</v>
      </c>
      <c r="BE27" s="240">
        <v>16.307259999999999</v>
      </c>
      <c r="BF27" s="240">
        <v>16.462779999999999</v>
      </c>
      <c r="BG27" s="333">
        <v>16.995850000000001</v>
      </c>
      <c r="BH27" s="333">
        <v>16.46144</v>
      </c>
      <c r="BI27" s="333">
        <v>16.816579999999998</v>
      </c>
      <c r="BJ27" s="333">
        <v>16.697929999999999</v>
      </c>
      <c r="BK27" s="333">
        <v>16.30911</v>
      </c>
      <c r="BL27" s="333">
        <v>17.282789999999999</v>
      </c>
      <c r="BM27" s="333">
        <v>16.021920000000001</v>
      </c>
      <c r="BN27" s="333">
        <v>16.158719999999999</v>
      </c>
      <c r="BO27" s="333">
        <v>15.8329</v>
      </c>
      <c r="BP27" s="333">
        <v>15.8643</v>
      </c>
      <c r="BQ27" s="333">
        <v>16.088080000000001</v>
      </c>
      <c r="BR27" s="333">
        <v>16.543589999999998</v>
      </c>
      <c r="BS27" s="333">
        <v>16.661989999999999</v>
      </c>
      <c r="BT27" s="333">
        <v>16.411339999999999</v>
      </c>
      <c r="BU27" s="333">
        <v>16.76539</v>
      </c>
      <c r="BV27" s="333">
        <v>16.647099999999998</v>
      </c>
    </row>
    <row r="28" spans="1:74" ht="11.15" customHeight="1" x14ac:dyDescent="0.25">
      <c r="A28" s="111" t="s">
        <v>854</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3557.9899194</v>
      </c>
      <c r="AZ28" s="240">
        <v>3563.5154717</v>
      </c>
      <c r="BA28" s="240">
        <v>3397.8892289999999</v>
      </c>
      <c r="BB28" s="240">
        <v>3397.9340529999999</v>
      </c>
      <c r="BC28" s="240">
        <v>3481.9100987000002</v>
      </c>
      <c r="BD28" s="240">
        <v>4006.0369663000001</v>
      </c>
      <c r="BE28" s="240">
        <v>4284.134</v>
      </c>
      <c r="BF28" s="240">
        <v>4217.3429999999998</v>
      </c>
      <c r="BG28" s="333">
        <v>4066.1089999999999</v>
      </c>
      <c r="BH28" s="333">
        <v>3678.41</v>
      </c>
      <c r="BI28" s="333">
        <v>3506.877</v>
      </c>
      <c r="BJ28" s="333">
        <v>3514.8510000000001</v>
      </c>
      <c r="BK28" s="333">
        <v>3606.8110000000001</v>
      </c>
      <c r="BL28" s="333">
        <v>3709.3989999999999</v>
      </c>
      <c r="BM28" s="333">
        <v>3470.8220000000001</v>
      </c>
      <c r="BN28" s="333">
        <v>3478.0970000000002</v>
      </c>
      <c r="BO28" s="333">
        <v>3608.1179999999999</v>
      </c>
      <c r="BP28" s="333">
        <v>4038.558</v>
      </c>
      <c r="BQ28" s="333">
        <v>4217.1350000000002</v>
      </c>
      <c r="BR28" s="333">
        <v>4222.1109999999999</v>
      </c>
      <c r="BS28" s="333">
        <v>4064.3960000000002</v>
      </c>
      <c r="BT28" s="333">
        <v>3679.1120000000001</v>
      </c>
      <c r="BU28" s="333">
        <v>3507.4969999999998</v>
      </c>
      <c r="BV28" s="333">
        <v>3515.1970000000001</v>
      </c>
    </row>
    <row r="29" spans="1:74" ht="11.15" customHeight="1" x14ac:dyDescent="0.25">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372"/>
      <c r="BH29" s="372"/>
      <c r="BI29" s="372"/>
      <c r="BJ29" s="372"/>
      <c r="BK29" s="372"/>
      <c r="BL29" s="372"/>
      <c r="BM29" s="372"/>
      <c r="BN29" s="372"/>
      <c r="BO29" s="372"/>
      <c r="BP29" s="372"/>
      <c r="BQ29" s="372"/>
      <c r="BR29" s="372"/>
      <c r="BS29" s="372"/>
      <c r="BT29" s="372"/>
      <c r="BU29" s="372"/>
      <c r="BV29" s="372"/>
    </row>
    <row r="30" spans="1:74" ht="11.15" customHeight="1" x14ac:dyDescent="0.25">
      <c r="A30" s="111" t="s">
        <v>842</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45.825345484000003</v>
      </c>
      <c r="AZ30" s="240">
        <v>47.876453447999999</v>
      </c>
      <c r="BA30" s="240">
        <v>44.966825483999997</v>
      </c>
      <c r="BB30" s="240">
        <v>45.015624000000003</v>
      </c>
      <c r="BC30" s="240">
        <v>45.538427419000001</v>
      </c>
      <c r="BD30" s="240">
        <v>48.549251667</v>
      </c>
      <c r="BE30" s="240">
        <v>49.879150000000003</v>
      </c>
      <c r="BF30" s="240">
        <v>51.425919999999998</v>
      </c>
      <c r="BG30" s="333">
        <v>51.365310000000001</v>
      </c>
      <c r="BH30" s="333">
        <v>49.56279</v>
      </c>
      <c r="BI30" s="333">
        <v>48.90175</v>
      </c>
      <c r="BJ30" s="333">
        <v>46.74879</v>
      </c>
      <c r="BK30" s="333">
        <v>45.20326</v>
      </c>
      <c r="BL30" s="333">
        <v>48.465969999999999</v>
      </c>
      <c r="BM30" s="333">
        <v>46.296399999999998</v>
      </c>
      <c r="BN30" s="333">
        <v>46.92474</v>
      </c>
      <c r="BO30" s="333">
        <v>45.930770000000003</v>
      </c>
      <c r="BP30" s="333">
        <v>49.35989</v>
      </c>
      <c r="BQ30" s="333">
        <v>50.456040000000002</v>
      </c>
      <c r="BR30" s="333">
        <v>50.78349</v>
      </c>
      <c r="BS30" s="333">
        <v>50.119599999999998</v>
      </c>
      <c r="BT30" s="333">
        <v>47.490250000000003</v>
      </c>
      <c r="BU30" s="333">
        <v>46.856789999999997</v>
      </c>
      <c r="BV30" s="333">
        <v>44.793779999999998</v>
      </c>
    </row>
    <row r="31" spans="1:74" ht="11.15" customHeight="1" x14ac:dyDescent="0.25">
      <c r="A31" s="111" t="s">
        <v>843</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186.78974233</v>
      </c>
      <c r="BC31" s="240">
        <v>185.50470483999999</v>
      </c>
      <c r="BD31" s="240">
        <v>199.768406</v>
      </c>
      <c r="BE31" s="240">
        <v>197.51400000000001</v>
      </c>
      <c r="BF31" s="240">
        <v>197.2645</v>
      </c>
      <c r="BG31" s="333">
        <v>206.197</v>
      </c>
      <c r="BH31" s="333">
        <v>197.1174</v>
      </c>
      <c r="BI31" s="333">
        <v>193.31739999999999</v>
      </c>
      <c r="BJ31" s="333">
        <v>187.72030000000001</v>
      </c>
      <c r="BK31" s="333">
        <v>195.6112</v>
      </c>
      <c r="BL31" s="333">
        <v>208.3151</v>
      </c>
      <c r="BM31" s="333">
        <v>195.12559999999999</v>
      </c>
      <c r="BN31" s="333">
        <v>194.24180000000001</v>
      </c>
      <c r="BO31" s="333">
        <v>192.9717</v>
      </c>
      <c r="BP31" s="333">
        <v>204.45869999999999</v>
      </c>
      <c r="BQ31" s="333">
        <v>204.41390000000001</v>
      </c>
      <c r="BR31" s="333">
        <v>202.92410000000001</v>
      </c>
      <c r="BS31" s="333">
        <v>205.12119999999999</v>
      </c>
      <c r="BT31" s="333">
        <v>196.86449999999999</v>
      </c>
      <c r="BU31" s="333">
        <v>193.0677</v>
      </c>
      <c r="BV31" s="333">
        <v>187.47559999999999</v>
      </c>
    </row>
    <row r="32" spans="1:74" ht="11.15" customHeight="1" x14ac:dyDescent="0.25">
      <c r="A32" s="111" t="s">
        <v>844</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519.04434551999998</v>
      </c>
      <c r="BA32" s="240">
        <v>504.52440129000001</v>
      </c>
      <c r="BB32" s="240">
        <v>493.44055100000003</v>
      </c>
      <c r="BC32" s="240">
        <v>500.80349354999998</v>
      </c>
      <c r="BD32" s="240">
        <v>518.37653533000002</v>
      </c>
      <c r="BE32" s="240">
        <v>512.78639999999996</v>
      </c>
      <c r="BF32" s="240">
        <v>504.12130000000002</v>
      </c>
      <c r="BG32" s="333">
        <v>524.99609999999996</v>
      </c>
      <c r="BH32" s="333">
        <v>510.32859999999999</v>
      </c>
      <c r="BI32" s="333">
        <v>501.53050000000002</v>
      </c>
      <c r="BJ32" s="333">
        <v>481.76209999999998</v>
      </c>
      <c r="BK32" s="333">
        <v>494.9658</v>
      </c>
      <c r="BL32" s="333">
        <v>523.96029999999996</v>
      </c>
      <c r="BM32" s="333">
        <v>505.59809999999999</v>
      </c>
      <c r="BN32" s="333">
        <v>502.27050000000003</v>
      </c>
      <c r="BO32" s="333">
        <v>512.1721</v>
      </c>
      <c r="BP32" s="333">
        <v>524.36389999999994</v>
      </c>
      <c r="BQ32" s="333">
        <v>521.22760000000005</v>
      </c>
      <c r="BR32" s="333">
        <v>526.84960000000001</v>
      </c>
      <c r="BS32" s="333">
        <v>517.00350000000003</v>
      </c>
      <c r="BT32" s="333">
        <v>503.03800000000001</v>
      </c>
      <c r="BU32" s="333">
        <v>494.32619999999997</v>
      </c>
      <c r="BV32" s="333">
        <v>474.79129999999998</v>
      </c>
    </row>
    <row r="33" spans="1:74" ht="11.15" customHeight="1" x14ac:dyDescent="0.25">
      <c r="A33" s="111" t="s">
        <v>845</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219.44304399999999</v>
      </c>
      <c r="BC33" s="240">
        <v>225.08786677000001</v>
      </c>
      <c r="BD33" s="240">
        <v>239.85241133</v>
      </c>
      <c r="BE33" s="240">
        <v>252.90700000000001</v>
      </c>
      <c r="BF33" s="240">
        <v>257.28030000000001</v>
      </c>
      <c r="BG33" s="333">
        <v>249.6651</v>
      </c>
      <c r="BH33" s="333">
        <v>241.13650000000001</v>
      </c>
      <c r="BI33" s="333">
        <v>245.7242</v>
      </c>
      <c r="BJ33" s="333">
        <v>234.57679999999999</v>
      </c>
      <c r="BK33" s="333">
        <v>228.22550000000001</v>
      </c>
      <c r="BL33" s="333">
        <v>241.61869999999999</v>
      </c>
      <c r="BM33" s="333">
        <v>230.2749</v>
      </c>
      <c r="BN33" s="333">
        <v>234.8759</v>
      </c>
      <c r="BO33" s="333">
        <v>238.7749</v>
      </c>
      <c r="BP33" s="333">
        <v>248.9718</v>
      </c>
      <c r="BQ33" s="333">
        <v>256.74349999999998</v>
      </c>
      <c r="BR33" s="333">
        <v>258.32310000000001</v>
      </c>
      <c r="BS33" s="333">
        <v>247.37200000000001</v>
      </c>
      <c r="BT33" s="333">
        <v>237.27690000000001</v>
      </c>
      <c r="BU33" s="333">
        <v>241.78030000000001</v>
      </c>
      <c r="BV33" s="333">
        <v>230.798</v>
      </c>
    </row>
    <row r="34" spans="1:74" ht="11.15" customHeight="1" x14ac:dyDescent="0.25">
      <c r="A34" s="111" t="s">
        <v>846</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372.11528655000001</v>
      </c>
      <c r="BA34" s="240">
        <v>355.17868742000002</v>
      </c>
      <c r="BB34" s="240">
        <v>380.873988</v>
      </c>
      <c r="BC34" s="240">
        <v>383.30248968000001</v>
      </c>
      <c r="BD34" s="240">
        <v>388.01442133</v>
      </c>
      <c r="BE34" s="240">
        <v>386.46969999999999</v>
      </c>
      <c r="BF34" s="240">
        <v>395.0883</v>
      </c>
      <c r="BG34" s="333">
        <v>397.48880000000003</v>
      </c>
      <c r="BH34" s="333">
        <v>389.9228</v>
      </c>
      <c r="BI34" s="333">
        <v>386.36559999999997</v>
      </c>
      <c r="BJ34" s="333">
        <v>355.05419999999998</v>
      </c>
      <c r="BK34" s="333">
        <v>357.9153</v>
      </c>
      <c r="BL34" s="333">
        <v>387.33530000000002</v>
      </c>
      <c r="BM34" s="333">
        <v>369.47519999999997</v>
      </c>
      <c r="BN34" s="333">
        <v>385.02949999999998</v>
      </c>
      <c r="BO34" s="333">
        <v>400.16140000000001</v>
      </c>
      <c r="BP34" s="333">
        <v>403.38409999999999</v>
      </c>
      <c r="BQ34" s="333">
        <v>398.56180000000001</v>
      </c>
      <c r="BR34" s="333">
        <v>406.19619999999998</v>
      </c>
      <c r="BS34" s="333">
        <v>393.65170000000001</v>
      </c>
      <c r="BT34" s="333">
        <v>389.26690000000002</v>
      </c>
      <c r="BU34" s="333">
        <v>385.6816</v>
      </c>
      <c r="BV34" s="333">
        <v>354.38389999999998</v>
      </c>
    </row>
    <row r="35" spans="1:74" ht="11.15" customHeight="1" x14ac:dyDescent="0.25">
      <c r="A35" s="111" t="s">
        <v>847</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274.49880793</v>
      </c>
      <c r="BA35" s="240">
        <v>260.76401773999999</v>
      </c>
      <c r="BB35" s="240">
        <v>263.90859132999998</v>
      </c>
      <c r="BC35" s="240">
        <v>265.81195289999999</v>
      </c>
      <c r="BD35" s="240">
        <v>276.07190400000002</v>
      </c>
      <c r="BE35" s="240">
        <v>280.67660000000001</v>
      </c>
      <c r="BF35" s="240">
        <v>282.79349999999999</v>
      </c>
      <c r="BG35" s="333">
        <v>287.19970000000001</v>
      </c>
      <c r="BH35" s="333">
        <v>275.95030000000003</v>
      </c>
      <c r="BI35" s="333">
        <v>272.53140000000002</v>
      </c>
      <c r="BJ35" s="333">
        <v>263.87419999999997</v>
      </c>
      <c r="BK35" s="333">
        <v>279.58949999999999</v>
      </c>
      <c r="BL35" s="333">
        <v>290.6309</v>
      </c>
      <c r="BM35" s="333">
        <v>282.66500000000002</v>
      </c>
      <c r="BN35" s="333">
        <v>285.1404</v>
      </c>
      <c r="BO35" s="333">
        <v>280.12040000000002</v>
      </c>
      <c r="BP35" s="333">
        <v>281.99059999999997</v>
      </c>
      <c r="BQ35" s="333">
        <v>277.02300000000002</v>
      </c>
      <c r="BR35" s="333">
        <v>283.40640000000002</v>
      </c>
      <c r="BS35" s="333">
        <v>283.27539999999999</v>
      </c>
      <c r="BT35" s="333">
        <v>276.26620000000003</v>
      </c>
      <c r="BU35" s="333">
        <v>272.83030000000002</v>
      </c>
      <c r="BV35" s="333">
        <v>264.14670000000001</v>
      </c>
    </row>
    <row r="36" spans="1:74" ht="11.15" customHeight="1" x14ac:dyDescent="0.25">
      <c r="A36" s="111" t="s">
        <v>848</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464.23863161000003</v>
      </c>
      <c r="AZ36" s="240">
        <v>465.58318931000002</v>
      </c>
      <c r="BA36" s="240">
        <v>439.47161806000003</v>
      </c>
      <c r="BB36" s="240">
        <v>478.04220700000002</v>
      </c>
      <c r="BC36" s="240">
        <v>454.20749258000001</v>
      </c>
      <c r="BD36" s="240">
        <v>481.86318567000001</v>
      </c>
      <c r="BE36" s="240">
        <v>493.3956</v>
      </c>
      <c r="BF36" s="240">
        <v>485.46359999999999</v>
      </c>
      <c r="BG36" s="333">
        <v>499.26229999999998</v>
      </c>
      <c r="BH36" s="333">
        <v>479.50580000000002</v>
      </c>
      <c r="BI36" s="333">
        <v>472.14030000000002</v>
      </c>
      <c r="BJ36" s="333">
        <v>453.4973</v>
      </c>
      <c r="BK36" s="333">
        <v>444.34320000000002</v>
      </c>
      <c r="BL36" s="333">
        <v>461.65609999999998</v>
      </c>
      <c r="BM36" s="333">
        <v>443.02140000000003</v>
      </c>
      <c r="BN36" s="333">
        <v>472.90460000000002</v>
      </c>
      <c r="BO36" s="333">
        <v>467.98590000000002</v>
      </c>
      <c r="BP36" s="333">
        <v>493.9633</v>
      </c>
      <c r="BQ36" s="333">
        <v>487.73930000000001</v>
      </c>
      <c r="BR36" s="333">
        <v>500.54539999999997</v>
      </c>
      <c r="BS36" s="333">
        <v>497.77699999999999</v>
      </c>
      <c r="BT36" s="333">
        <v>473.4588</v>
      </c>
      <c r="BU36" s="333">
        <v>466.18430000000001</v>
      </c>
      <c r="BV36" s="333">
        <v>447.774</v>
      </c>
    </row>
    <row r="37" spans="1:74" s="116" customFormat="1" ht="11.15" customHeight="1" x14ac:dyDescent="0.25">
      <c r="A37" s="111" t="s">
        <v>849</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208.01910258000001</v>
      </c>
      <c r="BB37" s="240">
        <v>218.88094233000001</v>
      </c>
      <c r="BC37" s="240">
        <v>224.02589194000001</v>
      </c>
      <c r="BD37" s="240">
        <v>252.72693032999999</v>
      </c>
      <c r="BE37" s="240">
        <v>252.32069999999999</v>
      </c>
      <c r="BF37" s="240">
        <v>251.899</v>
      </c>
      <c r="BG37" s="333">
        <v>245.39680000000001</v>
      </c>
      <c r="BH37" s="333">
        <v>230.58410000000001</v>
      </c>
      <c r="BI37" s="333">
        <v>230.41200000000001</v>
      </c>
      <c r="BJ37" s="333">
        <v>224.18799999999999</v>
      </c>
      <c r="BK37" s="333">
        <v>216.62549999999999</v>
      </c>
      <c r="BL37" s="333">
        <v>223.4145</v>
      </c>
      <c r="BM37" s="333">
        <v>213.3758</v>
      </c>
      <c r="BN37" s="333">
        <v>225.76560000000001</v>
      </c>
      <c r="BO37" s="333">
        <v>235.8031</v>
      </c>
      <c r="BP37" s="333">
        <v>259.42189999999999</v>
      </c>
      <c r="BQ37" s="333">
        <v>263.28160000000003</v>
      </c>
      <c r="BR37" s="333">
        <v>260.62470000000002</v>
      </c>
      <c r="BS37" s="333">
        <v>244.1807</v>
      </c>
      <c r="BT37" s="333">
        <v>228.54490000000001</v>
      </c>
      <c r="BU37" s="333">
        <v>228.37379999999999</v>
      </c>
      <c r="BV37" s="333">
        <v>222.20439999999999</v>
      </c>
    </row>
    <row r="38" spans="1:74" s="116" customFormat="1" ht="11.15" customHeight="1" x14ac:dyDescent="0.25">
      <c r="A38" s="111" t="s">
        <v>850</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227.002205</v>
      </c>
      <c r="BC38" s="240">
        <v>226.64043484000001</v>
      </c>
      <c r="BD38" s="240">
        <v>253.922372</v>
      </c>
      <c r="BE38" s="240">
        <v>271.94880000000001</v>
      </c>
      <c r="BF38" s="240">
        <v>270.74770000000001</v>
      </c>
      <c r="BG38" s="333">
        <v>278.13959999999997</v>
      </c>
      <c r="BH38" s="333">
        <v>257.7079</v>
      </c>
      <c r="BI38" s="333">
        <v>241.6138</v>
      </c>
      <c r="BJ38" s="333">
        <v>233.64619999999999</v>
      </c>
      <c r="BK38" s="333">
        <v>220.97540000000001</v>
      </c>
      <c r="BL38" s="333">
        <v>235.53110000000001</v>
      </c>
      <c r="BM38" s="333">
        <v>226.67150000000001</v>
      </c>
      <c r="BN38" s="333">
        <v>240.27539999999999</v>
      </c>
      <c r="BO38" s="333">
        <v>242.0428</v>
      </c>
      <c r="BP38" s="333">
        <v>261.64749999999998</v>
      </c>
      <c r="BQ38" s="333">
        <v>266.48009999999999</v>
      </c>
      <c r="BR38" s="333">
        <v>270.14030000000002</v>
      </c>
      <c r="BS38" s="333">
        <v>264.42680000000001</v>
      </c>
      <c r="BT38" s="333">
        <v>252.178</v>
      </c>
      <c r="BU38" s="333">
        <v>236.44710000000001</v>
      </c>
      <c r="BV38" s="333">
        <v>228.67310000000001</v>
      </c>
    </row>
    <row r="39" spans="1:74" s="116" customFormat="1" ht="11.15" customHeight="1" x14ac:dyDescent="0.25">
      <c r="A39" s="111" t="s">
        <v>855</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13.583052758999999</v>
      </c>
      <c r="BA39" s="240">
        <v>13.325410968</v>
      </c>
      <c r="BB39" s="240">
        <v>13.450599667000001</v>
      </c>
      <c r="BC39" s="240">
        <v>13.517345806</v>
      </c>
      <c r="BD39" s="240">
        <v>13.817479333</v>
      </c>
      <c r="BE39" s="240">
        <v>14.210380000000001</v>
      </c>
      <c r="BF39" s="240">
        <v>15.418369999999999</v>
      </c>
      <c r="BG39" s="333">
        <v>14.583270000000001</v>
      </c>
      <c r="BH39" s="333">
        <v>14.27223</v>
      </c>
      <c r="BI39" s="333">
        <v>14.026109999999999</v>
      </c>
      <c r="BJ39" s="333">
        <v>13.674759999999999</v>
      </c>
      <c r="BK39" s="333">
        <v>13.471109999999999</v>
      </c>
      <c r="BL39" s="333">
        <v>13.848520000000001</v>
      </c>
      <c r="BM39" s="333">
        <v>13.490410000000001</v>
      </c>
      <c r="BN39" s="333">
        <v>13.69651</v>
      </c>
      <c r="BO39" s="333">
        <v>13.64701</v>
      </c>
      <c r="BP39" s="333">
        <v>13.789680000000001</v>
      </c>
      <c r="BQ39" s="333">
        <v>14.22461</v>
      </c>
      <c r="BR39" s="333">
        <v>14.76854</v>
      </c>
      <c r="BS39" s="333">
        <v>14.56976</v>
      </c>
      <c r="BT39" s="333">
        <v>14.400320000000001</v>
      </c>
      <c r="BU39" s="333">
        <v>14.15198</v>
      </c>
      <c r="BV39" s="333">
        <v>13.797470000000001</v>
      </c>
    </row>
    <row r="40" spans="1:74" s="116" customFormat="1" ht="11.15" customHeight="1" x14ac:dyDescent="0.25">
      <c r="A40" s="111" t="s">
        <v>856</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2459.5977219000001</v>
      </c>
      <c r="AZ40" s="240">
        <v>2561.7753616999998</v>
      </c>
      <c r="BA40" s="240">
        <v>2458.7251980999999</v>
      </c>
      <c r="BB40" s="240">
        <v>2526.8474947</v>
      </c>
      <c r="BC40" s="240">
        <v>2524.4401010000001</v>
      </c>
      <c r="BD40" s="240">
        <v>2672.9628969999999</v>
      </c>
      <c r="BE40" s="240">
        <v>2712.1080000000002</v>
      </c>
      <c r="BF40" s="240">
        <v>2711.502</v>
      </c>
      <c r="BG40" s="333">
        <v>2754.2939999999999</v>
      </c>
      <c r="BH40" s="333">
        <v>2646.0880000000002</v>
      </c>
      <c r="BI40" s="333">
        <v>2606.5630000000001</v>
      </c>
      <c r="BJ40" s="333">
        <v>2494.7429999999999</v>
      </c>
      <c r="BK40" s="333">
        <v>2496.9259999999999</v>
      </c>
      <c r="BL40" s="333">
        <v>2634.777</v>
      </c>
      <c r="BM40" s="333">
        <v>2525.9940000000001</v>
      </c>
      <c r="BN40" s="333">
        <v>2601.125</v>
      </c>
      <c r="BO40" s="333">
        <v>2629.61</v>
      </c>
      <c r="BP40" s="333">
        <v>2741.3510000000001</v>
      </c>
      <c r="BQ40" s="333">
        <v>2740.1509999999998</v>
      </c>
      <c r="BR40" s="333">
        <v>2774.5619999999999</v>
      </c>
      <c r="BS40" s="333">
        <v>2717.498</v>
      </c>
      <c r="BT40" s="333">
        <v>2618.7849999999999</v>
      </c>
      <c r="BU40" s="333">
        <v>2579.6999999999998</v>
      </c>
      <c r="BV40" s="333">
        <v>2468.8380000000002</v>
      </c>
    </row>
    <row r="41" spans="1:74" s="116" customFormat="1" ht="11.15" customHeight="1" x14ac:dyDescent="0.25">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373"/>
      <c r="BH41" s="373"/>
      <c r="BI41" s="373"/>
      <c r="BJ41" s="373"/>
      <c r="BK41" s="373"/>
      <c r="BL41" s="373"/>
      <c r="BM41" s="373"/>
      <c r="BN41" s="373"/>
      <c r="BO41" s="373"/>
      <c r="BP41" s="373"/>
      <c r="BQ41" s="373"/>
      <c r="BR41" s="373"/>
      <c r="BS41" s="373"/>
      <c r="BT41" s="373"/>
      <c r="BU41" s="373"/>
      <c r="BV41" s="373"/>
    </row>
    <row r="42" spans="1:74" s="116" customFormat="1" ht="11.15" customHeight="1" x14ac:dyDescent="0.25">
      <c r="A42" s="111" t="s">
        <v>857</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332.38613322999998</v>
      </c>
      <c r="AZ42" s="259">
        <v>331.29641069000002</v>
      </c>
      <c r="BA42" s="259">
        <v>302.35207419</v>
      </c>
      <c r="BB42" s="259">
        <v>290.48030367000001</v>
      </c>
      <c r="BC42" s="259">
        <v>273.60904968</v>
      </c>
      <c r="BD42" s="259">
        <v>318.43018432999997</v>
      </c>
      <c r="BE42" s="259">
        <v>362.96800000000002</v>
      </c>
      <c r="BF42" s="259">
        <v>370.55349999999999</v>
      </c>
      <c r="BG42" s="374">
        <v>342.58170000000001</v>
      </c>
      <c r="BH42" s="374">
        <v>293.89069999999998</v>
      </c>
      <c r="BI42" s="374">
        <v>298.77629999999999</v>
      </c>
      <c r="BJ42" s="374">
        <v>325.43599999999998</v>
      </c>
      <c r="BK42" s="374">
        <v>338.52890000000002</v>
      </c>
      <c r="BL42" s="374">
        <v>346.52879999999999</v>
      </c>
      <c r="BM42" s="374">
        <v>311.4821</v>
      </c>
      <c r="BN42" s="374">
        <v>293.09370000000001</v>
      </c>
      <c r="BO42" s="374">
        <v>279.6155</v>
      </c>
      <c r="BP42" s="374">
        <v>319.87040000000002</v>
      </c>
      <c r="BQ42" s="374">
        <v>360.2244</v>
      </c>
      <c r="BR42" s="374">
        <v>354.4074</v>
      </c>
      <c r="BS42" s="374">
        <v>329.36660000000001</v>
      </c>
      <c r="BT42" s="374">
        <v>291.25369999999998</v>
      </c>
      <c r="BU42" s="374">
        <v>296.38979999999998</v>
      </c>
      <c r="BV42" s="374">
        <v>322.92950000000002</v>
      </c>
    </row>
    <row r="43" spans="1:74" s="116" customFormat="1" ht="11.15" customHeight="1" x14ac:dyDescent="0.25">
      <c r="A43" s="111" t="s">
        <v>858</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1047.9890117</v>
      </c>
      <c r="BA43" s="259">
        <v>926.59182032000001</v>
      </c>
      <c r="BB43" s="259">
        <v>874.34951666999996</v>
      </c>
      <c r="BC43" s="259">
        <v>867.00292483999999</v>
      </c>
      <c r="BD43" s="259">
        <v>1014.5191857</v>
      </c>
      <c r="BE43" s="259">
        <v>1153.174</v>
      </c>
      <c r="BF43" s="259">
        <v>1184.7360000000001</v>
      </c>
      <c r="BG43" s="374">
        <v>1073.797</v>
      </c>
      <c r="BH43" s="374">
        <v>900.29769999999996</v>
      </c>
      <c r="BI43" s="374">
        <v>903.1182</v>
      </c>
      <c r="BJ43" s="374">
        <v>987.96839999999997</v>
      </c>
      <c r="BK43" s="374">
        <v>1051.7370000000001</v>
      </c>
      <c r="BL43" s="374">
        <v>1092.962</v>
      </c>
      <c r="BM43" s="374">
        <v>964.4076</v>
      </c>
      <c r="BN43" s="374">
        <v>899.89340000000004</v>
      </c>
      <c r="BO43" s="374">
        <v>881.86040000000003</v>
      </c>
      <c r="BP43" s="374">
        <v>1026.6610000000001</v>
      </c>
      <c r="BQ43" s="374">
        <v>1146.4190000000001</v>
      </c>
      <c r="BR43" s="374">
        <v>1132.7660000000001</v>
      </c>
      <c r="BS43" s="374">
        <v>1052.413</v>
      </c>
      <c r="BT43" s="374">
        <v>901.63070000000005</v>
      </c>
      <c r="BU43" s="374">
        <v>904.58529999999996</v>
      </c>
      <c r="BV43" s="374">
        <v>992.2473</v>
      </c>
    </row>
    <row r="44" spans="1:74" s="116" customFormat="1" ht="11.15" customHeight="1" x14ac:dyDescent="0.25">
      <c r="A44" s="111" t="s">
        <v>859</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1559.8470969</v>
      </c>
      <c r="BA44" s="259">
        <v>1415.4375626000001</v>
      </c>
      <c r="BB44" s="259">
        <v>1356.9168692999999</v>
      </c>
      <c r="BC44" s="259">
        <v>1374.6050858000001</v>
      </c>
      <c r="BD44" s="259">
        <v>1607.9365387</v>
      </c>
      <c r="BE44" s="259">
        <v>1761.239</v>
      </c>
      <c r="BF44" s="259">
        <v>1720.7909999999999</v>
      </c>
      <c r="BG44" s="374">
        <v>1549.8589999999999</v>
      </c>
      <c r="BH44" s="374">
        <v>1387.866</v>
      </c>
      <c r="BI44" s="374">
        <v>1420.7860000000001</v>
      </c>
      <c r="BJ44" s="374">
        <v>1537.258</v>
      </c>
      <c r="BK44" s="374">
        <v>1625.15</v>
      </c>
      <c r="BL44" s="374">
        <v>1625.739</v>
      </c>
      <c r="BM44" s="374">
        <v>1479.9849999999999</v>
      </c>
      <c r="BN44" s="374">
        <v>1370.9179999999999</v>
      </c>
      <c r="BO44" s="374">
        <v>1405.5239999999999</v>
      </c>
      <c r="BP44" s="374">
        <v>1600.463</v>
      </c>
      <c r="BQ44" s="374">
        <v>1737.7550000000001</v>
      </c>
      <c r="BR44" s="374">
        <v>1710.1389999999999</v>
      </c>
      <c r="BS44" s="374">
        <v>1523.7329999999999</v>
      </c>
      <c r="BT44" s="374">
        <v>1385.6769999999999</v>
      </c>
      <c r="BU44" s="374">
        <v>1419.1089999999999</v>
      </c>
      <c r="BV44" s="374">
        <v>1540.498</v>
      </c>
    </row>
    <row r="45" spans="1:74" s="116" customFormat="1" ht="11.15" customHeight="1" x14ac:dyDescent="0.25">
      <c r="A45" s="111" t="s">
        <v>860</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818.85112414000002</v>
      </c>
      <c r="BA45" s="259">
        <v>720.85906</v>
      </c>
      <c r="BB45" s="259">
        <v>684.33136400000001</v>
      </c>
      <c r="BC45" s="259">
        <v>690.61753419000001</v>
      </c>
      <c r="BD45" s="259">
        <v>853.62723632999996</v>
      </c>
      <c r="BE45" s="259">
        <v>929.18430000000001</v>
      </c>
      <c r="BF45" s="259">
        <v>912.12559999999996</v>
      </c>
      <c r="BG45" s="374">
        <v>808.97529999999995</v>
      </c>
      <c r="BH45" s="374">
        <v>719.29930000000002</v>
      </c>
      <c r="BI45" s="374">
        <v>751.2174</v>
      </c>
      <c r="BJ45" s="374">
        <v>836.84379999999999</v>
      </c>
      <c r="BK45" s="374">
        <v>873.68989999999997</v>
      </c>
      <c r="BL45" s="374">
        <v>878.08519999999999</v>
      </c>
      <c r="BM45" s="374">
        <v>762.13710000000003</v>
      </c>
      <c r="BN45" s="374">
        <v>716.14059999999995</v>
      </c>
      <c r="BO45" s="374">
        <v>720.36599999999999</v>
      </c>
      <c r="BP45" s="374">
        <v>837.28689999999995</v>
      </c>
      <c r="BQ45" s="374">
        <v>923.47170000000006</v>
      </c>
      <c r="BR45" s="374">
        <v>909.03099999999995</v>
      </c>
      <c r="BS45" s="374">
        <v>808.26250000000005</v>
      </c>
      <c r="BT45" s="374">
        <v>721.33</v>
      </c>
      <c r="BU45" s="374">
        <v>753.4384</v>
      </c>
      <c r="BV45" s="374">
        <v>844.69569999999999</v>
      </c>
    </row>
    <row r="46" spans="1:74" s="116" customFormat="1" ht="11.15" customHeight="1" x14ac:dyDescent="0.25">
      <c r="A46" s="111" t="s">
        <v>861</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2211.38051</v>
      </c>
      <c r="BA46" s="259">
        <v>1933.9981323</v>
      </c>
      <c r="BB46" s="259">
        <v>1894.9473383</v>
      </c>
      <c r="BC46" s="259">
        <v>2013.3547145</v>
      </c>
      <c r="BD46" s="259">
        <v>2411.3917056999999</v>
      </c>
      <c r="BE46" s="259">
        <v>2656.107</v>
      </c>
      <c r="BF46" s="259">
        <v>2612.9319999999998</v>
      </c>
      <c r="BG46" s="374">
        <v>2391.9</v>
      </c>
      <c r="BH46" s="374">
        <v>2032.6389999999999</v>
      </c>
      <c r="BI46" s="374">
        <v>1990.1569999999999</v>
      </c>
      <c r="BJ46" s="374">
        <v>2143.73</v>
      </c>
      <c r="BK46" s="374">
        <v>2323.9769999999999</v>
      </c>
      <c r="BL46" s="374">
        <v>2323.5880000000002</v>
      </c>
      <c r="BM46" s="374">
        <v>2023.702</v>
      </c>
      <c r="BN46" s="374">
        <v>1947.046</v>
      </c>
      <c r="BO46" s="374">
        <v>2061.431</v>
      </c>
      <c r="BP46" s="374">
        <v>2415.991</v>
      </c>
      <c r="BQ46" s="374">
        <v>2579.973</v>
      </c>
      <c r="BR46" s="374">
        <v>2574.375</v>
      </c>
      <c r="BS46" s="374">
        <v>2381.9749999999999</v>
      </c>
      <c r="BT46" s="374">
        <v>2036.585</v>
      </c>
      <c r="BU46" s="374">
        <v>1994.124</v>
      </c>
      <c r="BV46" s="374">
        <v>2159.7240000000002</v>
      </c>
    </row>
    <row r="47" spans="1:74" s="116" customFormat="1" ht="11.15" customHeight="1" x14ac:dyDescent="0.25">
      <c r="A47" s="111" t="s">
        <v>862</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886.18540758999995</v>
      </c>
      <c r="BA47" s="259">
        <v>746.50568354999996</v>
      </c>
      <c r="BB47" s="259">
        <v>721.40184799999997</v>
      </c>
      <c r="BC47" s="259">
        <v>741.45601548000002</v>
      </c>
      <c r="BD47" s="259">
        <v>893.31057399999997</v>
      </c>
      <c r="BE47" s="259">
        <v>1001.052</v>
      </c>
      <c r="BF47" s="259">
        <v>1012.479</v>
      </c>
      <c r="BG47" s="374">
        <v>939.904</v>
      </c>
      <c r="BH47" s="374">
        <v>765.91150000000005</v>
      </c>
      <c r="BI47" s="374">
        <v>749.36980000000005</v>
      </c>
      <c r="BJ47" s="374">
        <v>821.6499</v>
      </c>
      <c r="BK47" s="374">
        <v>917.32380000000001</v>
      </c>
      <c r="BL47" s="374">
        <v>939.06290000000001</v>
      </c>
      <c r="BM47" s="374">
        <v>799.97749999999996</v>
      </c>
      <c r="BN47" s="374">
        <v>759.02329999999995</v>
      </c>
      <c r="BO47" s="374">
        <v>764.34780000000001</v>
      </c>
      <c r="BP47" s="374">
        <v>900.41740000000004</v>
      </c>
      <c r="BQ47" s="374">
        <v>968.89279999999997</v>
      </c>
      <c r="BR47" s="374">
        <v>983.20100000000002</v>
      </c>
      <c r="BS47" s="374">
        <v>925.44050000000004</v>
      </c>
      <c r="BT47" s="374">
        <v>768.81600000000003</v>
      </c>
      <c r="BU47" s="374">
        <v>752.178</v>
      </c>
      <c r="BV47" s="374">
        <v>831.02419999999995</v>
      </c>
    </row>
    <row r="48" spans="1:74" s="116" customFormat="1" ht="11.15" customHeight="1" x14ac:dyDescent="0.25">
      <c r="A48" s="111" t="s">
        <v>863</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1552.6404113000001</v>
      </c>
      <c r="AZ48" s="259">
        <v>1509.5878866</v>
      </c>
      <c r="BA48" s="259">
        <v>1342.47822</v>
      </c>
      <c r="BB48" s="259">
        <v>1384.6943937000001</v>
      </c>
      <c r="BC48" s="259">
        <v>1413.7800890000001</v>
      </c>
      <c r="BD48" s="259">
        <v>1746.8452947000001</v>
      </c>
      <c r="BE48" s="259">
        <v>1986.5350000000001</v>
      </c>
      <c r="BF48" s="259">
        <v>1973.6610000000001</v>
      </c>
      <c r="BG48" s="374">
        <v>1833.5360000000001</v>
      </c>
      <c r="BH48" s="374">
        <v>1547.9839999999999</v>
      </c>
      <c r="BI48" s="374">
        <v>1391.088</v>
      </c>
      <c r="BJ48" s="374">
        <v>1466.9449999999999</v>
      </c>
      <c r="BK48" s="374">
        <v>1560.7280000000001</v>
      </c>
      <c r="BL48" s="374">
        <v>1567.8920000000001</v>
      </c>
      <c r="BM48" s="374">
        <v>1382.402</v>
      </c>
      <c r="BN48" s="374">
        <v>1398.2629999999999</v>
      </c>
      <c r="BO48" s="374">
        <v>1463.68</v>
      </c>
      <c r="BP48" s="374">
        <v>1785.0540000000001</v>
      </c>
      <c r="BQ48" s="374">
        <v>1909.7670000000001</v>
      </c>
      <c r="BR48" s="374">
        <v>1965.2070000000001</v>
      </c>
      <c r="BS48" s="374">
        <v>1852.107</v>
      </c>
      <c r="BT48" s="374">
        <v>1550.7460000000001</v>
      </c>
      <c r="BU48" s="374">
        <v>1392.989</v>
      </c>
      <c r="BV48" s="374">
        <v>1472.6420000000001</v>
      </c>
    </row>
    <row r="49" spans="1:74" s="116" customFormat="1" ht="11.15" customHeight="1" x14ac:dyDescent="0.25">
      <c r="A49" s="111" t="s">
        <v>864</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699.89253966000001</v>
      </c>
      <c r="BA49" s="259">
        <v>651.85042677000001</v>
      </c>
      <c r="BB49" s="259">
        <v>657.90471166999998</v>
      </c>
      <c r="BC49" s="259">
        <v>689.73056999999994</v>
      </c>
      <c r="BD49" s="259">
        <v>876.47702366999999</v>
      </c>
      <c r="BE49" s="259">
        <v>943.91930000000002</v>
      </c>
      <c r="BF49" s="259">
        <v>900.6508</v>
      </c>
      <c r="BG49" s="374">
        <v>831.93200000000002</v>
      </c>
      <c r="BH49" s="374">
        <v>718.1558</v>
      </c>
      <c r="BI49" s="374">
        <v>698.58439999999996</v>
      </c>
      <c r="BJ49" s="374">
        <v>738.82830000000001</v>
      </c>
      <c r="BK49" s="374">
        <v>744.03920000000005</v>
      </c>
      <c r="BL49" s="374">
        <v>730.37360000000001</v>
      </c>
      <c r="BM49" s="374">
        <v>675.63279999999997</v>
      </c>
      <c r="BN49" s="374">
        <v>684.24959999999999</v>
      </c>
      <c r="BO49" s="374">
        <v>723.5367</v>
      </c>
      <c r="BP49" s="374">
        <v>859.25760000000002</v>
      </c>
      <c r="BQ49" s="374">
        <v>940.26440000000002</v>
      </c>
      <c r="BR49" s="374">
        <v>928.12120000000004</v>
      </c>
      <c r="BS49" s="374">
        <v>840.59310000000005</v>
      </c>
      <c r="BT49" s="374">
        <v>723.01959999999997</v>
      </c>
      <c r="BU49" s="374">
        <v>703.15359999999998</v>
      </c>
      <c r="BV49" s="374">
        <v>740.58759999999995</v>
      </c>
    </row>
    <row r="50" spans="1:74" s="116" customFormat="1" ht="11.15" customHeight="1" x14ac:dyDescent="0.25">
      <c r="A50" s="111" t="s">
        <v>865</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1036.4846169</v>
      </c>
      <c r="BA50" s="259">
        <v>1023.8860089999999</v>
      </c>
      <c r="BB50" s="259">
        <v>973.09855232999996</v>
      </c>
      <c r="BC50" s="259">
        <v>948.62466065000001</v>
      </c>
      <c r="BD50" s="259">
        <v>1088.2861223</v>
      </c>
      <c r="BE50" s="259">
        <v>1188.3219999999999</v>
      </c>
      <c r="BF50" s="259">
        <v>1152.9770000000001</v>
      </c>
      <c r="BG50" s="374">
        <v>1190.2940000000001</v>
      </c>
      <c r="BH50" s="374">
        <v>1100.6420000000001</v>
      </c>
      <c r="BI50" s="374">
        <v>1039.202</v>
      </c>
      <c r="BJ50" s="374">
        <v>1113.912</v>
      </c>
      <c r="BK50" s="374">
        <v>1104.761</v>
      </c>
      <c r="BL50" s="374">
        <v>1102.5650000000001</v>
      </c>
      <c r="BM50" s="374">
        <v>1029.2360000000001</v>
      </c>
      <c r="BN50" s="374">
        <v>1007.331</v>
      </c>
      <c r="BO50" s="374">
        <v>984.58910000000003</v>
      </c>
      <c r="BP50" s="374">
        <v>1083.6120000000001</v>
      </c>
      <c r="BQ50" s="374">
        <v>1148.0150000000001</v>
      </c>
      <c r="BR50" s="374">
        <v>1175.1990000000001</v>
      </c>
      <c r="BS50" s="374">
        <v>1162.8510000000001</v>
      </c>
      <c r="BT50" s="374">
        <v>1089.2660000000001</v>
      </c>
      <c r="BU50" s="374">
        <v>1028.829</v>
      </c>
      <c r="BV50" s="374">
        <v>1100.7090000000001</v>
      </c>
    </row>
    <row r="51" spans="1:74" s="116" customFormat="1" ht="11.15" customHeight="1" x14ac:dyDescent="0.25">
      <c r="A51" s="111" t="s">
        <v>866</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41.081462999999999</v>
      </c>
      <c r="BC51" s="259">
        <v>40.406606451999998</v>
      </c>
      <c r="BD51" s="259">
        <v>41.236818667000001</v>
      </c>
      <c r="BE51" s="259">
        <v>42.94211</v>
      </c>
      <c r="BF51" s="259">
        <v>44.554110000000001</v>
      </c>
      <c r="BG51" s="374">
        <v>44.300640000000001</v>
      </c>
      <c r="BH51" s="374">
        <v>43.226349999999996</v>
      </c>
      <c r="BI51" s="374">
        <v>44.154060000000001</v>
      </c>
      <c r="BJ51" s="374">
        <v>43.974780000000003</v>
      </c>
      <c r="BK51" s="374">
        <v>43.715060000000001</v>
      </c>
      <c r="BL51" s="374">
        <v>44.260210000000001</v>
      </c>
      <c r="BM51" s="374">
        <v>41.560400000000001</v>
      </c>
      <c r="BN51" s="374">
        <v>41.46358</v>
      </c>
      <c r="BO51" s="374">
        <v>40.428069999999998</v>
      </c>
      <c r="BP51" s="374">
        <v>41.506770000000003</v>
      </c>
      <c r="BQ51" s="374">
        <v>42.424959999999999</v>
      </c>
      <c r="BR51" s="374">
        <v>43.65869</v>
      </c>
      <c r="BS51" s="374">
        <v>43.667569999999998</v>
      </c>
      <c r="BT51" s="374">
        <v>43.233789999999999</v>
      </c>
      <c r="BU51" s="374">
        <v>44.153709999999997</v>
      </c>
      <c r="BV51" s="374">
        <v>43.7988</v>
      </c>
    </row>
    <row r="52" spans="1:74" s="116" customFormat="1" ht="11.15" customHeight="1" x14ac:dyDescent="0.25">
      <c r="A52" s="111" t="s">
        <v>867</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10256.923973999999</v>
      </c>
      <c r="AZ52" s="270">
        <v>10144.697152999999</v>
      </c>
      <c r="BA52" s="270">
        <v>9104.9775699999991</v>
      </c>
      <c r="BB52" s="270">
        <v>8879.2063607</v>
      </c>
      <c r="BC52" s="270">
        <v>9053.1872509999994</v>
      </c>
      <c r="BD52" s="270">
        <v>10852.060683</v>
      </c>
      <c r="BE52" s="270">
        <v>12025.44</v>
      </c>
      <c r="BF52" s="270">
        <v>11885.46</v>
      </c>
      <c r="BG52" s="335">
        <v>11007.08</v>
      </c>
      <c r="BH52" s="335">
        <v>9509.9120000000003</v>
      </c>
      <c r="BI52" s="335">
        <v>9286.4539999999997</v>
      </c>
      <c r="BJ52" s="335">
        <v>10016.549999999999</v>
      </c>
      <c r="BK52" s="335">
        <v>10583.65</v>
      </c>
      <c r="BL52" s="335">
        <v>10651.06</v>
      </c>
      <c r="BM52" s="335">
        <v>9470.5229999999992</v>
      </c>
      <c r="BN52" s="335">
        <v>9117.4230000000007</v>
      </c>
      <c r="BO52" s="335">
        <v>9325.3780000000006</v>
      </c>
      <c r="BP52" s="335">
        <v>10870.12</v>
      </c>
      <c r="BQ52" s="335">
        <v>11757.21</v>
      </c>
      <c r="BR52" s="335">
        <v>11776.11</v>
      </c>
      <c r="BS52" s="335">
        <v>10920.41</v>
      </c>
      <c r="BT52" s="335">
        <v>9511.5580000000009</v>
      </c>
      <c r="BU52" s="335">
        <v>9288.9490000000005</v>
      </c>
      <c r="BV52" s="335">
        <v>10048.86</v>
      </c>
    </row>
    <row r="53" spans="1:74" s="292" customFormat="1" ht="11.15" customHeight="1" x14ac:dyDescent="0.25">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5">
      <c r="A54" s="117"/>
      <c r="B54" s="761" t="s">
        <v>1042</v>
      </c>
      <c r="C54" s="762"/>
      <c r="D54" s="762"/>
      <c r="E54" s="762"/>
      <c r="F54" s="762"/>
      <c r="G54" s="762"/>
      <c r="H54" s="762"/>
      <c r="I54" s="762"/>
      <c r="J54" s="762"/>
      <c r="K54" s="762"/>
      <c r="L54" s="762"/>
      <c r="M54" s="762"/>
      <c r="N54" s="762"/>
      <c r="O54" s="762"/>
      <c r="P54" s="762"/>
      <c r="Q54" s="762"/>
      <c r="AY54" s="517"/>
      <c r="AZ54" s="517"/>
      <c r="BA54" s="517"/>
      <c r="BB54" s="517"/>
      <c r="BC54" s="517"/>
      <c r="BD54" s="517"/>
      <c r="BE54" s="517"/>
      <c r="BF54" s="698"/>
      <c r="BG54" s="517"/>
      <c r="BH54" s="517"/>
      <c r="BI54" s="517"/>
      <c r="BJ54" s="517"/>
    </row>
    <row r="55" spans="1:74" s="463" customFormat="1" ht="12" customHeight="1" x14ac:dyDescent="0.25">
      <c r="A55" s="462"/>
      <c r="B55" s="822" t="s">
        <v>1117</v>
      </c>
      <c r="C55" s="780"/>
      <c r="D55" s="780"/>
      <c r="E55" s="780"/>
      <c r="F55" s="780"/>
      <c r="G55" s="780"/>
      <c r="H55" s="780"/>
      <c r="I55" s="780"/>
      <c r="J55" s="780"/>
      <c r="K55" s="780"/>
      <c r="L55" s="780"/>
      <c r="M55" s="780"/>
      <c r="N55" s="780"/>
      <c r="O55" s="780"/>
      <c r="P55" s="780"/>
      <c r="Q55" s="780"/>
      <c r="AY55" s="518"/>
      <c r="AZ55" s="518"/>
      <c r="BA55" s="518"/>
      <c r="BB55" s="518"/>
      <c r="BC55" s="518"/>
      <c r="BD55" s="518"/>
      <c r="BE55" s="518"/>
      <c r="BF55" s="699"/>
      <c r="BG55" s="518"/>
      <c r="BH55" s="518"/>
      <c r="BI55" s="518"/>
      <c r="BJ55" s="518"/>
    </row>
    <row r="56" spans="1:74" s="463" customFormat="1" ht="12" customHeight="1" x14ac:dyDescent="0.25">
      <c r="A56" s="462"/>
      <c r="B56" s="783" t="s">
        <v>1069</v>
      </c>
      <c r="C56" s="784"/>
      <c r="D56" s="784"/>
      <c r="E56" s="784"/>
      <c r="F56" s="784"/>
      <c r="G56" s="784"/>
      <c r="H56" s="784"/>
      <c r="I56" s="784"/>
      <c r="J56" s="784"/>
      <c r="K56" s="784"/>
      <c r="L56" s="784"/>
      <c r="M56" s="784"/>
      <c r="N56" s="784"/>
      <c r="O56" s="784"/>
      <c r="P56" s="784"/>
      <c r="Q56" s="780"/>
      <c r="AY56" s="518"/>
      <c r="AZ56" s="518"/>
      <c r="BA56" s="518"/>
      <c r="BB56" s="518"/>
      <c r="BC56" s="518"/>
      <c r="BD56" s="518"/>
      <c r="BE56" s="518"/>
      <c r="BF56" s="699"/>
      <c r="BG56" s="518"/>
      <c r="BH56" s="518"/>
      <c r="BI56" s="518"/>
      <c r="BJ56" s="518"/>
    </row>
    <row r="57" spans="1:74" s="463" customFormat="1" ht="12" customHeight="1" x14ac:dyDescent="0.25">
      <c r="A57" s="462"/>
      <c r="B57" s="778" t="s">
        <v>1118</v>
      </c>
      <c r="C57" s="784"/>
      <c r="D57" s="784"/>
      <c r="E57" s="784"/>
      <c r="F57" s="784"/>
      <c r="G57" s="784"/>
      <c r="H57" s="784"/>
      <c r="I57" s="784"/>
      <c r="J57" s="784"/>
      <c r="K57" s="784"/>
      <c r="L57" s="784"/>
      <c r="M57" s="784"/>
      <c r="N57" s="784"/>
      <c r="O57" s="784"/>
      <c r="P57" s="784"/>
      <c r="Q57" s="780"/>
      <c r="AY57" s="518"/>
      <c r="AZ57" s="518"/>
      <c r="BA57" s="518"/>
      <c r="BB57" s="518"/>
      <c r="BC57" s="518"/>
      <c r="BD57" s="518"/>
      <c r="BE57" s="518"/>
      <c r="BF57" s="699"/>
      <c r="BG57" s="518"/>
      <c r="BH57" s="518"/>
      <c r="BI57" s="518"/>
      <c r="BJ57" s="518"/>
    </row>
    <row r="58" spans="1:74" s="463" customFormat="1" ht="12" customHeight="1" x14ac:dyDescent="0.25">
      <c r="A58" s="462"/>
      <c r="B58" s="778" t="s">
        <v>1108</v>
      </c>
      <c r="C58" s="784"/>
      <c r="D58" s="784"/>
      <c r="E58" s="784"/>
      <c r="F58" s="784"/>
      <c r="G58" s="784"/>
      <c r="H58" s="784"/>
      <c r="I58" s="784"/>
      <c r="J58" s="784"/>
      <c r="K58" s="784"/>
      <c r="L58" s="784"/>
      <c r="M58" s="784"/>
      <c r="N58" s="784"/>
      <c r="O58" s="784"/>
      <c r="P58" s="784"/>
      <c r="Q58" s="780"/>
      <c r="AY58" s="518"/>
      <c r="AZ58" s="518"/>
      <c r="BA58" s="518"/>
      <c r="BB58" s="518"/>
      <c r="BC58" s="518"/>
      <c r="BD58" s="518"/>
      <c r="BE58" s="518"/>
      <c r="BF58" s="699"/>
      <c r="BG58" s="518"/>
      <c r="BH58" s="518"/>
      <c r="BI58" s="518"/>
      <c r="BJ58" s="518"/>
    </row>
    <row r="59" spans="1:74" s="463" customFormat="1" ht="12" customHeight="1" x14ac:dyDescent="0.25">
      <c r="A59" s="462"/>
      <c r="B59" s="809" t="s">
        <v>1109</v>
      </c>
      <c r="C59" s="780"/>
      <c r="D59" s="780"/>
      <c r="E59" s="780"/>
      <c r="F59" s="780"/>
      <c r="G59" s="780"/>
      <c r="H59" s="780"/>
      <c r="I59" s="780"/>
      <c r="J59" s="780"/>
      <c r="K59" s="780"/>
      <c r="L59" s="780"/>
      <c r="M59" s="780"/>
      <c r="N59" s="780"/>
      <c r="O59" s="780"/>
      <c r="P59" s="780"/>
      <c r="Q59" s="780"/>
      <c r="AY59" s="518"/>
      <c r="AZ59" s="518"/>
      <c r="BA59" s="518"/>
      <c r="BB59" s="518"/>
      <c r="BC59" s="518"/>
      <c r="BD59" s="518"/>
      <c r="BE59" s="518"/>
      <c r="BF59" s="699"/>
      <c r="BG59" s="518"/>
      <c r="BH59" s="518"/>
      <c r="BI59" s="518"/>
      <c r="BJ59" s="518"/>
    </row>
    <row r="60" spans="1:74" s="463" customFormat="1" ht="22.4" customHeight="1" x14ac:dyDescent="0.25">
      <c r="A60" s="462"/>
      <c r="B60" s="783" t="s">
        <v>1119</v>
      </c>
      <c r="C60" s="784"/>
      <c r="D60" s="784"/>
      <c r="E60" s="784"/>
      <c r="F60" s="784"/>
      <c r="G60" s="784"/>
      <c r="H60" s="784"/>
      <c r="I60" s="784"/>
      <c r="J60" s="784"/>
      <c r="K60" s="784"/>
      <c r="L60" s="784"/>
      <c r="M60" s="784"/>
      <c r="N60" s="784"/>
      <c r="O60" s="784"/>
      <c r="P60" s="784"/>
      <c r="Q60" s="780"/>
      <c r="AY60" s="518"/>
      <c r="AZ60" s="518"/>
      <c r="BA60" s="518"/>
      <c r="BB60" s="518"/>
      <c r="BC60" s="518"/>
      <c r="BD60" s="518"/>
      <c r="BE60" s="518"/>
      <c r="BF60" s="699"/>
      <c r="BG60" s="518"/>
      <c r="BH60" s="518"/>
      <c r="BI60" s="518"/>
      <c r="BJ60" s="518"/>
    </row>
    <row r="61" spans="1:74" s="463" customFormat="1" ht="12" customHeight="1" x14ac:dyDescent="0.25">
      <c r="A61" s="462"/>
      <c r="B61" s="778" t="s">
        <v>1073</v>
      </c>
      <c r="C61" s="779"/>
      <c r="D61" s="779"/>
      <c r="E61" s="779"/>
      <c r="F61" s="779"/>
      <c r="G61" s="779"/>
      <c r="H61" s="779"/>
      <c r="I61" s="779"/>
      <c r="J61" s="779"/>
      <c r="K61" s="779"/>
      <c r="L61" s="779"/>
      <c r="M61" s="779"/>
      <c r="N61" s="779"/>
      <c r="O61" s="779"/>
      <c r="P61" s="779"/>
      <c r="Q61" s="780"/>
      <c r="AY61" s="518"/>
      <c r="AZ61" s="518"/>
      <c r="BA61" s="518"/>
      <c r="BB61" s="518"/>
      <c r="BC61" s="518"/>
      <c r="BD61" s="518"/>
      <c r="BE61" s="518"/>
      <c r="BF61" s="699"/>
      <c r="BG61" s="518"/>
      <c r="BH61" s="518"/>
      <c r="BI61" s="518"/>
      <c r="BJ61" s="518"/>
    </row>
    <row r="62" spans="1:74" s="461" customFormat="1" ht="12" customHeight="1" x14ac:dyDescent="0.25">
      <c r="A62" s="436"/>
      <c r="B62" s="792" t="s">
        <v>1184</v>
      </c>
      <c r="C62" s="780"/>
      <c r="D62" s="780"/>
      <c r="E62" s="780"/>
      <c r="F62" s="780"/>
      <c r="G62" s="780"/>
      <c r="H62" s="780"/>
      <c r="I62" s="780"/>
      <c r="J62" s="780"/>
      <c r="K62" s="780"/>
      <c r="L62" s="780"/>
      <c r="M62" s="780"/>
      <c r="N62" s="780"/>
      <c r="O62" s="780"/>
      <c r="P62" s="780"/>
      <c r="Q62" s="780"/>
      <c r="AY62" s="514"/>
      <c r="AZ62" s="514"/>
      <c r="BA62" s="514"/>
      <c r="BB62" s="514"/>
      <c r="BC62" s="514"/>
      <c r="BD62" s="514"/>
      <c r="BE62" s="514"/>
      <c r="BF62" s="695"/>
      <c r="BG62" s="514"/>
      <c r="BH62" s="514"/>
      <c r="BI62" s="514"/>
      <c r="BJ62" s="514"/>
    </row>
    <row r="63" spans="1:74" x14ac:dyDescent="0.25">
      <c r="BK63" s="376"/>
      <c r="BL63" s="376"/>
      <c r="BM63" s="376"/>
      <c r="BN63" s="376"/>
      <c r="BO63" s="376"/>
      <c r="BP63" s="376"/>
      <c r="BQ63" s="376"/>
      <c r="BR63" s="376"/>
      <c r="BS63" s="376"/>
      <c r="BT63" s="376"/>
      <c r="BU63" s="376"/>
      <c r="BV63" s="376"/>
    </row>
    <row r="64" spans="1:74" x14ac:dyDescent="0.25">
      <c r="BK64" s="376"/>
      <c r="BL64" s="376"/>
      <c r="BM64" s="376"/>
      <c r="BN64" s="376"/>
      <c r="BO64" s="376"/>
      <c r="BP64" s="376"/>
      <c r="BQ64" s="376"/>
      <c r="BR64" s="376"/>
      <c r="BS64" s="376"/>
      <c r="BT64" s="376"/>
      <c r="BU64" s="376"/>
      <c r="BV64" s="376"/>
    </row>
    <row r="65" spans="63:74" x14ac:dyDescent="0.25">
      <c r="BK65" s="376"/>
      <c r="BL65" s="376"/>
      <c r="BM65" s="376"/>
      <c r="BN65" s="376"/>
      <c r="BO65" s="376"/>
      <c r="BP65" s="376"/>
      <c r="BQ65" s="376"/>
      <c r="BR65" s="376"/>
      <c r="BS65" s="376"/>
      <c r="BT65" s="376"/>
      <c r="BU65" s="376"/>
      <c r="BV65" s="376"/>
    </row>
    <row r="66" spans="63:74" x14ac:dyDescent="0.25">
      <c r="BK66" s="376"/>
      <c r="BL66" s="376"/>
      <c r="BM66" s="376"/>
      <c r="BN66" s="376"/>
      <c r="BO66" s="376"/>
      <c r="BP66" s="376"/>
      <c r="BQ66" s="376"/>
      <c r="BR66" s="376"/>
      <c r="BS66" s="376"/>
      <c r="BT66" s="376"/>
      <c r="BU66" s="376"/>
      <c r="BV66" s="376"/>
    </row>
    <row r="67" spans="63:74" x14ac:dyDescent="0.25">
      <c r="BK67" s="376"/>
      <c r="BL67" s="376"/>
      <c r="BM67" s="376"/>
      <c r="BN67" s="376"/>
      <c r="BO67" s="376"/>
      <c r="BP67" s="376"/>
      <c r="BQ67" s="376"/>
      <c r="BR67" s="376"/>
      <c r="BS67" s="376"/>
      <c r="BT67" s="376"/>
      <c r="BU67" s="376"/>
      <c r="BV67" s="376"/>
    </row>
    <row r="68" spans="63:74" x14ac:dyDescent="0.25">
      <c r="BK68" s="376"/>
      <c r="BL68" s="376"/>
      <c r="BM68" s="376"/>
      <c r="BN68" s="376"/>
      <c r="BO68" s="376"/>
      <c r="BP68" s="376"/>
      <c r="BQ68" s="376"/>
      <c r="BR68" s="376"/>
      <c r="BS68" s="376"/>
      <c r="BT68" s="376"/>
      <c r="BU68" s="376"/>
      <c r="BV68" s="376"/>
    </row>
    <row r="69" spans="63:74" x14ac:dyDescent="0.25">
      <c r="BK69" s="376"/>
      <c r="BL69" s="376"/>
      <c r="BM69" s="376"/>
      <c r="BN69" s="376"/>
      <c r="BO69" s="376"/>
      <c r="BP69" s="376"/>
      <c r="BQ69" s="376"/>
      <c r="BR69" s="376"/>
      <c r="BS69" s="376"/>
      <c r="BT69" s="376"/>
      <c r="BU69" s="376"/>
      <c r="BV69" s="376"/>
    </row>
    <row r="70" spans="63:74" x14ac:dyDescent="0.25">
      <c r="BK70" s="376"/>
      <c r="BL70" s="376"/>
      <c r="BM70" s="376"/>
      <c r="BN70" s="376"/>
      <c r="BO70" s="376"/>
      <c r="BP70" s="376"/>
      <c r="BQ70" s="376"/>
      <c r="BR70" s="376"/>
      <c r="BS70" s="376"/>
      <c r="BT70" s="376"/>
      <c r="BU70" s="376"/>
      <c r="BV70" s="376"/>
    </row>
    <row r="71" spans="63:74" x14ac:dyDescent="0.25">
      <c r="BK71" s="376"/>
      <c r="BL71" s="376"/>
      <c r="BM71" s="376"/>
      <c r="BN71" s="376"/>
      <c r="BO71" s="376"/>
      <c r="BP71" s="376"/>
      <c r="BQ71" s="376"/>
      <c r="BR71" s="376"/>
      <c r="BS71" s="376"/>
      <c r="BT71" s="376"/>
      <c r="BU71" s="376"/>
      <c r="BV71" s="376"/>
    </row>
    <row r="72" spans="63:74" x14ac:dyDescent="0.25">
      <c r="BK72" s="376"/>
      <c r="BL72" s="376"/>
      <c r="BM72" s="376"/>
      <c r="BN72" s="376"/>
      <c r="BO72" s="376"/>
      <c r="BP72" s="376"/>
      <c r="BQ72" s="376"/>
      <c r="BR72" s="376"/>
      <c r="BS72" s="376"/>
      <c r="BT72" s="376"/>
      <c r="BU72" s="376"/>
      <c r="BV72" s="376"/>
    </row>
    <row r="73" spans="63:74" x14ac:dyDescent="0.25">
      <c r="BK73" s="376"/>
      <c r="BL73" s="376"/>
      <c r="BM73" s="376"/>
      <c r="BN73" s="376"/>
      <c r="BO73" s="376"/>
      <c r="BP73" s="376"/>
      <c r="BQ73" s="376"/>
      <c r="BR73" s="376"/>
      <c r="BS73" s="376"/>
      <c r="BT73" s="376"/>
      <c r="BU73" s="376"/>
      <c r="BV73" s="376"/>
    </row>
    <row r="74" spans="63:74" x14ac:dyDescent="0.25">
      <c r="BK74" s="376"/>
      <c r="BL74" s="376"/>
      <c r="BM74" s="376"/>
      <c r="BN74" s="376"/>
      <c r="BO74" s="376"/>
      <c r="BP74" s="376"/>
      <c r="BQ74" s="376"/>
      <c r="BR74" s="376"/>
      <c r="BS74" s="376"/>
      <c r="BT74" s="376"/>
      <c r="BU74" s="376"/>
      <c r="BV74" s="376"/>
    </row>
    <row r="75" spans="63:74" x14ac:dyDescent="0.25">
      <c r="BK75" s="376"/>
      <c r="BL75" s="376"/>
      <c r="BM75" s="376"/>
      <c r="BN75" s="376"/>
      <c r="BO75" s="376"/>
      <c r="BP75" s="376"/>
      <c r="BQ75" s="376"/>
      <c r="BR75" s="376"/>
      <c r="BS75" s="376"/>
      <c r="BT75" s="376"/>
      <c r="BU75" s="376"/>
      <c r="BV75" s="376"/>
    </row>
    <row r="76" spans="63:74" x14ac:dyDescent="0.25">
      <c r="BK76" s="376"/>
      <c r="BL76" s="376"/>
      <c r="BM76" s="376"/>
      <c r="BN76" s="376"/>
      <c r="BO76" s="376"/>
      <c r="BP76" s="376"/>
      <c r="BQ76" s="376"/>
      <c r="BR76" s="376"/>
      <c r="BS76" s="376"/>
      <c r="BT76" s="376"/>
      <c r="BU76" s="376"/>
      <c r="BV76" s="376"/>
    </row>
    <row r="77" spans="63:74" x14ac:dyDescent="0.25">
      <c r="BK77" s="376"/>
      <c r="BL77" s="376"/>
      <c r="BM77" s="376"/>
      <c r="BN77" s="376"/>
      <c r="BO77" s="376"/>
      <c r="BP77" s="376"/>
      <c r="BQ77" s="376"/>
      <c r="BR77" s="376"/>
      <c r="BS77" s="376"/>
      <c r="BT77" s="376"/>
      <c r="BU77" s="376"/>
      <c r="BV77" s="376"/>
    </row>
    <row r="78" spans="63:74" x14ac:dyDescent="0.25">
      <c r="BK78" s="376"/>
      <c r="BL78" s="376"/>
      <c r="BM78" s="376"/>
      <c r="BN78" s="376"/>
      <c r="BO78" s="376"/>
      <c r="BP78" s="376"/>
      <c r="BQ78" s="376"/>
      <c r="BR78" s="376"/>
      <c r="BS78" s="376"/>
      <c r="BT78" s="376"/>
      <c r="BU78" s="376"/>
      <c r="BV78" s="376"/>
    </row>
    <row r="79" spans="63:74" x14ac:dyDescent="0.25">
      <c r="BK79" s="376"/>
      <c r="BL79" s="376"/>
      <c r="BM79" s="376"/>
      <c r="BN79" s="376"/>
      <c r="BO79" s="376"/>
      <c r="BP79" s="376"/>
      <c r="BQ79" s="376"/>
      <c r="BR79" s="376"/>
      <c r="BS79" s="376"/>
      <c r="BT79" s="376"/>
      <c r="BU79" s="376"/>
      <c r="BV79" s="376"/>
    </row>
    <row r="80" spans="63:74" x14ac:dyDescent="0.25">
      <c r="BK80" s="376"/>
      <c r="BL80" s="376"/>
      <c r="BM80" s="376"/>
      <c r="BN80" s="376"/>
      <c r="BO80" s="376"/>
      <c r="BP80" s="376"/>
      <c r="BQ80" s="376"/>
      <c r="BR80" s="376"/>
      <c r="BS80" s="376"/>
      <c r="BT80" s="376"/>
      <c r="BU80" s="376"/>
      <c r="BV80" s="376"/>
    </row>
    <row r="81" spans="63:74" x14ac:dyDescent="0.25">
      <c r="BK81" s="376"/>
      <c r="BL81" s="376"/>
      <c r="BM81" s="376"/>
      <c r="BN81" s="376"/>
      <c r="BO81" s="376"/>
      <c r="BP81" s="376"/>
      <c r="BQ81" s="376"/>
      <c r="BR81" s="376"/>
      <c r="BS81" s="376"/>
      <c r="BT81" s="376"/>
      <c r="BU81" s="376"/>
      <c r="BV81" s="376"/>
    </row>
    <row r="82" spans="63:74" x14ac:dyDescent="0.25">
      <c r="BK82" s="376"/>
      <c r="BL82" s="376"/>
      <c r="BM82" s="376"/>
      <c r="BN82" s="376"/>
      <c r="BO82" s="376"/>
      <c r="BP82" s="376"/>
      <c r="BQ82" s="376"/>
      <c r="BR82" s="376"/>
      <c r="BS82" s="376"/>
      <c r="BT82" s="376"/>
      <c r="BU82" s="376"/>
      <c r="BV82" s="376"/>
    </row>
    <row r="83" spans="63:74" x14ac:dyDescent="0.25">
      <c r="BK83" s="376"/>
      <c r="BL83" s="376"/>
      <c r="BM83" s="376"/>
      <c r="BN83" s="376"/>
      <c r="BO83" s="376"/>
      <c r="BP83" s="376"/>
      <c r="BQ83" s="376"/>
      <c r="BR83" s="376"/>
      <c r="BS83" s="376"/>
      <c r="BT83" s="376"/>
      <c r="BU83" s="376"/>
      <c r="BV83" s="376"/>
    </row>
    <row r="84" spans="63:74" x14ac:dyDescent="0.25">
      <c r="BK84" s="376"/>
      <c r="BL84" s="376"/>
      <c r="BM84" s="376"/>
      <c r="BN84" s="376"/>
      <c r="BO84" s="376"/>
      <c r="BP84" s="376"/>
      <c r="BQ84" s="376"/>
      <c r="BR84" s="376"/>
      <c r="BS84" s="376"/>
      <c r="BT84" s="376"/>
      <c r="BU84" s="376"/>
      <c r="BV84" s="376"/>
    </row>
    <row r="85" spans="63:74" x14ac:dyDescent="0.25">
      <c r="BK85" s="376"/>
      <c r="BL85" s="376"/>
      <c r="BM85" s="376"/>
      <c r="BN85" s="376"/>
      <c r="BO85" s="376"/>
      <c r="BP85" s="376"/>
      <c r="BQ85" s="376"/>
      <c r="BR85" s="376"/>
      <c r="BS85" s="376"/>
      <c r="BT85" s="376"/>
      <c r="BU85" s="376"/>
      <c r="BV85" s="376"/>
    </row>
    <row r="86" spans="63:74" x14ac:dyDescent="0.25">
      <c r="BK86" s="376"/>
      <c r="BL86" s="376"/>
      <c r="BM86" s="376"/>
      <c r="BN86" s="376"/>
      <c r="BO86" s="376"/>
      <c r="BP86" s="376"/>
      <c r="BQ86" s="376"/>
      <c r="BR86" s="376"/>
      <c r="BS86" s="376"/>
      <c r="BT86" s="376"/>
      <c r="BU86" s="376"/>
      <c r="BV86" s="376"/>
    </row>
    <row r="87" spans="63:74" x14ac:dyDescent="0.25">
      <c r="BK87" s="376"/>
      <c r="BL87" s="376"/>
      <c r="BM87" s="376"/>
      <c r="BN87" s="376"/>
      <c r="BO87" s="376"/>
      <c r="BP87" s="376"/>
      <c r="BQ87" s="376"/>
      <c r="BR87" s="376"/>
      <c r="BS87" s="376"/>
      <c r="BT87" s="376"/>
      <c r="BU87" s="376"/>
      <c r="BV87" s="376"/>
    </row>
    <row r="88" spans="63:74" x14ac:dyDescent="0.25">
      <c r="BK88" s="376"/>
      <c r="BL88" s="376"/>
      <c r="BM88" s="376"/>
      <c r="BN88" s="376"/>
      <c r="BO88" s="376"/>
      <c r="BP88" s="376"/>
      <c r="BQ88" s="376"/>
      <c r="BR88" s="376"/>
      <c r="BS88" s="376"/>
      <c r="BT88" s="376"/>
      <c r="BU88" s="376"/>
      <c r="BV88" s="376"/>
    </row>
    <row r="89" spans="63:74" x14ac:dyDescent="0.25">
      <c r="BK89" s="376"/>
      <c r="BL89" s="376"/>
      <c r="BM89" s="376"/>
      <c r="BN89" s="376"/>
      <c r="BO89" s="376"/>
      <c r="BP89" s="376"/>
      <c r="BQ89" s="376"/>
      <c r="BR89" s="376"/>
      <c r="BS89" s="376"/>
      <c r="BT89" s="376"/>
      <c r="BU89" s="376"/>
      <c r="BV89" s="376"/>
    </row>
    <row r="90" spans="63:74" x14ac:dyDescent="0.25">
      <c r="BK90" s="376"/>
      <c r="BL90" s="376"/>
      <c r="BM90" s="376"/>
      <c r="BN90" s="376"/>
      <c r="BO90" s="376"/>
      <c r="BP90" s="376"/>
      <c r="BQ90" s="376"/>
      <c r="BR90" s="376"/>
      <c r="BS90" s="376"/>
      <c r="BT90" s="376"/>
      <c r="BU90" s="376"/>
      <c r="BV90" s="376"/>
    </row>
    <row r="91" spans="63:74" x14ac:dyDescent="0.25">
      <c r="BK91" s="376"/>
      <c r="BL91" s="376"/>
      <c r="BM91" s="376"/>
      <c r="BN91" s="376"/>
      <c r="BO91" s="376"/>
      <c r="BP91" s="376"/>
      <c r="BQ91" s="376"/>
      <c r="BR91" s="376"/>
      <c r="BS91" s="376"/>
      <c r="BT91" s="376"/>
      <c r="BU91" s="376"/>
      <c r="BV91" s="376"/>
    </row>
    <row r="92" spans="63:74" x14ac:dyDescent="0.25">
      <c r="BK92" s="376"/>
      <c r="BL92" s="376"/>
      <c r="BM92" s="376"/>
      <c r="BN92" s="376"/>
      <c r="BO92" s="376"/>
      <c r="BP92" s="376"/>
      <c r="BQ92" s="376"/>
      <c r="BR92" s="376"/>
      <c r="BS92" s="376"/>
      <c r="BT92" s="376"/>
      <c r="BU92" s="376"/>
      <c r="BV92" s="376"/>
    </row>
    <row r="93" spans="63:74" x14ac:dyDescent="0.25">
      <c r="BK93" s="376"/>
      <c r="BL93" s="376"/>
      <c r="BM93" s="376"/>
      <c r="BN93" s="376"/>
      <c r="BO93" s="376"/>
      <c r="BP93" s="376"/>
      <c r="BQ93" s="376"/>
      <c r="BR93" s="376"/>
      <c r="BS93" s="376"/>
      <c r="BT93" s="376"/>
      <c r="BU93" s="376"/>
      <c r="BV93" s="376"/>
    </row>
    <row r="94" spans="63:74" x14ac:dyDescent="0.25">
      <c r="BK94" s="376"/>
      <c r="BL94" s="376"/>
      <c r="BM94" s="376"/>
      <c r="BN94" s="376"/>
      <c r="BO94" s="376"/>
      <c r="BP94" s="376"/>
      <c r="BQ94" s="376"/>
      <c r="BR94" s="376"/>
      <c r="BS94" s="376"/>
      <c r="BT94" s="376"/>
      <c r="BU94" s="376"/>
      <c r="BV94" s="376"/>
    </row>
    <row r="95" spans="63:74" x14ac:dyDescent="0.25">
      <c r="BK95" s="376"/>
      <c r="BL95" s="376"/>
      <c r="BM95" s="376"/>
      <c r="BN95" s="376"/>
      <c r="BO95" s="376"/>
      <c r="BP95" s="376"/>
      <c r="BQ95" s="376"/>
      <c r="BR95" s="376"/>
      <c r="BS95" s="376"/>
      <c r="BT95" s="376"/>
      <c r="BU95" s="376"/>
      <c r="BV95" s="376"/>
    </row>
    <row r="96" spans="63:74" x14ac:dyDescent="0.25">
      <c r="BK96" s="376"/>
      <c r="BL96" s="376"/>
      <c r="BM96" s="376"/>
      <c r="BN96" s="376"/>
      <c r="BO96" s="376"/>
      <c r="BP96" s="376"/>
      <c r="BQ96" s="376"/>
      <c r="BR96" s="376"/>
      <c r="BS96" s="376"/>
      <c r="BT96" s="376"/>
      <c r="BU96" s="376"/>
      <c r="BV96" s="376"/>
    </row>
    <row r="97" spans="63:74" x14ac:dyDescent="0.25">
      <c r="BK97" s="376"/>
      <c r="BL97" s="376"/>
      <c r="BM97" s="376"/>
      <c r="BN97" s="376"/>
      <c r="BO97" s="376"/>
      <c r="BP97" s="376"/>
      <c r="BQ97" s="376"/>
      <c r="BR97" s="376"/>
      <c r="BS97" s="376"/>
      <c r="BT97" s="376"/>
      <c r="BU97" s="376"/>
      <c r="BV97" s="376"/>
    </row>
    <row r="98" spans="63:74" x14ac:dyDescent="0.25">
      <c r="BK98" s="376"/>
      <c r="BL98" s="376"/>
      <c r="BM98" s="376"/>
      <c r="BN98" s="376"/>
      <c r="BO98" s="376"/>
      <c r="BP98" s="376"/>
      <c r="BQ98" s="376"/>
      <c r="BR98" s="376"/>
      <c r="BS98" s="376"/>
      <c r="BT98" s="376"/>
      <c r="BU98" s="376"/>
      <c r="BV98" s="376"/>
    </row>
    <row r="99" spans="63:74" x14ac:dyDescent="0.25">
      <c r="BK99" s="376"/>
      <c r="BL99" s="376"/>
      <c r="BM99" s="376"/>
      <c r="BN99" s="376"/>
      <c r="BO99" s="376"/>
      <c r="BP99" s="376"/>
      <c r="BQ99" s="376"/>
      <c r="BR99" s="376"/>
      <c r="BS99" s="376"/>
      <c r="BT99" s="376"/>
      <c r="BU99" s="376"/>
      <c r="BV99" s="376"/>
    </row>
    <row r="100" spans="63:74" x14ac:dyDescent="0.25">
      <c r="BK100" s="376"/>
      <c r="BL100" s="376"/>
      <c r="BM100" s="376"/>
      <c r="BN100" s="376"/>
      <c r="BO100" s="376"/>
      <c r="BP100" s="376"/>
      <c r="BQ100" s="376"/>
      <c r="BR100" s="376"/>
      <c r="BS100" s="376"/>
      <c r="BT100" s="376"/>
      <c r="BU100" s="376"/>
      <c r="BV100" s="376"/>
    </row>
    <row r="101" spans="63:74" x14ac:dyDescent="0.25">
      <c r="BK101" s="376"/>
      <c r="BL101" s="376"/>
      <c r="BM101" s="376"/>
      <c r="BN101" s="376"/>
      <c r="BO101" s="376"/>
      <c r="BP101" s="376"/>
      <c r="BQ101" s="376"/>
      <c r="BR101" s="376"/>
      <c r="BS101" s="376"/>
      <c r="BT101" s="376"/>
      <c r="BU101" s="376"/>
      <c r="BV101" s="376"/>
    </row>
    <row r="102" spans="63:74" x14ac:dyDescent="0.25">
      <c r="BK102" s="376"/>
      <c r="BL102" s="376"/>
      <c r="BM102" s="376"/>
      <c r="BN102" s="376"/>
      <c r="BO102" s="376"/>
      <c r="BP102" s="376"/>
      <c r="BQ102" s="376"/>
      <c r="BR102" s="376"/>
      <c r="BS102" s="376"/>
      <c r="BT102" s="376"/>
      <c r="BU102" s="376"/>
      <c r="BV102" s="376"/>
    </row>
    <row r="103" spans="63:74" x14ac:dyDescent="0.25">
      <c r="BK103" s="376"/>
      <c r="BL103" s="376"/>
      <c r="BM103" s="376"/>
      <c r="BN103" s="376"/>
      <c r="BO103" s="376"/>
      <c r="BP103" s="376"/>
      <c r="BQ103" s="376"/>
      <c r="BR103" s="376"/>
      <c r="BS103" s="376"/>
      <c r="BT103" s="376"/>
      <c r="BU103" s="376"/>
      <c r="BV103" s="376"/>
    </row>
    <row r="104" spans="63:74" x14ac:dyDescent="0.25">
      <c r="BK104" s="376"/>
      <c r="BL104" s="376"/>
      <c r="BM104" s="376"/>
      <c r="BN104" s="376"/>
      <c r="BO104" s="376"/>
      <c r="BP104" s="376"/>
      <c r="BQ104" s="376"/>
      <c r="BR104" s="376"/>
      <c r="BS104" s="376"/>
      <c r="BT104" s="376"/>
      <c r="BU104" s="376"/>
      <c r="BV104" s="376"/>
    </row>
    <row r="105" spans="63:74" x14ac:dyDescent="0.25">
      <c r="BK105" s="376"/>
      <c r="BL105" s="376"/>
      <c r="BM105" s="376"/>
      <c r="BN105" s="376"/>
      <c r="BO105" s="376"/>
      <c r="BP105" s="376"/>
      <c r="BQ105" s="376"/>
      <c r="BR105" s="376"/>
      <c r="BS105" s="376"/>
      <c r="BT105" s="376"/>
      <c r="BU105" s="376"/>
      <c r="BV105" s="376"/>
    </row>
    <row r="106" spans="63:74" x14ac:dyDescent="0.25">
      <c r="BK106" s="376"/>
      <c r="BL106" s="376"/>
      <c r="BM106" s="376"/>
      <c r="BN106" s="376"/>
      <c r="BO106" s="376"/>
      <c r="BP106" s="376"/>
      <c r="BQ106" s="376"/>
      <c r="BR106" s="376"/>
      <c r="BS106" s="376"/>
      <c r="BT106" s="376"/>
      <c r="BU106" s="376"/>
      <c r="BV106" s="376"/>
    </row>
    <row r="107" spans="63:74" x14ac:dyDescent="0.25">
      <c r="BK107" s="376"/>
      <c r="BL107" s="376"/>
      <c r="BM107" s="376"/>
      <c r="BN107" s="376"/>
      <c r="BO107" s="376"/>
      <c r="BP107" s="376"/>
      <c r="BQ107" s="376"/>
      <c r="BR107" s="376"/>
      <c r="BS107" s="376"/>
      <c r="BT107" s="376"/>
      <c r="BU107" s="376"/>
      <c r="BV107" s="376"/>
    </row>
    <row r="108" spans="63:74" x14ac:dyDescent="0.25">
      <c r="BK108" s="376"/>
      <c r="BL108" s="376"/>
      <c r="BM108" s="376"/>
      <c r="BN108" s="376"/>
      <c r="BO108" s="376"/>
      <c r="BP108" s="376"/>
      <c r="BQ108" s="376"/>
      <c r="BR108" s="376"/>
      <c r="BS108" s="376"/>
      <c r="BT108" s="376"/>
      <c r="BU108" s="376"/>
      <c r="BV108" s="376"/>
    </row>
    <row r="109" spans="63:74" x14ac:dyDescent="0.25">
      <c r="BK109" s="376"/>
      <c r="BL109" s="376"/>
      <c r="BM109" s="376"/>
      <c r="BN109" s="376"/>
      <c r="BO109" s="376"/>
      <c r="BP109" s="376"/>
      <c r="BQ109" s="376"/>
      <c r="BR109" s="376"/>
      <c r="BS109" s="376"/>
      <c r="BT109" s="376"/>
      <c r="BU109" s="376"/>
      <c r="BV109" s="376"/>
    </row>
    <row r="110" spans="63:74" x14ac:dyDescent="0.25">
      <c r="BK110" s="376"/>
      <c r="BL110" s="376"/>
      <c r="BM110" s="376"/>
      <c r="BN110" s="376"/>
      <c r="BO110" s="376"/>
      <c r="BP110" s="376"/>
      <c r="BQ110" s="376"/>
      <c r="BR110" s="376"/>
      <c r="BS110" s="376"/>
      <c r="BT110" s="376"/>
      <c r="BU110" s="376"/>
      <c r="BV110" s="376"/>
    </row>
    <row r="111" spans="63:74" x14ac:dyDescent="0.25">
      <c r="BK111" s="376"/>
      <c r="BL111" s="376"/>
      <c r="BM111" s="376"/>
      <c r="BN111" s="376"/>
      <c r="BO111" s="376"/>
      <c r="BP111" s="376"/>
      <c r="BQ111" s="376"/>
      <c r="BR111" s="376"/>
      <c r="BS111" s="376"/>
      <c r="BT111" s="376"/>
      <c r="BU111" s="376"/>
      <c r="BV111" s="376"/>
    </row>
    <row r="112" spans="63:74" x14ac:dyDescent="0.25">
      <c r="BK112" s="376"/>
      <c r="BL112" s="376"/>
      <c r="BM112" s="376"/>
      <c r="BN112" s="376"/>
      <c r="BO112" s="376"/>
      <c r="BP112" s="376"/>
      <c r="BQ112" s="376"/>
      <c r="BR112" s="376"/>
      <c r="BS112" s="376"/>
      <c r="BT112" s="376"/>
      <c r="BU112" s="376"/>
      <c r="BV112" s="376"/>
    </row>
    <row r="113" spans="63:74" x14ac:dyDescent="0.25">
      <c r="BK113" s="376"/>
      <c r="BL113" s="376"/>
      <c r="BM113" s="376"/>
      <c r="BN113" s="376"/>
      <c r="BO113" s="376"/>
      <c r="BP113" s="376"/>
      <c r="BQ113" s="376"/>
      <c r="BR113" s="376"/>
      <c r="BS113" s="376"/>
      <c r="BT113" s="376"/>
      <c r="BU113" s="376"/>
      <c r="BV113" s="376"/>
    </row>
    <row r="114" spans="63:74" x14ac:dyDescent="0.25">
      <c r="BK114" s="376"/>
      <c r="BL114" s="376"/>
      <c r="BM114" s="376"/>
      <c r="BN114" s="376"/>
      <c r="BO114" s="376"/>
      <c r="BP114" s="376"/>
      <c r="BQ114" s="376"/>
      <c r="BR114" s="376"/>
      <c r="BS114" s="376"/>
      <c r="BT114" s="376"/>
      <c r="BU114" s="376"/>
      <c r="BV114" s="376"/>
    </row>
    <row r="115" spans="63:74" x14ac:dyDescent="0.25">
      <c r="BK115" s="376"/>
      <c r="BL115" s="376"/>
      <c r="BM115" s="376"/>
      <c r="BN115" s="376"/>
      <c r="BO115" s="376"/>
      <c r="BP115" s="376"/>
      <c r="BQ115" s="376"/>
      <c r="BR115" s="376"/>
      <c r="BS115" s="376"/>
      <c r="BT115" s="376"/>
      <c r="BU115" s="376"/>
      <c r="BV115" s="376"/>
    </row>
    <row r="116" spans="63:74" x14ac:dyDescent="0.25">
      <c r="BK116" s="376"/>
      <c r="BL116" s="376"/>
      <c r="BM116" s="376"/>
      <c r="BN116" s="376"/>
      <c r="BO116" s="376"/>
      <c r="BP116" s="376"/>
      <c r="BQ116" s="376"/>
      <c r="BR116" s="376"/>
      <c r="BS116" s="376"/>
      <c r="BT116" s="376"/>
      <c r="BU116" s="376"/>
      <c r="BV116" s="376"/>
    </row>
    <row r="117" spans="63:74" x14ac:dyDescent="0.25">
      <c r="BK117" s="376"/>
      <c r="BL117" s="376"/>
      <c r="BM117" s="376"/>
      <c r="BN117" s="376"/>
      <c r="BO117" s="376"/>
      <c r="BP117" s="376"/>
      <c r="BQ117" s="376"/>
      <c r="BR117" s="376"/>
      <c r="BS117" s="376"/>
      <c r="BT117" s="376"/>
      <c r="BU117" s="376"/>
      <c r="BV117" s="376"/>
    </row>
    <row r="118" spans="63:74" x14ac:dyDescent="0.25">
      <c r="BK118" s="376"/>
      <c r="BL118" s="376"/>
      <c r="BM118" s="376"/>
      <c r="BN118" s="376"/>
      <c r="BO118" s="376"/>
      <c r="BP118" s="376"/>
      <c r="BQ118" s="376"/>
      <c r="BR118" s="376"/>
      <c r="BS118" s="376"/>
      <c r="BT118" s="376"/>
      <c r="BU118" s="376"/>
      <c r="BV118" s="376"/>
    </row>
    <row r="119" spans="63:74" x14ac:dyDescent="0.25">
      <c r="BK119" s="376"/>
      <c r="BL119" s="376"/>
      <c r="BM119" s="376"/>
      <c r="BN119" s="376"/>
      <c r="BO119" s="376"/>
      <c r="BP119" s="376"/>
      <c r="BQ119" s="376"/>
      <c r="BR119" s="376"/>
      <c r="BS119" s="376"/>
      <c r="BT119" s="376"/>
      <c r="BU119" s="376"/>
      <c r="BV119" s="376"/>
    </row>
    <row r="120" spans="63:74" x14ac:dyDescent="0.25">
      <c r="BK120" s="376"/>
      <c r="BL120" s="376"/>
      <c r="BM120" s="376"/>
      <c r="BN120" s="376"/>
      <c r="BO120" s="376"/>
      <c r="BP120" s="376"/>
      <c r="BQ120" s="376"/>
      <c r="BR120" s="376"/>
      <c r="BS120" s="376"/>
      <c r="BT120" s="376"/>
      <c r="BU120" s="376"/>
      <c r="BV120" s="376"/>
    </row>
    <row r="121" spans="63:74" x14ac:dyDescent="0.25">
      <c r="BK121" s="376"/>
      <c r="BL121" s="376"/>
      <c r="BM121" s="376"/>
      <c r="BN121" s="376"/>
      <c r="BO121" s="376"/>
      <c r="BP121" s="376"/>
      <c r="BQ121" s="376"/>
      <c r="BR121" s="376"/>
      <c r="BS121" s="376"/>
      <c r="BT121" s="376"/>
      <c r="BU121" s="376"/>
      <c r="BV121" s="376"/>
    </row>
    <row r="122" spans="63:74" x14ac:dyDescent="0.25">
      <c r="BK122" s="376"/>
      <c r="BL122" s="376"/>
      <c r="BM122" s="376"/>
      <c r="BN122" s="376"/>
      <c r="BO122" s="376"/>
      <c r="BP122" s="376"/>
      <c r="BQ122" s="376"/>
      <c r="BR122" s="376"/>
      <c r="BS122" s="376"/>
      <c r="BT122" s="376"/>
      <c r="BU122" s="376"/>
      <c r="BV122" s="376"/>
    </row>
    <row r="123" spans="63:74" x14ac:dyDescent="0.25">
      <c r="BK123" s="376"/>
      <c r="BL123" s="376"/>
      <c r="BM123" s="376"/>
      <c r="BN123" s="376"/>
      <c r="BO123" s="376"/>
      <c r="BP123" s="376"/>
      <c r="BQ123" s="376"/>
      <c r="BR123" s="376"/>
      <c r="BS123" s="376"/>
      <c r="BT123" s="376"/>
      <c r="BU123" s="376"/>
      <c r="BV123" s="376"/>
    </row>
    <row r="124" spans="63:74" x14ac:dyDescent="0.25">
      <c r="BK124" s="376"/>
      <c r="BL124" s="376"/>
      <c r="BM124" s="376"/>
      <c r="BN124" s="376"/>
      <c r="BO124" s="376"/>
      <c r="BP124" s="376"/>
      <c r="BQ124" s="376"/>
      <c r="BR124" s="376"/>
      <c r="BS124" s="376"/>
      <c r="BT124" s="376"/>
      <c r="BU124" s="376"/>
      <c r="BV124" s="376"/>
    </row>
    <row r="125" spans="63:74" x14ac:dyDescent="0.25">
      <c r="BK125" s="376"/>
      <c r="BL125" s="376"/>
      <c r="BM125" s="376"/>
      <c r="BN125" s="376"/>
      <c r="BO125" s="376"/>
      <c r="BP125" s="376"/>
      <c r="BQ125" s="376"/>
      <c r="BR125" s="376"/>
      <c r="BS125" s="376"/>
      <c r="BT125" s="376"/>
      <c r="BU125" s="376"/>
      <c r="BV125" s="376"/>
    </row>
    <row r="126" spans="63:74" x14ac:dyDescent="0.25">
      <c r="BK126" s="376"/>
      <c r="BL126" s="376"/>
      <c r="BM126" s="376"/>
      <c r="BN126" s="376"/>
      <c r="BO126" s="376"/>
      <c r="BP126" s="376"/>
      <c r="BQ126" s="376"/>
      <c r="BR126" s="376"/>
      <c r="BS126" s="376"/>
      <c r="BT126" s="376"/>
      <c r="BU126" s="376"/>
      <c r="BV126" s="376"/>
    </row>
    <row r="127" spans="63:74" x14ac:dyDescent="0.25">
      <c r="BK127" s="376"/>
      <c r="BL127" s="376"/>
      <c r="BM127" s="376"/>
      <c r="BN127" s="376"/>
      <c r="BO127" s="376"/>
      <c r="BP127" s="376"/>
      <c r="BQ127" s="376"/>
      <c r="BR127" s="376"/>
      <c r="BS127" s="376"/>
      <c r="BT127" s="376"/>
      <c r="BU127" s="376"/>
      <c r="BV127" s="376"/>
    </row>
    <row r="128" spans="63:74" x14ac:dyDescent="0.25">
      <c r="BK128" s="376"/>
      <c r="BL128" s="376"/>
      <c r="BM128" s="376"/>
      <c r="BN128" s="376"/>
      <c r="BO128" s="376"/>
      <c r="BP128" s="376"/>
      <c r="BQ128" s="376"/>
      <c r="BR128" s="376"/>
      <c r="BS128" s="376"/>
      <c r="BT128" s="376"/>
      <c r="BU128" s="376"/>
      <c r="BV128" s="376"/>
    </row>
    <row r="129" spans="63:74" x14ac:dyDescent="0.25">
      <c r="BK129" s="376"/>
      <c r="BL129" s="376"/>
      <c r="BM129" s="376"/>
      <c r="BN129" s="376"/>
      <c r="BO129" s="376"/>
      <c r="BP129" s="376"/>
      <c r="BQ129" s="376"/>
      <c r="BR129" s="376"/>
      <c r="BS129" s="376"/>
      <c r="BT129" s="376"/>
      <c r="BU129" s="376"/>
      <c r="BV129" s="376"/>
    </row>
    <row r="130" spans="63:74" x14ac:dyDescent="0.25">
      <c r="BK130" s="376"/>
      <c r="BL130" s="376"/>
      <c r="BM130" s="376"/>
      <c r="BN130" s="376"/>
      <c r="BO130" s="376"/>
      <c r="BP130" s="376"/>
      <c r="BQ130" s="376"/>
      <c r="BR130" s="376"/>
      <c r="BS130" s="376"/>
      <c r="BT130" s="376"/>
      <c r="BU130" s="376"/>
      <c r="BV130" s="376"/>
    </row>
    <row r="131" spans="63:74" x14ac:dyDescent="0.25">
      <c r="BK131" s="376"/>
      <c r="BL131" s="376"/>
      <c r="BM131" s="376"/>
      <c r="BN131" s="376"/>
      <c r="BO131" s="376"/>
      <c r="BP131" s="376"/>
      <c r="BQ131" s="376"/>
      <c r="BR131" s="376"/>
      <c r="BS131" s="376"/>
      <c r="BT131" s="376"/>
      <c r="BU131" s="376"/>
      <c r="BV131" s="376"/>
    </row>
    <row r="132" spans="63:74" x14ac:dyDescent="0.25">
      <c r="BK132" s="376"/>
      <c r="BL132" s="376"/>
      <c r="BM132" s="376"/>
      <c r="BN132" s="376"/>
      <c r="BO132" s="376"/>
      <c r="BP132" s="376"/>
      <c r="BQ132" s="376"/>
      <c r="BR132" s="376"/>
      <c r="BS132" s="376"/>
      <c r="BT132" s="376"/>
      <c r="BU132" s="376"/>
      <c r="BV132" s="376"/>
    </row>
    <row r="133" spans="63:74" x14ac:dyDescent="0.25">
      <c r="BK133" s="376"/>
      <c r="BL133" s="376"/>
      <c r="BM133" s="376"/>
      <c r="BN133" s="376"/>
      <c r="BO133" s="376"/>
      <c r="BP133" s="376"/>
      <c r="BQ133" s="376"/>
      <c r="BR133" s="376"/>
      <c r="BS133" s="376"/>
      <c r="BT133" s="376"/>
      <c r="BU133" s="376"/>
      <c r="BV133" s="376"/>
    </row>
    <row r="134" spans="63:74" x14ac:dyDescent="0.25">
      <c r="BK134" s="376"/>
      <c r="BL134" s="376"/>
      <c r="BM134" s="376"/>
      <c r="BN134" s="376"/>
      <c r="BO134" s="376"/>
      <c r="BP134" s="376"/>
      <c r="BQ134" s="376"/>
      <c r="BR134" s="376"/>
      <c r="BS134" s="376"/>
      <c r="BT134" s="376"/>
      <c r="BU134" s="376"/>
      <c r="BV134" s="376"/>
    </row>
    <row r="135" spans="63:74" x14ac:dyDescent="0.25">
      <c r="BK135" s="376"/>
      <c r="BL135" s="376"/>
      <c r="BM135" s="376"/>
      <c r="BN135" s="376"/>
      <c r="BO135" s="376"/>
      <c r="BP135" s="376"/>
      <c r="BQ135" s="376"/>
      <c r="BR135" s="376"/>
      <c r="BS135" s="376"/>
      <c r="BT135" s="376"/>
      <c r="BU135" s="376"/>
      <c r="BV135" s="376"/>
    </row>
    <row r="136" spans="63:74" x14ac:dyDescent="0.25">
      <c r="BK136" s="376"/>
      <c r="BL136" s="376"/>
      <c r="BM136" s="376"/>
      <c r="BN136" s="376"/>
      <c r="BO136" s="376"/>
      <c r="BP136" s="376"/>
      <c r="BQ136" s="376"/>
      <c r="BR136" s="376"/>
      <c r="BS136" s="376"/>
      <c r="BT136" s="376"/>
      <c r="BU136" s="376"/>
      <c r="BV136" s="376"/>
    </row>
    <row r="137" spans="63:74" x14ac:dyDescent="0.25">
      <c r="BK137" s="376"/>
      <c r="BL137" s="376"/>
      <c r="BM137" s="376"/>
      <c r="BN137" s="376"/>
      <c r="BO137" s="376"/>
      <c r="BP137" s="376"/>
      <c r="BQ137" s="376"/>
      <c r="BR137" s="376"/>
      <c r="BS137" s="376"/>
      <c r="BT137" s="376"/>
      <c r="BU137" s="376"/>
      <c r="BV137" s="376"/>
    </row>
    <row r="138" spans="63:74" x14ac:dyDescent="0.25">
      <c r="BK138" s="376"/>
      <c r="BL138" s="376"/>
      <c r="BM138" s="376"/>
      <c r="BN138" s="376"/>
      <c r="BO138" s="376"/>
      <c r="BP138" s="376"/>
      <c r="BQ138" s="376"/>
      <c r="BR138" s="376"/>
      <c r="BS138" s="376"/>
      <c r="BT138" s="376"/>
      <c r="BU138" s="376"/>
      <c r="BV138" s="376"/>
    </row>
    <row r="139" spans="63:74" x14ac:dyDescent="0.25">
      <c r="BK139" s="376"/>
      <c r="BL139" s="376"/>
      <c r="BM139" s="376"/>
      <c r="BN139" s="376"/>
      <c r="BO139" s="376"/>
      <c r="BP139" s="376"/>
      <c r="BQ139" s="376"/>
      <c r="BR139" s="376"/>
      <c r="BS139" s="376"/>
      <c r="BT139" s="376"/>
      <c r="BU139" s="376"/>
      <c r="BV139" s="376"/>
    </row>
    <row r="140" spans="63:74" x14ac:dyDescent="0.25">
      <c r="BK140" s="376"/>
      <c r="BL140" s="376"/>
      <c r="BM140" s="376"/>
      <c r="BN140" s="376"/>
      <c r="BO140" s="376"/>
      <c r="BP140" s="376"/>
      <c r="BQ140" s="376"/>
      <c r="BR140" s="376"/>
      <c r="BS140" s="376"/>
      <c r="BT140" s="376"/>
      <c r="BU140" s="376"/>
      <c r="BV140" s="376"/>
    </row>
    <row r="141" spans="63:74" x14ac:dyDescent="0.25">
      <c r="BK141" s="376"/>
      <c r="BL141" s="376"/>
      <c r="BM141" s="376"/>
      <c r="BN141" s="376"/>
      <c r="BO141" s="376"/>
      <c r="BP141" s="376"/>
      <c r="BQ141" s="376"/>
      <c r="BR141" s="376"/>
      <c r="BS141" s="376"/>
      <c r="BT141" s="376"/>
      <c r="BU141" s="376"/>
      <c r="BV141" s="376"/>
    </row>
    <row r="142" spans="63:74" x14ac:dyDescent="0.25">
      <c r="BK142" s="376"/>
      <c r="BL142" s="376"/>
      <c r="BM142" s="376"/>
      <c r="BN142" s="376"/>
      <c r="BO142" s="376"/>
      <c r="BP142" s="376"/>
      <c r="BQ142" s="376"/>
      <c r="BR142" s="376"/>
      <c r="BS142" s="376"/>
      <c r="BT142" s="376"/>
      <c r="BU142" s="376"/>
      <c r="BV142" s="376"/>
    </row>
    <row r="143" spans="63:74" x14ac:dyDescent="0.25">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50" sqref="BA50"/>
    </sheetView>
  </sheetViews>
  <sheetFormatPr defaultColWidth="9.54296875" defaultRowHeight="10.5" x14ac:dyDescent="0.25"/>
  <cols>
    <col min="1" max="1" width="10.54296875" style="121" customWidth="1"/>
    <col min="2" max="2" width="16.54296875" style="121" customWidth="1"/>
    <col min="3" max="50" width="6.54296875" style="121" customWidth="1"/>
    <col min="51" max="57" width="6.54296875" style="368" customWidth="1"/>
    <col min="58" max="58" width="6.54296875" style="700" customWidth="1"/>
    <col min="59" max="62" width="6.54296875" style="368" customWidth="1"/>
    <col min="63" max="74" width="6.54296875" style="121" customWidth="1"/>
    <col min="75" max="16384" width="9.54296875" style="121"/>
  </cols>
  <sheetData>
    <row r="1" spans="1:74" ht="13.4" customHeight="1" x14ac:dyDescent="0.3">
      <c r="A1" s="771" t="s">
        <v>1021</v>
      </c>
      <c r="B1" s="823" t="s">
        <v>1302</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M1" s="120"/>
    </row>
    <row r="2" spans="1:74" s="112" customFormat="1" ht="13.4" customHeight="1"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5" customHeight="1" x14ac:dyDescent="0.25">
      <c r="A6" s="119" t="s">
        <v>791</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18.729050666999999</v>
      </c>
      <c r="AZ6" s="214">
        <v>19.253938514000001</v>
      </c>
      <c r="BA6" s="214">
        <v>19.398563743</v>
      </c>
      <c r="BB6" s="214">
        <v>19.676003991000002</v>
      </c>
      <c r="BC6" s="214">
        <v>19.2</v>
      </c>
      <c r="BD6" s="214">
        <v>18.899999999999999</v>
      </c>
      <c r="BE6" s="214">
        <v>17.973680000000002</v>
      </c>
      <c r="BF6" s="214">
        <v>18.351510000000001</v>
      </c>
      <c r="BG6" s="355">
        <v>18.919750000000001</v>
      </c>
      <c r="BH6" s="355">
        <v>18.680789999999998</v>
      </c>
      <c r="BI6" s="355">
        <v>18.511130000000001</v>
      </c>
      <c r="BJ6" s="355">
        <v>19.320509999999999</v>
      </c>
      <c r="BK6" s="355">
        <v>19.24897</v>
      </c>
      <c r="BL6" s="355">
        <v>19.624300000000002</v>
      </c>
      <c r="BM6" s="355">
        <v>19.580670000000001</v>
      </c>
      <c r="BN6" s="355">
        <v>20.0578</v>
      </c>
      <c r="BO6" s="355">
        <v>19.54711</v>
      </c>
      <c r="BP6" s="355">
        <v>19.295760000000001</v>
      </c>
      <c r="BQ6" s="355">
        <v>18.511140000000001</v>
      </c>
      <c r="BR6" s="355">
        <v>19.095929999999999</v>
      </c>
      <c r="BS6" s="355">
        <v>19.63907</v>
      </c>
      <c r="BT6" s="355">
        <v>19.061209999999999</v>
      </c>
      <c r="BU6" s="355">
        <v>18.906359999999999</v>
      </c>
      <c r="BV6" s="355">
        <v>19.758569999999999</v>
      </c>
    </row>
    <row r="7" spans="1:74" ht="11.15" customHeight="1" x14ac:dyDescent="0.25">
      <c r="A7" s="119" t="s">
        <v>792</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15.155083346</v>
      </c>
      <c r="AZ7" s="214">
        <v>15.278831389</v>
      </c>
      <c r="BA7" s="214">
        <v>15.433134326999999</v>
      </c>
      <c r="BB7" s="214">
        <v>15.724288952</v>
      </c>
      <c r="BC7" s="214">
        <v>15.92</v>
      </c>
      <c r="BD7" s="214">
        <v>15.98</v>
      </c>
      <c r="BE7" s="214">
        <v>16.318010000000001</v>
      </c>
      <c r="BF7" s="214">
        <v>16.36308</v>
      </c>
      <c r="BG7" s="355">
        <v>16.49126</v>
      </c>
      <c r="BH7" s="355">
        <v>16.334309999999999</v>
      </c>
      <c r="BI7" s="355">
        <v>16.005780000000001</v>
      </c>
      <c r="BJ7" s="355">
        <v>15.72987</v>
      </c>
      <c r="BK7" s="355">
        <v>15.65089</v>
      </c>
      <c r="BL7" s="355">
        <v>15.84642</v>
      </c>
      <c r="BM7" s="355">
        <v>15.94957</v>
      </c>
      <c r="BN7" s="355">
        <v>16.315200000000001</v>
      </c>
      <c r="BO7" s="355">
        <v>16.568860000000001</v>
      </c>
      <c r="BP7" s="355">
        <v>16.608219999999999</v>
      </c>
      <c r="BQ7" s="355">
        <v>17.023800000000001</v>
      </c>
      <c r="BR7" s="355">
        <v>17.173300000000001</v>
      </c>
      <c r="BS7" s="355">
        <v>17.244669999999999</v>
      </c>
      <c r="BT7" s="355">
        <v>17.023340000000001</v>
      </c>
      <c r="BU7" s="355">
        <v>16.663239999999998</v>
      </c>
      <c r="BV7" s="355">
        <v>16.34808</v>
      </c>
    </row>
    <row r="8" spans="1:74" ht="11.15" customHeight="1" x14ac:dyDescent="0.25">
      <c r="A8" s="119" t="s">
        <v>793</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12.253687662000001</v>
      </c>
      <c r="AZ8" s="214">
        <v>12.444500238</v>
      </c>
      <c r="BA8" s="214">
        <v>12.935117319</v>
      </c>
      <c r="BB8" s="214">
        <v>13.250163369999999</v>
      </c>
      <c r="BC8" s="214">
        <v>13.57</v>
      </c>
      <c r="BD8" s="214">
        <v>13.01</v>
      </c>
      <c r="BE8" s="214">
        <v>13.328620000000001</v>
      </c>
      <c r="BF8" s="214">
        <v>13.353210000000001</v>
      </c>
      <c r="BG8" s="355">
        <v>13.38763</v>
      </c>
      <c r="BH8" s="355">
        <v>13.67407</v>
      </c>
      <c r="BI8" s="355">
        <v>13.2532</v>
      </c>
      <c r="BJ8" s="355">
        <v>12.7303</v>
      </c>
      <c r="BK8" s="355">
        <v>12.74755</v>
      </c>
      <c r="BL8" s="355">
        <v>12.965540000000001</v>
      </c>
      <c r="BM8" s="355">
        <v>13.411049999999999</v>
      </c>
      <c r="BN8" s="355">
        <v>13.879049999999999</v>
      </c>
      <c r="BO8" s="355">
        <v>14.238939999999999</v>
      </c>
      <c r="BP8" s="355">
        <v>13.68699</v>
      </c>
      <c r="BQ8" s="355">
        <v>14.009029999999999</v>
      </c>
      <c r="BR8" s="355">
        <v>14.05439</v>
      </c>
      <c r="BS8" s="355">
        <v>14.06523</v>
      </c>
      <c r="BT8" s="355">
        <v>14.3536</v>
      </c>
      <c r="BU8" s="355">
        <v>13.89273</v>
      </c>
      <c r="BV8" s="355">
        <v>13.324680000000001</v>
      </c>
    </row>
    <row r="9" spans="1:74" ht="11.15" customHeight="1" x14ac:dyDescent="0.25">
      <c r="A9" s="119" t="s">
        <v>794</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10.293376659</v>
      </c>
      <c r="AZ9" s="214">
        <v>10.560291712</v>
      </c>
      <c r="BA9" s="214">
        <v>11.160270668000001</v>
      </c>
      <c r="BB9" s="214">
        <v>11.520849957999999</v>
      </c>
      <c r="BC9" s="214">
        <v>12.46</v>
      </c>
      <c r="BD9" s="214">
        <v>12.75</v>
      </c>
      <c r="BE9" s="214">
        <v>12.953150000000001</v>
      </c>
      <c r="BF9" s="214">
        <v>13.09891</v>
      </c>
      <c r="BG9" s="355">
        <v>12.63832</v>
      </c>
      <c r="BH9" s="355">
        <v>12.042719999999999</v>
      </c>
      <c r="BI9" s="355">
        <v>11.396409999999999</v>
      </c>
      <c r="BJ9" s="355">
        <v>10.87303</v>
      </c>
      <c r="BK9" s="355">
        <v>10.536580000000001</v>
      </c>
      <c r="BL9" s="355">
        <v>10.812670000000001</v>
      </c>
      <c r="BM9" s="355">
        <v>11.38325</v>
      </c>
      <c r="BN9" s="355">
        <v>11.848890000000001</v>
      </c>
      <c r="BO9" s="355">
        <v>12.814120000000001</v>
      </c>
      <c r="BP9" s="355">
        <v>13.274940000000001</v>
      </c>
      <c r="BQ9" s="355">
        <v>13.344659999999999</v>
      </c>
      <c r="BR9" s="355">
        <v>13.44064</v>
      </c>
      <c r="BS9" s="355">
        <v>12.96871</v>
      </c>
      <c r="BT9" s="355">
        <v>12.4002</v>
      </c>
      <c r="BU9" s="355">
        <v>11.72186</v>
      </c>
      <c r="BV9" s="355">
        <v>11.143800000000001</v>
      </c>
    </row>
    <row r="10" spans="1:74" ht="11.15" customHeight="1" x14ac:dyDescent="0.25">
      <c r="A10" s="119" t="s">
        <v>795</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11.28606978</v>
      </c>
      <c r="AZ10" s="214">
        <v>11.32365089</v>
      </c>
      <c r="BA10" s="214">
        <v>11.716243634</v>
      </c>
      <c r="BB10" s="214">
        <v>11.743404672</v>
      </c>
      <c r="BC10" s="214">
        <v>11.64</v>
      </c>
      <c r="BD10" s="214">
        <v>11.84</v>
      </c>
      <c r="BE10" s="214">
        <v>11.86955</v>
      </c>
      <c r="BF10" s="214">
        <v>11.78927</v>
      </c>
      <c r="BG10" s="355">
        <v>11.9765</v>
      </c>
      <c r="BH10" s="355">
        <v>11.7165</v>
      </c>
      <c r="BI10" s="355">
        <v>11.386979999999999</v>
      </c>
      <c r="BJ10" s="355">
        <v>11.152889999999999</v>
      </c>
      <c r="BK10" s="355">
        <v>11.46471</v>
      </c>
      <c r="BL10" s="355">
        <v>11.51296</v>
      </c>
      <c r="BM10" s="355">
        <v>11.79505</v>
      </c>
      <c r="BN10" s="355">
        <v>11.92366</v>
      </c>
      <c r="BO10" s="355">
        <v>11.90061</v>
      </c>
      <c r="BP10" s="355">
        <v>12.179489999999999</v>
      </c>
      <c r="BQ10" s="355">
        <v>12.308120000000001</v>
      </c>
      <c r="BR10" s="355">
        <v>12.20313</v>
      </c>
      <c r="BS10" s="355">
        <v>12.347</v>
      </c>
      <c r="BT10" s="355">
        <v>12.077809999999999</v>
      </c>
      <c r="BU10" s="355">
        <v>11.73732</v>
      </c>
      <c r="BV10" s="355">
        <v>11.515000000000001</v>
      </c>
    </row>
    <row r="11" spans="1:74" ht="11.15" customHeight="1" x14ac:dyDescent="0.25">
      <c r="A11" s="119" t="s">
        <v>796</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10.282099722</v>
      </c>
      <c r="AZ11" s="214">
        <v>10.194461299</v>
      </c>
      <c r="BA11" s="214">
        <v>10.675284674</v>
      </c>
      <c r="BB11" s="214">
        <v>10.951834896999999</v>
      </c>
      <c r="BC11" s="214">
        <v>10.95</v>
      </c>
      <c r="BD11" s="214">
        <v>10.93</v>
      </c>
      <c r="BE11" s="214">
        <v>10.77383</v>
      </c>
      <c r="BF11" s="214">
        <v>10.71313</v>
      </c>
      <c r="BG11" s="355">
        <v>10.7096</v>
      </c>
      <c r="BH11" s="355">
        <v>10.922040000000001</v>
      </c>
      <c r="BI11" s="355">
        <v>10.73231</v>
      </c>
      <c r="BJ11" s="355">
        <v>10.62851</v>
      </c>
      <c r="BK11" s="355">
        <v>10.479699999999999</v>
      </c>
      <c r="BL11" s="355">
        <v>10.45173</v>
      </c>
      <c r="BM11" s="355">
        <v>10.81025</v>
      </c>
      <c r="BN11" s="355">
        <v>11.242470000000001</v>
      </c>
      <c r="BO11" s="355">
        <v>11.351179999999999</v>
      </c>
      <c r="BP11" s="355">
        <v>11.406689999999999</v>
      </c>
      <c r="BQ11" s="355">
        <v>11.235099999999999</v>
      </c>
      <c r="BR11" s="355">
        <v>11.16614</v>
      </c>
      <c r="BS11" s="355">
        <v>11.09173</v>
      </c>
      <c r="BT11" s="355">
        <v>11.25365</v>
      </c>
      <c r="BU11" s="355">
        <v>11.03655</v>
      </c>
      <c r="BV11" s="355">
        <v>10.922750000000001</v>
      </c>
    </row>
    <row r="12" spans="1:74" ht="11.15" customHeight="1" x14ac:dyDescent="0.25">
      <c r="A12" s="119" t="s">
        <v>797</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10.125048941999999</v>
      </c>
      <c r="AZ12" s="214">
        <v>10.325968294000001</v>
      </c>
      <c r="BA12" s="214">
        <v>10.676177817999999</v>
      </c>
      <c r="BB12" s="214">
        <v>10.842048968</v>
      </c>
      <c r="BC12" s="214">
        <v>10.75</v>
      </c>
      <c r="BD12" s="214">
        <v>10.61</v>
      </c>
      <c r="BE12" s="214">
        <v>10.608359999999999</v>
      </c>
      <c r="BF12" s="214">
        <v>10.831189999999999</v>
      </c>
      <c r="BG12" s="355">
        <v>11.04627</v>
      </c>
      <c r="BH12" s="355">
        <v>10.966430000000001</v>
      </c>
      <c r="BI12" s="355">
        <v>10.69979</v>
      </c>
      <c r="BJ12" s="355">
        <v>10.33661</v>
      </c>
      <c r="BK12" s="355">
        <v>10.30832</v>
      </c>
      <c r="BL12" s="355">
        <v>10.60802</v>
      </c>
      <c r="BM12" s="355">
        <v>10.89119</v>
      </c>
      <c r="BN12" s="355">
        <v>11.18248</v>
      </c>
      <c r="BO12" s="355">
        <v>11.125030000000001</v>
      </c>
      <c r="BP12" s="355">
        <v>11.04387</v>
      </c>
      <c r="BQ12" s="355">
        <v>11.183529999999999</v>
      </c>
      <c r="BR12" s="355">
        <v>11.384919999999999</v>
      </c>
      <c r="BS12" s="355">
        <v>11.5443</v>
      </c>
      <c r="BT12" s="355">
        <v>11.42318</v>
      </c>
      <c r="BU12" s="355">
        <v>11.117150000000001</v>
      </c>
      <c r="BV12" s="355">
        <v>10.69628</v>
      </c>
    </row>
    <row r="13" spans="1:74" ht="11.15" customHeight="1" x14ac:dyDescent="0.25">
      <c r="A13" s="119" t="s">
        <v>798</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10.774029690000001</v>
      </c>
      <c r="AZ13" s="214">
        <v>11.095343231999999</v>
      </c>
      <c r="BA13" s="214">
        <v>11.297687654000001</v>
      </c>
      <c r="BB13" s="214">
        <v>11.597137363</v>
      </c>
      <c r="BC13" s="214">
        <v>11.98</v>
      </c>
      <c r="BD13" s="214">
        <v>12.05</v>
      </c>
      <c r="BE13" s="214">
        <v>12.321820000000001</v>
      </c>
      <c r="BF13" s="214">
        <v>12.401450000000001</v>
      </c>
      <c r="BG13" s="355">
        <v>12.36036</v>
      </c>
      <c r="BH13" s="355">
        <v>11.99991</v>
      </c>
      <c r="BI13" s="355">
        <v>11.42301</v>
      </c>
      <c r="BJ13" s="355">
        <v>11.18023</v>
      </c>
      <c r="BK13" s="355">
        <v>10.9979</v>
      </c>
      <c r="BL13" s="355">
        <v>11.340479999999999</v>
      </c>
      <c r="BM13" s="355">
        <v>11.561999999999999</v>
      </c>
      <c r="BN13" s="355">
        <v>11.873290000000001</v>
      </c>
      <c r="BO13" s="355">
        <v>12.27248</v>
      </c>
      <c r="BP13" s="355">
        <v>12.350059999999999</v>
      </c>
      <c r="BQ13" s="355">
        <v>12.634230000000001</v>
      </c>
      <c r="BR13" s="355">
        <v>12.72043</v>
      </c>
      <c r="BS13" s="355">
        <v>12.68041</v>
      </c>
      <c r="BT13" s="355">
        <v>12.30993</v>
      </c>
      <c r="BU13" s="355">
        <v>11.71082</v>
      </c>
      <c r="BV13" s="355">
        <v>11.451449999999999</v>
      </c>
    </row>
    <row r="14" spans="1:74" ht="11.15" customHeight="1" x14ac:dyDescent="0.25">
      <c r="A14" s="119" t="s">
        <v>799</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14.116736317999999</v>
      </c>
      <c r="AZ14" s="214">
        <v>14.123526986</v>
      </c>
      <c r="BA14" s="214">
        <v>14.153994824</v>
      </c>
      <c r="BB14" s="214">
        <v>11.338870719000001</v>
      </c>
      <c r="BC14" s="214">
        <v>14.83</v>
      </c>
      <c r="BD14" s="214">
        <v>15.49</v>
      </c>
      <c r="BE14" s="214">
        <v>16.002569999999999</v>
      </c>
      <c r="BF14" s="214">
        <v>16.020759999999999</v>
      </c>
      <c r="BG14" s="355">
        <v>16.2484</v>
      </c>
      <c r="BH14" s="355">
        <v>13.899699999999999</v>
      </c>
      <c r="BI14" s="355">
        <v>14.14729</v>
      </c>
      <c r="BJ14" s="355">
        <v>13.81846</v>
      </c>
      <c r="BK14" s="355">
        <v>14.24173</v>
      </c>
      <c r="BL14" s="355">
        <v>14.16052</v>
      </c>
      <c r="BM14" s="355">
        <v>14.185029999999999</v>
      </c>
      <c r="BN14" s="355">
        <v>11.366849999999999</v>
      </c>
      <c r="BO14" s="355">
        <v>14.84924</v>
      </c>
      <c r="BP14" s="355">
        <v>15.51202</v>
      </c>
      <c r="BQ14" s="355">
        <v>16.173079999999999</v>
      </c>
      <c r="BR14" s="355">
        <v>16.264900000000001</v>
      </c>
      <c r="BS14" s="355">
        <v>16.50562</v>
      </c>
      <c r="BT14" s="355">
        <v>14.15536</v>
      </c>
      <c r="BU14" s="355">
        <v>14.4603</v>
      </c>
      <c r="BV14" s="355">
        <v>14.17689</v>
      </c>
    </row>
    <row r="15" spans="1:74" ht="11.15" customHeight="1" x14ac:dyDescent="0.25">
      <c r="A15" s="119" t="s">
        <v>800</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v>
      </c>
      <c r="AZ15" s="214">
        <v>12.14</v>
      </c>
      <c r="BA15" s="214">
        <v>12.57</v>
      </c>
      <c r="BB15" s="214">
        <v>12.43</v>
      </c>
      <c r="BC15" s="214">
        <v>12.8</v>
      </c>
      <c r="BD15" s="214">
        <v>12.73</v>
      </c>
      <c r="BE15" s="214">
        <v>12.846959999999999</v>
      </c>
      <c r="BF15" s="214">
        <v>12.916309999999999</v>
      </c>
      <c r="BG15" s="355">
        <v>13.057460000000001</v>
      </c>
      <c r="BH15" s="355">
        <v>12.76267</v>
      </c>
      <c r="BI15" s="355">
        <v>12.569419999999999</v>
      </c>
      <c r="BJ15" s="355">
        <v>12.24872</v>
      </c>
      <c r="BK15" s="355">
        <v>12.268649999999999</v>
      </c>
      <c r="BL15" s="355">
        <v>12.42925</v>
      </c>
      <c r="BM15" s="355">
        <v>12.789669999999999</v>
      </c>
      <c r="BN15" s="355">
        <v>12.749560000000001</v>
      </c>
      <c r="BO15" s="355">
        <v>13.169510000000001</v>
      </c>
      <c r="BP15" s="355">
        <v>13.15545</v>
      </c>
      <c r="BQ15" s="355">
        <v>13.359030000000001</v>
      </c>
      <c r="BR15" s="355">
        <v>13.4107</v>
      </c>
      <c r="BS15" s="355">
        <v>13.48401</v>
      </c>
      <c r="BT15" s="355">
        <v>13.19117</v>
      </c>
      <c r="BU15" s="355">
        <v>12.986409999999999</v>
      </c>
      <c r="BV15" s="355">
        <v>12.644349999999999</v>
      </c>
    </row>
    <row r="16" spans="1:74" ht="11.15" customHeight="1" x14ac:dyDescent="0.25">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1"/>
      <c r="BH16" s="491"/>
      <c r="BI16" s="491"/>
      <c r="BJ16" s="491"/>
      <c r="BK16" s="491"/>
      <c r="BL16" s="491"/>
      <c r="BM16" s="491"/>
      <c r="BN16" s="491"/>
      <c r="BO16" s="491"/>
      <c r="BP16" s="491"/>
      <c r="BQ16" s="491"/>
      <c r="BR16" s="491"/>
      <c r="BS16" s="491"/>
      <c r="BT16" s="491"/>
      <c r="BU16" s="491"/>
      <c r="BV16" s="491"/>
    </row>
    <row r="17" spans="1:74" ht="11.15" customHeight="1" x14ac:dyDescent="0.25">
      <c r="A17" s="119" t="s">
        <v>801</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15.052383942000001</v>
      </c>
      <c r="AZ17" s="214">
        <v>15.559799952000001</v>
      </c>
      <c r="BA17" s="214">
        <v>15.296223593000001</v>
      </c>
      <c r="BB17" s="214">
        <v>15.128921976999999</v>
      </c>
      <c r="BC17" s="214">
        <v>14.82</v>
      </c>
      <c r="BD17" s="214">
        <v>15.04</v>
      </c>
      <c r="BE17" s="214">
        <v>15.67313</v>
      </c>
      <c r="BF17" s="214">
        <v>16.24934</v>
      </c>
      <c r="BG17" s="355">
        <v>16.464390000000002</v>
      </c>
      <c r="BH17" s="355">
        <v>15.77028</v>
      </c>
      <c r="BI17" s="355">
        <v>15.561540000000001</v>
      </c>
      <c r="BJ17" s="355">
        <v>16.189540000000001</v>
      </c>
      <c r="BK17" s="355">
        <v>16.115870000000001</v>
      </c>
      <c r="BL17" s="355">
        <v>16.394770000000001</v>
      </c>
      <c r="BM17" s="355">
        <v>15.93624</v>
      </c>
      <c r="BN17" s="355">
        <v>15.794370000000001</v>
      </c>
      <c r="BO17" s="355">
        <v>15.321719999999999</v>
      </c>
      <c r="BP17" s="355">
        <v>15.64725</v>
      </c>
      <c r="BQ17" s="355">
        <v>16.237120000000001</v>
      </c>
      <c r="BR17" s="355">
        <v>16.914480000000001</v>
      </c>
      <c r="BS17" s="355">
        <v>17.044889999999999</v>
      </c>
      <c r="BT17" s="355">
        <v>16.29278</v>
      </c>
      <c r="BU17" s="355">
        <v>16.02007</v>
      </c>
      <c r="BV17" s="355">
        <v>16.591329999999999</v>
      </c>
    </row>
    <row r="18" spans="1:74" ht="11.15" customHeight="1" x14ac:dyDescent="0.25">
      <c r="A18" s="119" t="s">
        <v>802</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11.774160704</v>
      </c>
      <c r="AZ18" s="214">
        <v>11.920630724</v>
      </c>
      <c r="BA18" s="214">
        <v>12.074554129999999</v>
      </c>
      <c r="BB18" s="214">
        <v>12.195178586000001</v>
      </c>
      <c r="BC18" s="214">
        <v>12.12</v>
      </c>
      <c r="BD18" s="214">
        <v>13.07</v>
      </c>
      <c r="BE18" s="214">
        <v>13.4208</v>
      </c>
      <c r="BF18" s="214">
        <v>13.341229999999999</v>
      </c>
      <c r="BG18" s="355">
        <v>13.38447</v>
      </c>
      <c r="BH18" s="355">
        <v>12.6326</v>
      </c>
      <c r="BI18" s="355">
        <v>12.17102</v>
      </c>
      <c r="BJ18" s="355">
        <v>12.149319999999999</v>
      </c>
      <c r="BK18" s="355">
        <v>11.907220000000001</v>
      </c>
      <c r="BL18" s="355">
        <v>12.100669999999999</v>
      </c>
      <c r="BM18" s="355">
        <v>12.31798</v>
      </c>
      <c r="BN18" s="355">
        <v>12.462210000000001</v>
      </c>
      <c r="BO18" s="355">
        <v>12.39822</v>
      </c>
      <c r="BP18" s="355">
        <v>13.375310000000001</v>
      </c>
      <c r="BQ18" s="355">
        <v>13.73089</v>
      </c>
      <c r="BR18" s="355">
        <v>13.638159999999999</v>
      </c>
      <c r="BS18" s="355">
        <v>13.7064</v>
      </c>
      <c r="BT18" s="355">
        <v>12.94131</v>
      </c>
      <c r="BU18" s="355">
        <v>12.44966</v>
      </c>
      <c r="BV18" s="355">
        <v>12.398809999999999</v>
      </c>
    </row>
    <row r="19" spans="1:74" ht="11.15" customHeight="1" x14ac:dyDescent="0.25">
      <c r="A19" s="119" t="s">
        <v>803</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9.4761070639000007</v>
      </c>
      <c r="AZ19" s="214">
        <v>9.6926824426000007</v>
      </c>
      <c r="BA19" s="214">
        <v>9.7318894881000002</v>
      </c>
      <c r="BB19" s="214">
        <v>9.7877463480000007</v>
      </c>
      <c r="BC19" s="214">
        <v>9.9700000000000006</v>
      </c>
      <c r="BD19" s="214">
        <v>9.8800000000000008</v>
      </c>
      <c r="BE19" s="214">
        <v>9.9308960000000006</v>
      </c>
      <c r="BF19" s="214">
        <v>9.9254940000000005</v>
      </c>
      <c r="BG19" s="355">
        <v>9.7601689999999994</v>
      </c>
      <c r="BH19" s="355">
        <v>9.8623919999999998</v>
      </c>
      <c r="BI19" s="355">
        <v>9.8131219999999999</v>
      </c>
      <c r="BJ19" s="355">
        <v>9.6463750000000008</v>
      </c>
      <c r="BK19" s="355">
        <v>9.6381200000000007</v>
      </c>
      <c r="BL19" s="355">
        <v>9.8936390000000003</v>
      </c>
      <c r="BM19" s="355">
        <v>9.9397769999999994</v>
      </c>
      <c r="BN19" s="355">
        <v>10.034079999999999</v>
      </c>
      <c r="BO19" s="355">
        <v>10.24222</v>
      </c>
      <c r="BP19" s="355">
        <v>10.170999999999999</v>
      </c>
      <c r="BQ19" s="355">
        <v>10.185140000000001</v>
      </c>
      <c r="BR19" s="355">
        <v>10.17287</v>
      </c>
      <c r="BS19" s="355">
        <v>9.9966279999999994</v>
      </c>
      <c r="BT19" s="355">
        <v>10.093299999999999</v>
      </c>
      <c r="BU19" s="355">
        <v>10.033860000000001</v>
      </c>
      <c r="BV19" s="355">
        <v>9.8560730000000003</v>
      </c>
    </row>
    <row r="20" spans="1:74" ht="11.15" customHeight="1" x14ac:dyDescent="0.25">
      <c r="A20" s="119" t="s">
        <v>804</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8.7080739302999994</v>
      </c>
      <c r="AZ20" s="214">
        <v>8.9354674449000004</v>
      </c>
      <c r="BA20" s="214">
        <v>8.9475290708999999</v>
      </c>
      <c r="BB20" s="214">
        <v>9.1122773889000008</v>
      </c>
      <c r="BC20" s="214">
        <v>9.61</v>
      </c>
      <c r="BD20" s="214">
        <v>10.26</v>
      </c>
      <c r="BE20" s="214">
        <v>10.14146</v>
      </c>
      <c r="BF20" s="214">
        <v>10.0679</v>
      </c>
      <c r="BG20" s="355">
        <v>9.5200840000000007</v>
      </c>
      <c r="BH20" s="355">
        <v>8.9722139999999992</v>
      </c>
      <c r="BI20" s="355">
        <v>8.7443770000000001</v>
      </c>
      <c r="BJ20" s="355">
        <v>8.6465300000000003</v>
      </c>
      <c r="BK20" s="355">
        <v>8.8817789999999999</v>
      </c>
      <c r="BL20" s="355">
        <v>9.1513220000000004</v>
      </c>
      <c r="BM20" s="355">
        <v>9.176482</v>
      </c>
      <c r="BN20" s="355">
        <v>9.3500060000000005</v>
      </c>
      <c r="BO20" s="355">
        <v>9.8747240000000005</v>
      </c>
      <c r="BP20" s="355">
        <v>10.606619999999999</v>
      </c>
      <c r="BQ20" s="355">
        <v>10.458489999999999</v>
      </c>
      <c r="BR20" s="355">
        <v>10.39419</v>
      </c>
      <c r="BS20" s="355">
        <v>9.8053849999999994</v>
      </c>
      <c r="BT20" s="355">
        <v>9.2345690000000005</v>
      </c>
      <c r="BU20" s="355">
        <v>8.9867139999999992</v>
      </c>
      <c r="BV20" s="355">
        <v>8.8702860000000001</v>
      </c>
    </row>
    <row r="21" spans="1:74" ht="11.15" customHeight="1" x14ac:dyDescent="0.25">
      <c r="A21" s="119" t="s">
        <v>805</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9.3979123529000006</v>
      </c>
      <c r="AZ21" s="214">
        <v>9.4906961540000001</v>
      </c>
      <c r="BA21" s="214">
        <v>9.2579538415999991</v>
      </c>
      <c r="BB21" s="214">
        <v>9.2005610206000004</v>
      </c>
      <c r="BC21" s="214">
        <v>9.24</v>
      </c>
      <c r="BD21" s="214">
        <v>9.35</v>
      </c>
      <c r="BE21" s="214">
        <v>9.7578639999999996</v>
      </c>
      <c r="BF21" s="214">
        <v>9.7294640000000001</v>
      </c>
      <c r="BG21" s="355">
        <v>9.9381500000000003</v>
      </c>
      <c r="BH21" s="355">
        <v>9.5451730000000001</v>
      </c>
      <c r="BI21" s="355">
        <v>9.4900090000000006</v>
      </c>
      <c r="BJ21" s="355">
        <v>9.3670349999999996</v>
      </c>
      <c r="BK21" s="355">
        <v>9.5561589999999992</v>
      </c>
      <c r="BL21" s="355">
        <v>9.6698070000000005</v>
      </c>
      <c r="BM21" s="355">
        <v>9.4581649999999993</v>
      </c>
      <c r="BN21" s="355">
        <v>9.4406870000000005</v>
      </c>
      <c r="BO21" s="355">
        <v>9.5217109999999998</v>
      </c>
      <c r="BP21" s="355">
        <v>9.6759660000000007</v>
      </c>
      <c r="BQ21" s="355">
        <v>10.115</v>
      </c>
      <c r="BR21" s="355">
        <v>10.097989999999999</v>
      </c>
      <c r="BS21" s="355">
        <v>10.319089999999999</v>
      </c>
      <c r="BT21" s="355">
        <v>9.9129550000000002</v>
      </c>
      <c r="BU21" s="355">
        <v>9.8554080000000006</v>
      </c>
      <c r="BV21" s="355">
        <v>9.7221209999999996</v>
      </c>
    </row>
    <row r="22" spans="1:74" ht="11.15" customHeight="1" x14ac:dyDescent="0.25">
      <c r="A22" s="119" t="s">
        <v>806</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9.9493156518999992</v>
      </c>
      <c r="AZ22" s="214">
        <v>9.9668470711000001</v>
      </c>
      <c r="BA22" s="214">
        <v>10.035143035999999</v>
      </c>
      <c r="BB22" s="214">
        <v>9.921377304</v>
      </c>
      <c r="BC22" s="214">
        <v>9.8699999999999992</v>
      </c>
      <c r="BD22" s="214">
        <v>10.15</v>
      </c>
      <c r="BE22" s="214">
        <v>10.07499</v>
      </c>
      <c r="BF22" s="214">
        <v>10.05546</v>
      </c>
      <c r="BG22" s="355">
        <v>9.9738509999999998</v>
      </c>
      <c r="BH22" s="355">
        <v>10.00399</v>
      </c>
      <c r="BI22" s="355">
        <v>10.13245</v>
      </c>
      <c r="BJ22" s="355">
        <v>10.280900000000001</v>
      </c>
      <c r="BK22" s="355">
        <v>10.00562</v>
      </c>
      <c r="BL22" s="355">
        <v>10.16916</v>
      </c>
      <c r="BM22" s="355">
        <v>10.28786</v>
      </c>
      <c r="BN22" s="355">
        <v>10.273440000000001</v>
      </c>
      <c r="BO22" s="355">
        <v>10.29119</v>
      </c>
      <c r="BP22" s="355">
        <v>10.628769999999999</v>
      </c>
      <c r="BQ22" s="355">
        <v>10.494199999999999</v>
      </c>
      <c r="BR22" s="355">
        <v>10.441240000000001</v>
      </c>
      <c r="BS22" s="355">
        <v>10.32066</v>
      </c>
      <c r="BT22" s="355">
        <v>10.324109999999999</v>
      </c>
      <c r="BU22" s="355">
        <v>10.43477</v>
      </c>
      <c r="BV22" s="355">
        <v>10.56915</v>
      </c>
    </row>
    <row r="23" spans="1:74" ht="11.15" customHeight="1" x14ac:dyDescent="0.25">
      <c r="A23" s="119" t="s">
        <v>807</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7.6300529860999999</v>
      </c>
      <c r="AZ23" s="214">
        <v>7.6755362689000002</v>
      </c>
      <c r="BA23" s="214">
        <v>7.6523608853000002</v>
      </c>
      <c r="BB23" s="214">
        <v>7.5127980315</v>
      </c>
      <c r="BC23" s="214">
        <v>7.79</v>
      </c>
      <c r="BD23" s="214">
        <v>7.88</v>
      </c>
      <c r="BE23" s="214">
        <v>7.9328709999999996</v>
      </c>
      <c r="BF23" s="214">
        <v>8.1730619999999998</v>
      </c>
      <c r="BG23" s="355">
        <v>8.2002609999999994</v>
      </c>
      <c r="BH23" s="355">
        <v>8.0179690000000008</v>
      </c>
      <c r="BI23" s="355">
        <v>7.8669019999999996</v>
      </c>
      <c r="BJ23" s="355">
        <v>7.8479099999999997</v>
      </c>
      <c r="BK23" s="355">
        <v>7.7891360000000001</v>
      </c>
      <c r="BL23" s="355">
        <v>7.8082050000000001</v>
      </c>
      <c r="BM23" s="355">
        <v>7.7854169999999998</v>
      </c>
      <c r="BN23" s="355">
        <v>7.6609059999999998</v>
      </c>
      <c r="BO23" s="355">
        <v>7.896827</v>
      </c>
      <c r="BP23" s="355">
        <v>8.0521670000000007</v>
      </c>
      <c r="BQ23" s="355">
        <v>8.1907540000000001</v>
      </c>
      <c r="BR23" s="355">
        <v>8.3667339999999992</v>
      </c>
      <c r="BS23" s="355">
        <v>8.3783779999999997</v>
      </c>
      <c r="BT23" s="355">
        <v>8.1986500000000007</v>
      </c>
      <c r="BU23" s="355">
        <v>8.0093879999999995</v>
      </c>
      <c r="BV23" s="355">
        <v>7.9400339999999998</v>
      </c>
    </row>
    <row r="24" spans="1:74" ht="11.15" customHeight="1" x14ac:dyDescent="0.25">
      <c r="A24" s="119" t="s">
        <v>808</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8.8355693750000004</v>
      </c>
      <c r="AZ24" s="214">
        <v>9.0750666512000002</v>
      </c>
      <c r="BA24" s="214">
        <v>9.0894742644999997</v>
      </c>
      <c r="BB24" s="214">
        <v>9.2794023451999994</v>
      </c>
      <c r="BC24" s="214">
        <v>9.76</v>
      </c>
      <c r="BD24" s="214">
        <v>10.130000000000001</v>
      </c>
      <c r="BE24" s="214">
        <v>10.16541</v>
      </c>
      <c r="BF24" s="214">
        <v>10.14667</v>
      </c>
      <c r="BG24" s="355">
        <v>10.007630000000001</v>
      </c>
      <c r="BH24" s="355">
        <v>9.8165809999999993</v>
      </c>
      <c r="BI24" s="355">
        <v>9.4024339999999995</v>
      </c>
      <c r="BJ24" s="355">
        <v>9.2132190000000005</v>
      </c>
      <c r="BK24" s="355">
        <v>8.8930170000000004</v>
      </c>
      <c r="BL24" s="355">
        <v>9.1018249999999998</v>
      </c>
      <c r="BM24" s="355">
        <v>9.1782509999999995</v>
      </c>
      <c r="BN24" s="355">
        <v>9.3494259999999993</v>
      </c>
      <c r="BO24" s="355">
        <v>9.8390769999999996</v>
      </c>
      <c r="BP24" s="355">
        <v>10.276439999999999</v>
      </c>
      <c r="BQ24" s="355">
        <v>10.337389999999999</v>
      </c>
      <c r="BR24" s="355">
        <v>10.265420000000001</v>
      </c>
      <c r="BS24" s="355">
        <v>10.151949999999999</v>
      </c>
      <c r="BT24" s="355">
        <v>9.9654290000000003</v>
      </c>
      <c r="BU24" s="355">
        <v>9.5407519999999995</v>
      </c>
      <c r="BV24" s="355">
        <v>9.3418759999999992</v>
      </c>
    </row>
    <row r="25" spans="1:74" ht="11.15" customHeight="1" x14ac:dyDescent="0.25">
      <c r="A25" s="119" t="s">
        <v>809</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12.055673521999999</v>
      </c>
      <c r="AZ25" s="214">
        <v>12.235006544999999</v>
      </c>
      <c r="BA25" s="214">
        <v>12.324395794999999</v>
      </c>
      <c r="BB25" s="214">
        <v>12.296827171</v>
      </c>
      <c r="BC25" s="214">
        <v>12.84</v>
      </c>
      <c r="BD25" s="214">
        <v>14</v>
      </c>
      <c r="BE25" s="214">
        <v>14.82559</v>
      </c>
      <c r="BF25" s="214">
        <v>15.178319999999999</v>
      </c>
      <c r="BG25" s="355">
        <v>15.23316</v>
      </c>
      <c r="BH25" s="355">
        <v>14.3995</v>
      </c>
      <c r="BI25" s="355">
        <v>13.048410000000001</v>
      </c>
      <c r="BJ25" s="355">
        <v>12.179220000000001</v>
      </c>
      <c r="BK25" s="355">
        <v>12.184100000000001</v>
      </c>
      <c r="BL25" s="355">
        <v>12.27464</v>
      </c>
      <c r="BM25" s="355">
        <v>12.54576</v>
      </c>
      <c r="BN25" s="355">
        <v>12.444279999999999</v>
      </c>
      <c r="BO25" s="355">
        <v>12.95219</v>
      </c>
      <c r="BP25" s="355">
        <v>14.31381</v>
      </c>
      <c r="BQ25" s="355">
        <v>15.412470000000001</v>
      </c>
      <c r="BR25" s="355">
        <v>15.353199999999999</v>
      </c>
      <c r="BS25" s="355">
        <v>15.749090000000001</v>
      </c>
      <c r="BT25" s="355">
        <v>14.895149999999999</v>
      </c>
      <c r="BU25" s="355">
        <v>13.52725</v>
      </c>
      <c r="BV25" s="355">
        <v>12.65968</v>
      </c>
    </row>
    <row r="26" spans="1:74" ht="11.15" customHeight="1" x14ac:dyDescent="0.25">
      <c r="A26" s="119" t="s">
        <v>810</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10.09</v>
      </c>
      <c r="BC26" s="214">
        <v>10.25</v>
      </c>
      <c r="BD26" s="214">
        <v>10.58</v>
      </c>
      <c r="BE26" s="214">
        <v>10.847799999999999</v>
      </c>
      <c r="BF26" s="214">
        <v>10.92384</v>
      </c>
      <c r="BG26" s="355">
        <v>10.970969999999999</v>
      </c>
      <c r="BH26" s="355">
        <v>10.63302</v>
      </c>
      <c r="BI26" s="355">
        <v>10.332789999999999</v>
      </c>
      <c r="BJ26" s="355">
        <v>10.2079</v>
      </c>
      <c r="BK26" s="355">
        <v>10.17052</v>
      </c>
      <c r="BL26" s="355">
        <v>10.33849</v>
      </c>
      <c r="BM26" s="355">
        <v>10.34323</v>
      </c>
      <c r="BN26" s="355">
        <v>10.32216</v>
      </c>
      <c r="BO26" s="355">
        <v>10.474309999999999</v>
      </c>
      <c r="BP26" s="355">
        <v>10.88673</v>
      </c>
      <c r="BQ26" s="355">
        <v>11.200659999999999</v>
      </c>
      <c r="BR26" s="355">
        <v>11.21082</v>
      </c>
      <c r="BS26" s="355">
        <v>11.27169</v>
      </c>
      <c r="BT26" s="355">
        <v>10.92506</v>
      </c>
      <c r="BU26" s="355">
        <v>10.60708</v>
      </c>
      <c r="BV26" s="355">
        <v>10.46255</v>
      </c>
    </row>
    <row r="27" spans="1:74" ht="11.15" customHeight="1" x14ac:dyDescent="0.25">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1"/>
      <c r="BH27" s="491"/>
      <c r="BI27" s="491"/>
      <c r="BJ27" s="491"/>
      <c r="BK27" s="491"/>
      <c r="BL27" s="491"/>
      <c r="BM27" s="491"/>
      <c r="BN27" s="491"/>
      <c r="BO27" s="491"/>
      <c r="BP27" s="491"/>
      <c r="BQ27" s="491"/>
      <c r="BR27" s="491"/>
      <c r="BS27" s="491"/>
      <c r="BT27" s="491"/>
      <c r="BU27" s="491"/>
      <c r="BV27" s="491"/>
    </row>
    <row r="28" spans="1:74" ht="11.15" customHeight="1" x14ac:dyDescent="0.25">
      <c r="A28" s="119" t="s">
        <v>811</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12.093149456000001</v>
      </c>
      <c r="AZ28" s="214">
        <v>12.263153235000001</v>
      </c>
      <c r="BA28" s="214">
        <v>12.238182764999999</v>
      </c>
      <c r="BB28" s="214">
        <v>11.774165042</v>
      </c>
      <c r="BC28" s="214">
        <v>11.75</v>
      </c>
      <c r="BD28" s="214">
        <v>11.84</v>
      </c>
      <c r="BE28" s="214">
        <v>12.55067</v>
      </c>
      <c r="BF28" s="214">
        <v>13.47761</v>
      </c>
      <c r="BG28" s="355">
        <v>13.64963</v>
      </c>
      <c r="BH28" s="355">
        <v>12.77646</v>
      </c>
      <c r="BI28" s="355">
        <v>12.77575</v>
      </c>
      <c r="BJ28" s="355">
        <v>13.046329999999999</v>
      </c>
      <c r="BK28" s="355">
        <v>13.36604</v>
      </c>
      <c r="BL28" s="355">
        <v>13.40395</v>
      </c>
      <c r="BM28" s="355">
        <v>13.27008</v>
      </c>
      <c r="BN28" s="355">
        <v>12.65612</v>
      </c>
      <c r="BO28" s="355">
        <v>12.530189999999999</v>
      </c>
      <c r="BP28" s="355">
        <v>12.510719999999999</v>
      </c>
      <c r="BQ28" s="355">
        <v>13.2103</v>
      </c>
      <c r="BR28" s="355">
        <v>14.118180000000001</v>
      </c>
      <c r="BS28" s="355">
        <v>14.24376</v>
      </c>
      <c r="BT28" s="355">
        <v>13.279249999999999</v>
      </c>
      <c r="BU28" s="355">
        <v>13.22526</v>
      </c>
      <c r="BV28" s="355">
        <v>13.45819</v>
      </c>
    </row>
    <row r="29" spans="1:74" ht="11.15" customHeight="1" x14ac:dyDescent="0.25">
      <c r="A29" s="119" t="s">
        <v>812</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6.9718171645</v>
      </c>
      <c r="AZ29" s="214">
        <v>7.0833898775000002</v>
      </c>
      <c r="BA29" s="214">
        <v>7.0736489691999997</v>
      </c>
      <c r="BB29" s="214">
        <v>6.9323676259999996</v>
      </c>
      <c r="BC29" s="214">
        <v>6.92</v>
      </c>
      <c r="BD29" s="214">
        <v>7.18</v>
      </c>
      <c r="BE29" s="214">
        <v>7.5321920000000002</v>
      </c>
      <c r="BF29" s="214">
        <v>7.5389809999999997</v>
      </c>
      <c r="BG29" s="355">
        <v>7.2274070000000004</v>
      </c>
      <c r="BH29" s="355">
        <v>7.0636609999999997</v>
      </c>
      <c r="BI29" s="355">
        <v>6.9905090000000003</v>
      </c>
      <c r="BJ29" s="355">
        <v>7.0177430000000003</v>
      </c>
      <c r="BK29" s="355">
        <v>7.05342</v>
      </c>
      <c r="BL29" s="355">
        <v>7.277628</v>
      </c>
      <c r="BM29" s="355">
        <v>7.2086920000000001</v>
      </c>
      <c r="BN29" s="355">
        <v>7.0473809999999997</v>
      </c>
      <c r="BO29" s="355">
        <v>7.0363280000000001</v>
      </c>
      <c r="BP29" s="355">
        <v>7.2988600000000003</v>
      </c>
      <c r="BQ29" s="355">
        <v>7.5514770000000002</v>
      </c>
      <c r="BR29" s="355">
        <v>7.5590229999999998</v>
      </c>
      <c r="BS29" s="355">
        <v>7.3081199999999997</v>
      </c>
      <c r="BT29" s="355">
        <v>7.1636030000000002</v>
      </c>
      <c r="BU29" s="355">
        <v>7.0694350000000004</v>
      </c>
      <c r="BV29" s="355">
        <v>7.0797350000000003</v>
      </c>
    </row>
    <row r="30" spans="1:74" ht="11.15" customHeight="1" x14ac:dyDescent="0.25">
      <c r="A30" s="119" t="s">
        <v>813</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6.7304002058999997</v>
      </c>
      <c r="AZ30" s="214">
        <v>6.7269853205999999</v>
      </c>
      <c r="BA30" s="214">
        <v>6.7688618191999996</v>
      </c>
      <c r="BB30" s="214">
        <v>6.8010148788000002</v>
      </c>
      <c r="BC30" s="214">
        <v>6.77</v>
      </c>
      <c r="BD30" s="214">
        <v>6.92</v>
      </c>
      <c r="BE30" s="214">
        <v>7.1642679999999999</v>
      </c>
      <c r="BF30" s="214">
        <v>7.066052</v>
      </c>
      <c r="BG30" s="355">
        <v>6.9279169999999999</v>
      </c>
      <c r="BH30" s="355">
        <v>6.8483939999999999</v>
      </c>
      <c r="BI30" s="355">
        <v>6.8075919999999996</v>
      </c>
      <c r="BJ30" s="355">
        <v>6.7824650000000002</v>
      </c>
      <c r="BK30" s="355">
        <v>6.788208</v>
      </c>
      <c r="BL30" s="355">
        <v>6.8720879999999998</v>
      </c>
      <c r="BM30" s="355">
        <v>6.8805480000000001</v>
      </c>
      <c r="BN30" s="355">
        <v>6.9114899999999997</v>
      </c>
      <c r="BO30" s="355">
        <v>6.9194269999999998</v>
      </c>
      <c r="BP30" s="355">
        <v>7.1514049999999996</v>
      </c>
      <c r="BQ30" s="355">
        <v>7.2803709999999997</v>
      </c>
      <c r="BR30" s="355">
        <v>7.1603479999999999</v>
      </c>
      <c r="BS30" s="355">
        <v>7.0115800000000004</v>
      </c>
      <c r="BT30" s="355">
        <v>6.9512450000000001</v>
      </c>
      <c r="BU30" s="355">
        <v>6.9037069999999998</v>
      </c>
      <c r="BV30" s="355">
        <v>6.8687719999999999</v>
      </c>
    </row>
    <row r="31" spans="1:74" ht="11.15" customHeight="1" x14ac:dyDescent="0.25">
      <c r="A31" s="119" t="s">
        <v>814</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6.5328749767999996</v>
      </c>
      <c r="AZ31" s="214">
        <v>6.6040177508999998</v>
      </c>
      <c r="BA31" s="214">
        <v>6.8105715046000004</v>
      </c>
      <c r="BB31" s="214">
        <v>6.5025086340999998</v>
      </c>
      <c r="BC31" s="214">
        <v>6.92</v>
      </c>
      <c r="BD31" s="214">
        <v>7.77</v>
      </c>
      <c r="BE31" s="214">
        <v>7.833075</v>
      </c>
      <c r="BF31" s="214">
        <v>7.5541619999999998</v>
      </c>
      <c r="BG31" s="355">
        <v>7.1713740000000001</v>
      </c>
      <c r="BH31" s="355">
        <v>6.6187139999999998</v>
      </c>
      <c r="BI31" s="355">
        <v>6.4220930000000003</v>
      </c>
      <c r="BJ31" s="355">
        <v>6.4649789999999996</v>
      </c>
      <c r="BK31" s="355">
        <v>6.5927889999999998</v>
      </c>
      <c r="BL31" s="355">
        <v>6.7010180000000004</v>
      </c>
      <c r="BM31" s="355">
        <v>6.8824649999999998</v>
      </c>
      <c r="BN31" s="355">
        <v>6.5714699999999997</v>
      </c>
      <c r="BO31" s="355">
        <v>7.0209010000000003</v>
      </c>
      <c r="BP31" s="355">
        <v>7.9482999999999997</v>
      </c>
      <c r="BQ31" s="355">
        <v>7.9762700000000004</v>
      </c>
      <c r="BR31" s="355">
        <v>7.6940400000000002</v>
      </c>
      <c r="BS31" s="355">
        <v>7.2978690000000004</v>
      </c>
      <c r="BT31" s="355">
        <v>6.741492</v>
      </c>
      <c r="BU31" s="355">
        <v>6.5410839999999997</v>
      </c>
      <c r="BV31" s="355">
        <v>6.5825069999999997</v>
      </c>
    </row>
    <row r="32" spans="1:74" ht="11.15" customHeight="1" x14ac:dyDescent="0.25">
      <c r="A32" s="119" t="s">
        <v>815</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6.3700139437000001</v>
      </c>
      <c r="AZ32" s="214">
        <v>6.1564260333999998</v>
      </c>
      <c r="BA32" s="214">
        <v>5.9416781911000003</v>
      </c>
      <c r="BB32" s="214">
        <v>6.1781110986999996</v>
      </c>
      <c r="BC32" s="214">
        <v>6.19</v>
      </c>
      <c r="BD32" s="214">
        <v>6.65</v>
      </c>
      <c r="BE32" s="214">
        <v>7.206836</v>
      </c>
      <c r="BF32" s="214">
        <v>6.9548750000000004</v>
      </c>
      <c r="BG32" s="355">
        <v>6.7034989999999999</v>
      </c>
      <c r="BH32" s="355">
        <v>6.4914620000000003</v>
      </c>
      <c r="BI32" s="355">
        <v>6.4163040000000002</v>
      </c>
      <c r="BJ32" s="355">
        <v>6.4103700000000003</v>
      </c>
      <c r="BK32" s="355">
        <v>6.4368340000000002</v>
      </c>
      <c r="BL32" s="355">
        <v>6.3468460000000002</v>
      </c>
      <c r="BM32" s="355">
        <v>6.089512</v>
      </c>
      <c r="BN32" s="355">
        <v>6.3521879999999999</v>
      </c>
      <c r="BO32" s="355">
        <v>6.3538040000000002</v>
      </c>
      <c r="BP32" s="355">
        <v>6.9115310000000001</v>
      </c>
      <c r="BQ32" s="355">
        <v>7.3153180000000004</v>
      </c>
      <c r="BR32" s="355">
        <v>7.0443379999999998</v>
      </c>
      <c r="BS32" s="355">
        <v>6.8259049999999997</v>
      </c>
      <c r="BT32" s="355">
        <v>6.6205730000000003</v>
      </c>
      <c r="BU32" s="355">
        <v>6.5294860000000003</v>
      </c>
      <c r="BV32" s="355">
        <v>6.5062340000000001</v>
      </c>
    </row>
    <row r="33" spans="1:74" ht="11.15" customHeight="1" x14ac:dyDescent="0.25">
      <c r="A33" s="119" t="s">
        <v>816</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5.5687141898999997</v>
      </c>
      <c r="AZ33" s="214">
        <v>5.3842935894000004</v>
      </c>
      <c r="BA33" s="214">
        <v>5.4777658205000002</v>
      </c>
      <c r="BB33" s="214">
        <v>5.5549393700999996</v>
      </c>
      <c r="BC33" s="214">
        <v>5.54</v>
      </c>
      <c r="BD33" s="214">
        <v>6.06</v>
      </c>
      <c r="BE33" s="214">
        <v>6.6154149999999996</v>
      </c>
      <c r="BF33" s="214">
        <v>6.725695</v>
      </c>
      <c r="BG33" s="355">
        <v>6.758915</v>
      </c>
      <c r="BH33" s="355">
        <v>5.9173590000000003</v>
      </c>
      <c r="BI33" s="355">
        <v>5.8084639999999998</v>
      </c>
      <c r="BJ33" s="355">
        <v>5.9157070000000003</v>
      </c>
      <c r="BK33" s="355">
        <v>5.6675719999999998</v>
      </c>
      <c r="BL33" s="355">
        <v>5.621442</v>
      </c>
      <c r="BM33" s="355">
        <v>5.625057</v>
      </c>
      <c r="BN33" s="355">
        <v>5.6921780000000002</v>
      </c>
      <c r="BO33" s="355">
        <v>5.7566069999999998</v>
      </c>
      <c r="BP33" s="355">
        <v>6.450844</v>
      </c>
      <c r="BQ33" s="355">
        <v>6.8676029999999999</v>
      </c>
      <c r="BR33" s="355">
        <v>6.9370190000000003</v>
      </c>
      <c r="BS33" s="355">
        <v>6.9427409999999998</v>
      </c>
      <c r="BT33" s="355">
        <v>6.084314</v>
      </c>
      <c r="BU33" s="355">
        <v>5.9615739999999997</v>
      </c>
      <c r="BV33" s="355">
        <v>6.0556070000000002</v>
      </c>
    </row>
    <row r="34" spans="1:74" ht="11.15" customHeight="1" x14ac:dyDescent="0.25">
      <c r="A34" s="119" t="s">
        <v>817</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5.0384524819000003</v>
      </c>
      <c r="AZ34" s="214">
        <v>4.9380580495000004</v>
      </c>
      <c r="BA34" s="214">
        <v>5.2034065691000002</v>
      </c>
      <c r="BB34" s="214">
        <v>4.8259219167999996</v>
      </c>
      <c r="BC34" s="214">
        <v>5.03</v>
      </c>
      <c r="BD34" s="214">
        <v>5.23</v>
      </c>
      <c r="BE34" s="214">
        <v>5.7669889999999997</v>
      </c>
      <c r="BF34" s="214">
        <v>5.9981450000000001</v>
      </c>
      <c r="BG34" s="355">
        <v>5.9436439999999999</v>
      </c>
      <c r="BH34" s="355">
        <v>5.6134380000000004</v>
      </c>
      <c r="BI34" s="355">
        <v>5.485843</v>
      </c>
      <c r="BJ34" s="355">
        <v>5.5291880000000004</v>
      </c>
      <c r="BK34" s="355">
        <v>5.2531400000000001</v>
      </c>
      <c r="BL34" s="355">
        <v>5.2994770000000004</v>
      </c>
      <c r="BM34" s="355">
        <v>5.5689630000000001</v>
      </c>
      <c r="BN34" s="355">
        <v>5.1286670000000001</v>
      </c>
      <c r="BO34" s="355">
        <v>5.404318</v>
      </c>
      <c r="BP34" s="355">
        <v>5.6930339999999999</v>
      </c>
      <c r="BQ34" s="355">
        <v>6.0229369999999998</v>
      </c>
      <c r="BR34" s="355">
        <v>6.2483820000000003</v>
      </c>
      <c r="BS34" s="355">
        <v>6.1458279999999998</v>
      </c>
      <c r="BT34" s="355">
        <v>5.8609710000000002</v>
      </c>
      <c r="BU34" s="355">
        <v>5.7037990000000001</v>
      </c>
      <c r="BV34" s="355">
        <v>5.722397</v>
      </c>
    </row>
    <row r="35" spans="1:74" s="120" customFormat="1" ht="11.15" customHeight="1" x14ac:dyDescent="0.25">
      <c r="A35" s="119" t="s">
        <v>818</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5.7451598264000001</v>
      </c>
      <c r="AZ35" s="214">
        <v>5.8244480250999997</v>
      </c>
      <c r="BA35" s="214">
        <v>5.8679222944999996</v>
      </c>
      <c r="BB35" s="214">
        <v>5.9289060371</v>
      </c>
      <c r="BC35" s="214">
        <v>6.08</v>
      </c>
      <c r="BD35" s="214">
        <v>6.79</v>
      </c>
      <c r="BE35" s="214">
        <v>7.2197889999999996</v>
      </c>
      <c r="BF35" s="214">
        <v>7.1338569999999999</v>
      </c>
      <c r="BG35" s="355">
        <v>7.0698829999999999</v>
      </c>
      <c r="BH35" s="355">
        <v>6.6063710000000002</v>
      </c>
      <c r="BI35" s="355">
        <v>5.9180299999999999</v>
      </c>
      <c r="BJ35" s="355">
        <v>5.9769310000000004</v>
      </c>
      <c r="BK35" s="355">
        <v>5.8828760000000004</v>
      </c>
      <c r="BL35" s="355">
        <v>5.9796690000000003</v>
      </c>
      <c r="BM35" s="355">
        <v>6.0252140000000001</v>
      </c>
      <c r="BN35" s="355">
        <v>6.0918299999999999</v>
      </c>
      <c r="BO35" s="355">
        <v>6.2549190000000001</v>
      </c>
      <c r="BP35" s="355">
        <v>7.0004270000000002</v>
      </c>
      <c r="BQ35" s="355">
        <v>7.42835</v>
      </c>
      <c r="BR35" s="355">
        <v>7.3408720000000001</v>
      </c>
      <c r="BS35" s="355">
        <v>7.2751159999999997</v>
      </c>
      <c r="BT35" s="355">
        <v>6.8026070000000001</v>
      </c>
      <c r="BU35" s="355">
        <v>6.0942059999999998</v>
      </c>
      <c r="BV35" s="355">
        <v>6.1546209999999997</v>
      </c>
    </row>
    <row r="36" spans="1:74" s="120" customFormat="1" ht="11.15" customHeight="1" x14ac:dyDescent="0.25">
      <c r="A36" s="119" t="s">
        <v>819</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7.8776411444000001</v>
      </c>
      <c r="AZ36" s="214">
        <v>7.9525188858</v>
      </c>
      <c r="BA36" s="214">
        <v>8.0956174385999997</v>
      </c>
      <c r="BB36" s="214">
        <v>8.2221310206999991</v>
      </c>
      <c r="BC36" s="214">
        <v>8.77</v>
      </c>
      <c r="BD36" s="214">
        <v>10.119999999999999</v>
      </c>
      <c r="BE36" s="214">
        <v>9.8724469999999993</v>
      </c>
      <c r="BF36" s="214">
        <v>9.5536110000000001</v>
      </c>
      <c r="BG36" s="355">
        <v>9.3170070000000003</v>
      </c>
      <c r="BH36" s="355">
        <v>9.3935379999999995</v>
      </c>
      <c r="BI36" s="355">
        <v>8.6970960000000002</v>
      </c>
      <c r="BJ36" s="355">
        <v>7.9001599999999996</v>
      </c>
      <c r="BK36" s="355">
        <v>7.4786979999999996</v>
      </c>
      <c r="BL36" s="355">
        <v>7.4775419999999997</v>
      </c>
      <c r="BM36" s="355">
        <v>8.0334190000000003</v>
      </c>
      <c r="BN36" s="355">
        <v>7.9465459999999997</v>
      </c>
      <c r="BO36" s="355">
        <v>8.4333089999999995</v>
      </c>
      <c r="BP36" s="355">
        <v>9.901211</v>
      </c>
      <c r="BQ36" s="355">
        <v>10.00079</v>
      </c>
      <c r="BR36" s="355">
        <v>9.6014510000000008</v>
      </c>
      <c r="BS36" s="355">
        <v>9.6378719999999998</v>
      </c>
      <c r="BT36" s="355">
        <v>9.5434649999999994</v>
      </c>
      <c r="BU36" s="355">
        <v>8.8450389999999999</v>
      </c>
      <c r="BV36" s="355">
        <v>8.044003</v>
      </c>
    </row>
    <row r="37" spans="1:74" s="120" customFormat="1" ht="11.15" customHeight="1" x14ac:dyDescent="0.25">
      <c r="A37" s="119" t="s">
        <v>820</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6.41</v>
      </c>
      <c r="AZ37" s="214">
        <v>6.38</v>
      </c>
      <c r="BA37" s="214">
        <v>6.47</v>
      </c>
      <c r="BB37" s="214">
        <v>6.39</v>
      </c>
      <c r="BC37" s="214">
        <v>6.54</v>
      </c>
      <c r="BD37" s="214">
        <v>7.03</v>
      </c>
      <c r="BE37" s="214">
        <v>7.389062</v>
      </c>
      <c r="BF37" s="214">
        <v>7.3485779999999998</v>
      </c>
      <c r="BG37" s="355">
        <v>7.1820029999999999</v>
      </c>
      <c r="BH37" s="355">
        <v>6.868366</v>
      </c>
      <c r="BI37" s="355">
        <v>6.6503490000000003</v>
      </c>
      <c r="BJ37" s="355">
        <v>6.6059320000000001</v>
      </c>
      <c r="BK37" s="355">
        <v>6.5017709999999997</v>
      </c>
      <c r="BL37" s="355">
        <v>6.5499349999999996</v>
      </c>
      <c r="BM37" s="355">
        <v>6.6260399999999997</v>
      </c>
      <c r="BN37" s="355">
        <v>6.534751</v>
      </c>
      <c r="BO37" s="355">
        <v>6.6929809999999996</v>
      </c>
      <c r="BP37" s="355">
        <v>7.267163</v>
      </c>
      <c r="BQ37" s="355">
        <v>7.5519350000000003</v>
      </c>
      <c r="BR37" s="355">
        <v>7.4758519999999997</v>
      </c>
      <c r="BS37" s="355">
        <v>7.3347569999999997</v>
      </c>
      <c r="BT37" s="355">
        <v>7.0193099999999999</v>
      </c>
      <c r="BU37" s="355">
        <v>6.7867449999999998</v>
      </c>
      <c r="BV37" s="355">
        <v>6.7307180000000004</v>
      </c>
    </row>
    <row r="38" spans="1:74" ht="11.15" customHeight="1" x14ac:dyDescent="0.25">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1"/>
      <c r="BH38" s="491"/>
      <c r="BI38" s="491"/>
      <c r="BJ38" s="491"/>
      <c r="BK38" s="491"/>
      <c r="BL38" s="491"/>
      <c r="BM38" s="491"/>
      <c r="BN38" s="491"/>
      <c r="BO38" s="491"/>
      <c r="BP38" s="491"/>
      <c r="BQ38" s="491"/>
      <c r="BR38" s="491"/>
      <c r="BS38" s="491"/>
      <c r="BT38" s="491"/>
      <c r="BU38" s="491"/>
      <c r="BV38" s="491"/>
    </row>
    <row r="39" spans="1:74" ht="11.15" customHeight="1" x14ac:dyDescent="0.25">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16.161584131000001</v>
      </c>
      <c r="AZ39" s="261">
        <v>16.594472782</v>
      </c>
      <c r="BA39" s="261">
        <v>16.438871792</v>
      </c>
      <c r="BB39" s="261">
        <v>16.311691458999999</v>
      </c>
      <c r="BC39" s="261">
        <v>15.86</v>
      </c>
      <c r="BD39" s="261">
        <v>15.95</v>
      </c>
      <c r="BE39" s="261">
        <v>16.173539999999999</v>
      </c>
      <c r="BF39" s="261">
        <v>16.732410000000002</v>
      </c>
      <c r="BG39" s="384">
        <v>16.98856</v>
      </c>
      <c r="BH39" s="384">
        <v>16.263649999999998</v>
      </c>
      <c r="BI39" s="384">
        <v>16.180040000000002</v>
      </c>
      <c r="BJ39" s="384">
        <v>17.022390000000001</v>
      </c>
      <c r="BK39" s="384">
        <v>17.092839999999999</v>
      </c>
      <c r="BL39" s="384">
        <v>17.314810000000001</v>
      </c>
      <c r="BM39" s="384">
        <v>16.998190000000001</v>
      </c>
      <c r="BN39" s="384">
        <v>16.890609999999999</v>
      </c>
      <c r="BO39" s="384">
        <v>16.372350000000001</v>
      </c>
      <c r="BP39" s="384">
        <v>16.509550000000001</v>
      </c>
      <c r="BQ39" s="384">
        <v>16.722919999999998</v>
      </c>
      <c r="BR39" s="384">
        <v>17.385429999999999</v>
      </c>
      <c r="BS39" s="384">
        <v>17.585660000000001</v>
      </c>
      <c r="BT39" s="384">
        <v>16.779669999999999</v>
      </c>
      <c r="BU39" s="384">
        <v>16.661249999999999</v>
      </c>
      <c r="BV39" s="384">
        <v>17.4893</v>
      </c>
    </row>
    <row r="40" spans="1:74" ht="11.15" customHeight="1" x14ac:dyDescent="0.25">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12.154311391</v>
      </c>
      <c r="AZ40" s="261">
        <v>12.224953164</v>
      </c>
      <c r="BA40" s="261">
        <v>12.241990848</v>
      </c>
      <c r="BB40" s="261">
        <v>12.223730068</v>
      </c>
      <c r="BC40" s="261">
        <v>12.21</v>
      </c>
      <c r="BD40" s="261">
        <v>12.92</v>
      </c>
      <c r="BE40" s="261">
        <v>13.5358</v>
      </c>
      <c r="BF40" s="261">
        <v>13.582520000000001</v>
      </c>
      <c r="BG40" s="384">
        <v>13.30176</v>
      </c>
      <c r="BH40" s="384">
        <v>12.56292</v>
      </c>
      <c r="BI40" s="384">
        <v>12.31738</v>
      </c>
      <c r="BJ40" s="384">
        <v>12.52281</v>
      </c>
      <c r="BK40" s="384">
        <v>12.47396</v>
      </c>
      <c r="BL40" s="384">
        <v>12.59104</v>
      </c>
      <c r="BM40" s="384">
        <v>12.56357</v>
      </c>
      <c r="BN40" s="384">
        <v>12.548069999999999</v>
      </c>
      <c r="BO40" s="384">
        <v>12.52927</v>
      </c>
      <c r="BP40" s="384">
        <v>13.28598</v>
      </c>
      <c r="BQ40" s="384">
        <v>13.88916</v>
      </c>
      <c r="BR40" s="384">
        <v>13.914210000000001</v>
      </c>
      <c r="BS40" s="384">
        <v>13.69139</v>
      </c>
      <c r="BT40" s="384">
        <v>12.959350000000001</v>
      </c>
      <c r="BU40" s="384">
        <v>12.69293</v>
      </c>
      <c r="BV40" s="384">
        <v>12.89908</v>
      </c>
    </row>
    <row r="41" spans="1:74" ht="11.15" customHeight="1" x14ac:dyDescent="0.25">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9.6505525613999996</v>
      </c>
      <c r="AZ41" s="261">
        <v>9.6576443846999993</v>
      </c>
      <c r="BA41" s="261">
        <v>9.6733530852000005</v>
      </c>
      <c r="BB41" s="261">
        <v>9.7203748139999995</v>
      </c>
      <c r="BC41" s="261">
        <v>9.84</v>
      </c>
      <c r="BD41" s="261">
        <v>9.98</v>
      </c>
      <c r="BE41" s="261">
        <v>10.4032</v>
      </c>
      <c r="BF41" s="261">
        <v>10.38874</v>
      </c>
      <c r="BG41" s="384">
        <v>9.9607659999999996</v>
      </c>
      <c r="BH41" s="384">
        <v>9.8134440000000005</v>
      </c>
      <c r="BI41" s="384">
        <v>9.8173899999999996</v>
      </c>
      <c r="BJ41" s="384">
        <v>9.8784050000000008</v>
      </c>
      <c r="BK41" s="384">
        <v>9.9403849999999991</v>
      </c>
      <c r="BL41" s="384">
        <v>10.01371</v>
      </c>
      <c r="BM41" s="384">
        <v>10.026949999999999</v>
      </c>
      <c r="BN41" s="384">
        <v>10.013019999999999</v>
      </c>
      <c r="BO41" s="384">
        <v>10.165229999999999</v>
      </c>
      <c r="BP41" s="384">
        <v>10.34961</v>
      </c>
      <c r="BQ41" s="384">
        <v>10.722</v>
      </c>
      <c r="BR41" s="384">
        <v>10.655430000000001</v>
      </c>
      <c r="BS41" s="384">
        <v>10.27266</v>
      </c>
      <c r="BT41" s="384">
        <v>10.14996</v>
      </c>
      <c r="BU41" s="384">
        <v>10.151289999999999</v>
      </c>
      <c r="BV41" s="384">
        <v>10.223240000000001</v>
      </c>
    </row>
    <row r="42" spans="1:74" ht="11.15" customHeight="1" x14ac:dyDescent="0.25">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8.7818059551999994</v>
      </c>
      <c r="AZ42" s="261">
        <v>8.8853618299000008</v>
      </c>
      <c r="BA42" s="261">
        <v>9.0521229054999992</v>
      </c>
      <c r="BB42" s="261">
        <v>9.0248987243999998</v>
      </c>
      <c r="BC42" s="261">
        <v>9.58</v>
      </c>
      <c r="BD42" s="261">
        <v>10.47</v>
      </c>
      <c r="BE42" s="261">
        <v>10.592420000000001</v>
      </c>
      <c r="BF42" s="261">
        <v>10.477169999999999</v>
      </c>
      <c r="BG42" s="384">
        <v>9.8167089999999995</v>
      </c>
      <c r="BH42" s="384">
        <v>9.0759640000000008</v>
      </c>
      <c r="BI42" s="384">
        <v>8.819903</v>
      </c>
      <c r="BJ42" s="384">
        <v>8.9082480000000004</v>
      </c>
      <c r="BK42" s="384">
        <v>8.9651160000000001</v>
      </c>
      <c r="BL42" s="384">
        <v>9.1240210000000008</v>
      </c>
      <c r="BM42" s="384">
        <v>9.2432250000000007</v>
      </c>
      <c r="BN42" s="384">
        <v>9.2006800000000002</v>
      </c>
      <c r="BO42" s="384">
        <v>9.7938369999999999</v>
      </c>
      <c r="BP42" s="384">
        <v>10.733829999999999</v>
      </c>
      <c r="BQ42" s="384">
        <v>10.8559</v>
      </c>
      <c r="BR42" s="384">
        <v>10.75169</v>
      </c>
      <c r="BS42" s="384">
        <v>10.074299999999999</v>
      </c>
      <c r="BT42" s="384">
        <v>9.3415739999999996</v>
      </c>
      <c r="BU42" s="384">
        <v>9.0693979999999996</v>
      </c>
      <c r="BV42" s="384">
        <v>9.1495689999999996</v>
      </c>
    </row>
    <row r="43" spans="1:74" ht="11.15" customHeight="1" x14ac:dyDescent="0.25">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9.7981194423000009</v>
      </c>
      <c r="AZ43" s="261">
        <v>9.7888766168999997</v>
      </c>
      <c r="BA43" s="261">
        <v>9.6801053221999993</v>
      </c>
      <c r="BB43" s="261">
        <v>9.5745760530999995</v>
      </c>
      <c r="BC43" s="261">
        <v>9.6199999999999992</v>
      </c>
      <c r="BD43" s="261">
        <v>10.039999999999999</v>
      </c>
      <c r="BE43" s="261">
        <v>10.408469999999999</v>
      </c>
      <c r="BF43" s="261">
        <v>10.294029999999999</v>
      </c>
      <c r="BG43" s="384">
        <v>10.309340000000001</v>
      </c>
      <c r="BH43" s="384">
        <v>9.8163909999999994</v>
      </c>
      <c r="BI43" s="384">
        <v>9.6499760000000006</v>
      </c>
      <c r="BJ43" s="384">
        <v>9.7097029999999993</v>
      </c>
      <c r="BK43" s="384">
        <v>10.01709</v>
      </c>
      <c r="BL43" s="384">
        <v>9.9950320000000001</v>
      </c>
      <c r="BM43" s="384">
        <v>9.8486940000000001</v>
      </c>
      <c r="BN43" s="384">
        <v>9.7990569999999995</v>
      </c>
      <c r="BO43" s="384">
        <v>9.8325580000000006</v>
      </c>
      <c r="BP43" s="384">
        <v>10.31508</v>
      </c>
      <c r="BQ43" s="384">
        <v>10.711029999999999</v>
      </c>
      <c r="BR43" s="384">
        <v>10.59768</v>
      </c>
      <c r="BS43" s="384">
        <v>10.646660000000001</v>
      </c>
      <c r="BT43" s="384">
        <v>10.144769999999999</v>
      </c>
      <c r="BU43" s="384">
        <v>9.9685520000000007</v>
      </c>
      <c r="BV43" s="384">
        <v>10.04007</v>
      </c>
    </row>
    <row r="44" spans="1:74" ht="11.15" customHeight="1" x14ac:dyDescent="0.25">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8.7509028879000006</v>
      </c>
      <c r="AZ44" s="261">
        <v>8.6437620450000008</v>
      </c>
      <c r="BA44" s="261">
        <v>8.6798990985</v>
      </c>
      <c r="BB44" s="261">
        <v>8.6600852589000006</v>
      </c>
      <c r="BC44" s="261">
        <v>8.67</v>
      </c>
      <c r="BD44" s="261">
        <v>9.19</v>
      </c>
      <c r="BE44" s="261">
        <v>9.4016629999999992</v>
      </c>
      <c r="BF44" s="261">
        <v>9.4086459999999992</v>
      </c>
      <c r="BG44" s="384">
        <v>9.2843839999999993</v>
      </c>
      <c r="BH44" s="384">
        <v>8.8366340000000001</v>
      </c>
      <c r="BI44" s="384">
        <v>8.7623429999999995</v>
      </c>
      <c r="BJ44" s="384">
        <v>9.0216320000000003</v>
      </c>
      <c r="BK44" s="384">
        <v>8.8900220000000001</v>
      </c>
      <c r="BL44" s="384">
        <v>8.8825789999999998</v>
      </c>
      <c r="BM44" s="384">
        <v>8.8336839999999999</v>
      </c>
      <c r="BN44" s="384">
        <v>8.8679839999999999</v>
      </c>
      <c r="BO44" s="384">
        <v>8.9746780000000008</v>
      </c>
      <c r="BP44" s="384">
        <v>9.6182250000000007</v>
      </c>
      <c r="BQ44" s="384">
        <v>9.76675</v>
      </c>
      <c r="BR44" s="384">
        <v>9.7340099999999996</v>
      </c>
      <c r="BS44" s="384">
        <v>9.5907560000000007</v>
      </c>
      <c r="BT44" s="384">
        <v>9.1107929999999993</v>
      </c>
      <c r="BU44" s="384">
        <v>9.0162440000000004</v>
      </c>
      <c r="BV44" s="384">
        <v>9.2816279999999995</v>
      </c>
    </row>
    <row r="45" spans="1:74" ht="11.15" customHeight="1" x14ac:dyDescent="0.25">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7.8092673559000003</v>
      </c>
      <c r="AZ45" s="261">
        <v>7.7981276457000002</v>
      </c>
      <c r="BA45" s="261">
        <v>7.8240237691000001</v>
      </c>
      <c r="BB45" s="261">
        <v>7.5812841081000002</v>
      </c>
      <c r="BC45" s="261">
        <v>7.87</v>
      </c>
      <c r="BD45" s="261">
        <v>8.18</v>
      </c>
      <c r="BE45" s="261">
        <v>8.5266699999999993</v>
      </c>
      <c r="BF45" s="261">
        <v>8.7701189999999993</v>
      </c>
      <c r="BG45" s="384">
        <v>8.6818200000000001</v>
      </c>
      <c r="BH45" s="384">
        <v>8.2468660000000007</v>
      </c>
      <c r="BI45" s="384">
        <v>7.9146619999999999</v>
      </c>
      <c r="BJ45" s="384">
        <v>8.0261610000000001</v>
      </c>
      <c r="BK45" s="384">
        <v>8.0674390000000002</v>
      </c>
      <c r="BL45" s="384">
        <v>8.1250610000000005</v>
      </c>
      <c r="BM45" s="384">
        <v>8.0992650000000008</v>
      </c>
      <c r="BN45" s="384">
        <v>7.8620070000000002</v>
      </c>
      <c r="BO45" s="384">
        <v>8.1326529999999995</v>
      </c>
      <c r="BP45" s="384">
        <v>8.5317290000000003</v>
      </c>
      <c r="BQ45" s="384">
        <v>8.8675219999999992</v>
      </c>
      <c r="BR45" s="384">
        <v>9.0667939999999998</v>
      </c>
      <c r="BS45" s="384">
        <v>8.9938160000000007</v>
      </c>
      <c r="BT45" s="384">
        <v>8.5513320000000004</v>
      </c>
      <c r="BU45" s="384">
        <v>8.1786820000000002</v>
      </c>
      <c r="BV45" s="384">
        <v>8.2629180000000009</v>
      </c>
    </row>
    <row r="46" spans="1:74" s="120" customFormat="1" ht="11.15" customHeight="1" x14ac:dyDescent="0.25">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8.6669453579999995</v>
      </c>
      <c r="AZ46" s="261">
        <v>8.7313950516999999</v>
      </c>
      <c r="BA46" s="261">
        <v>8.7650209189999995</v>
      </c>
      <c r="BB46" s="261">
        <v>8.8734683541999999</v>
      </c>
      <c r="BC46" s="261">
        <v>9.27</v>
      </c>
      <c r="BD46" s="261">
        <v>9.9</v>
      </c>
      <c r="BE46" s="261">
        <v>10.263730000000001</v>
      </c>
      <c r="BF46" s="261">
        <v>10.18595</v>
      </c>
      <c r="BG46" s="384">
        <v>9.9925750000000004</v>
      </c>
      <c r="BH46" s="384">
        <v>9.4884880000000003</v>
      </c>
      <c r="BI46" s="384">
        <v>8.8864929999999998</v>
      </c>
      <c r="BJ46" s="384">
        <v>8.9352330000000002</v>
      </c>
      <c r="BK46" s="384">
        <v>8.8058379999999996</v>
      </c>
      <c r="BL46" s="384">
        <v>8.9178899999999999</v>
      </c>
      <c r="BM46" s="384">
        <v>8.9532769999999999</v>
      </c>
      <c r="BN46" s="384">
        <v>9.0369410000000006</v>
      </c>
      <c r="BO46" s="384">
        <v>9.428922</v>
      </c>
      <c r="BP46" s="384">
        <v>10.03253</v>
      </c>
      <c r="BQ46" s="384">
        <v>10.439260000000001</v>
      </c>
      <c r="BR46" s="384">
        <v>10.3949</v>
      </c>
      <c r="BS46" s="384">
        <v>10.236420000000001</v>
      </c>
      <c r="BT46" s="384">
        <v>9.7276539999999994</v>
      </c>
      <c r="BU46" s="384">
        <v>9.1084040000000002</v>
      </c>
      <c r="BV46" s="384">
        <v>9.1410640000000001</v>
      </c>
    </row>
    <row r="47" spans="1:74" s="120" customFormat="1" ht="11.15" customHeight="1" x14ac:dyDescent="0.25">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12.115753385</v>
      </c>
      <c r="AZ47" s="261">
        <v>12.072308271000001</v>
      </c>
      <c r="BA47" s="261">
        <v>12.041504387</v>
      </c>
      <c r="BB47" s="261">
        <v>11.016217695</v>
      </c>
      <c r="BC47" s="261">
        <v>12.51</v>
      </c>
      <c r="BD47" s="261">
        <v>13.59</v>
      </c>
      <c r="BE47" s="261">
        <v>14.105259999999999</v>
      </c>
      <c r="BF47" s="261">
        <v>14.14658</v>
      </c>
      <c r="BG47" s="384">
        <v>14.1922</v>
      </c>
      <c r="BH47" s="384">
        <v>13.05</v>
      </c>
      <c r="BI47" s="384">
        <v>12.40715</v>
      </c>
      <c r="BJ47" s="384">
        <v>11.910410000000001</v>
      </c>
      <c r="BK47" s="384">
        <v>12.080439999999999</v>
      </c>
      <c r="BL47" s="384">
        <v>11.96963</v>
      </c>
      <c r="BM47" s="384">
        <v>12.14115</v>
      </c>
      <c r="BN47" s="384">
        <v>10.997070000000001</v>
      </c>
      <c r="BO47" s="384">
        <v>12.436360000000001</v>
      </c>
      <c r="BP47" s="384">
        <v>13.6312</v>
      </c>
      <c r="BQ47" s="384">
        <v>14.411049999999999</v>
      </c>
      <c r="BR47" s="384">
        <v>14.340020000000001</v>
      </c>
      <c r="BS47" s="384">
        <v>14.60961</v>
      </c>
      <c r="BT47" s="384">
        <v>13.392939999999999</v>
      </c>
      <c r="BU47" s="384">
        <v>12.767150000000001</v>
      </c>
      <c r="BV47" s="384">
        <v>12.286160000000001</v>
      </c>
    </row>
    <row r="48" spans="1:74" s="120" customFormat="1" ht="11.15" customHeight="1" x14ac:dyDescent="0.25">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9.9499999999999993</v>
      </c>
      <c r="AZ48" s="215">
        <v>9.98</v>
      </c>
      <c r="BA48" s="215">
        <v>10.01</v>
      </c>
      <c r="BB48" s="215">
        <v>9.81</v>
      </c>
      <c r="BC48" s="215">
        <v>10.06</v>
      </c>
      <c r="BD48" s="215">
        <v>10.53</v>
      </c>
      <c r="BE48" s="215">
        <v>10.89874</v>
      </c>
      <c r="BF48" s="215">
        <v>10.93357</v>
      </c>
      <c r="BG48" s="386">
        <v>10.81012</v>
      </c>
      <c r="BH48" s="386">
        <v>10.291919999999999</v>
      </c>
      <c r="BI48" s="386">
        <v>10.05621</v>
      </c>
      <c r="BJ48" s="386">
        <v>10.12069</v>
      </c>
      <c r="BK48" s="386">
        <v>10.186260000000001</v>
      </c>
      <c r="BL48" s="386">
        <v>10.239599999999999</v>
      </c>
      <c r="BM48" s="386">
        <v>10.24112</v>
      </c>
      <c r="BN48" s="386">
        <v>10.042870000000001</v>
      </c>
      <c r="BO48" s="386">
        <v>10.29228</v>
      </c>
      <c r="BP48" s="386">
        <v>10.821120000000001</v>
      </c>
      <c r="BQ48" s="386">
        <v>11.225709999999999</v>
      </c>
      <c r="BR48" s="386">
        <v>11.217499999999999</v>
      </c>
      <c r="BS48" s="386">
        <v>11.12359</v>
      </c>
      <c r="BT48" s="386">
        <v>10.60792</v>
      </c>
      <c r="BU48" s="386">
        <v>10.35852</v>
      </c>
      <c r="BV48" s="386">
        <v>10.421290000000001</v>
      </c>
    </row>
    <row r="49" spans="1:74" s="296" customFormat="1" ht="11.15" customHeight="1" x14ac:dyDescent="0.25">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5">
      <c r="A50" s="119"/>
      <c r="B50" s="761" t="s">
        <v>1042</v>
      </c>
      <c r="C50" s="762"/>
      <c r="D50" s="762"/>
      <c r="E50" s="762"/>
      <c r="F50" s="762"/>
      <c r="G50" s="762"/>
      <c r="H50" s="762"/>
      <c r="I50" s="762"/>
      <c r="J50" s="762"/>
      <c r="K50" s="762"/>
      <c r="L50" s="762"/>
      <c r="M50" s="762"/>
      <c r="N50" s="762"/>
      <c r="O50" s="762"/>
      <c r="P50" s="762"/>
      <c r="Q50" s="762"/>
      <c r="AY50" s="515"/>
      <c r="AZ50" s="515"/>
      <c r="BA50" s="515"/>
      <c r="BB50" s="515"/>
      <c r="BC50" s="515"/>
      <c r="BD50" s="515"/>
      <c r="BE50" s="515"/>
      <c r="BF50" s="701"/>
      <c r="BG50" s="515"/>
      <c r="BH50" s="515"/>
      <c r="BI50" s="515"/>
      <c r="BJ50" s="515"/>
    </row>
    <row r="51" spans="1:74" s="296" customFormat="1" ht="12" customHeight="1" x14ac:dyDescent="0.25">
      <c r="A51" s="119"/>
      <c r="B51" s="770" t="s">
        <v>140</v>
      </c>
      <c r="C51" s="762"/>
      <c r="D51" s="762"/>
      <c r="E51" s="762"/>
      <c r="F51" s="762"/>
      <c r="G51" s="762"/>
      <c r="H51" s="762"/>
      <c r="I51" s="762"/>
      <c r="J51" s="762"/>
      <c r="K51" s="762"/>
      <c r="L51" s="762"/>
      <c r="M51" s="762"/>
      <c r="N51" s="762"/>
      <c r="O51" s="762"/>
      <c r="P51" s="762"/>
      <c r="Q51" s="762"/>
      <c r="AY51" s="515"/>
      <c r="AZ51" s="515"/>
      <c r="BA51" s="515"/>
      <c r="BB51" s="515"/>
      <c r="BC51" s="515"/>
      <c r="BD51" s="515"/>
      <c r="BE51" s="515"/>
      <c r="BF51" s="701"/>
      <c r="BG51" s="515"/>
      <c r="BH51" s="515"/>
      <c r="BI51" s="515"/>
      <c r="BJ51" s="515"/>
    </row>
    <row r="52" spans="1:74" s="465" customFormat="1" ht="12" customHeight="1" x14ac:dyDescent="0.25">
      <c r="A52" s="464"/>
      <c r="B52" s="824" t="s">
        <v>1120</v>
      </c>
      <c r="C52" s="780"/>
      <c r="D52" s="780"/>
      <c r="E52" s="780"/>
      <c r="F52" s="780"/>
      <c r="G52" s="780"/>
      <c r="H52" s="780"/>
      <c r="I52" s="780"/>
      <c r="J52" s="780"/>
      <c r="K52" s="780"/>
      <c r="L52" s="780"/>
      <c r="M52" s="780"/>
      <c r="N52" s="780"/>
      <c r="O52" s="780"/>
      <c r="P52" s="780"/>
      <c r="Q52" s="780"/>
      <c r="AY52" s="516"/>
      <c r="AZ52" s="516"/>
      <c r="BA52" s="516"/>
      <c r="BB52" s="516"/>
      <c r="BC52" s="516"/>
      <c r="BD52" s="516"/>
      <c r="BE52" s="516"/>
      <c r="BF52" s="702"/>
      <c r="BG52" s="516"/>
      <c r="BH52" s="516"/>
      <c r="BI52" s="516"/>
      <c r="BJ52" s="516"/>
    </row>
    <row r="53" spans="1:74" s="465" customFormat="1" ht="12" customHeight="1" x14ac:dyDescent="0.25">
      <c r="A53" s="466"/>
      <c r="B53" s="783" t="s">
        <v>1069</v>
      </c>
      <c r="C53" s="784"/>
      <c r="D53" s="784"/>
      <c r="E53" s="784"/>
      <c r="F53" s="784"/>
      <c r="G53" s="784"/>
      <c r="H53" s="784"/>
      <c r="I53" s="784"/>
      <c r="J53" s="784"/>
      <c r="K53" s="784"/>
      <c r="L53" s="784"/>
      <c r="M53" s="784"/>
      <c r="N53" s="784"/>
      <c r="O53" s="784"/>
      <c r="P53" s="784"/>
      <c r="Q53" s="780"/>
      <c r="AY53" s="516"/>
      <c r="AZ53" s="516"/>
      <c r="BA53" s="516"/>
      <c r="BB53" s="516"/>
      <c r="BC53" s="516"/>
      <c r="BD53" s="516"/>
      <c r="BE53" s="516"/>
      <c r="BF53" s="702"/>
      <c r="BG53" s="516"/>
      <c r="BH53" s="516"/>
      <c r="BI53" s="516"/>
      <c r="BJ53" s="516"/>
    </row>
    <row r="54" spans="1:74" s="465" customFormat="1" ht="12" customHeight="1" x14ac:dyDescent="0.25">
      <c r="A54" s="466"/>
      <c r="B54" s="778" t="s">
        <v>1108</v>
      </c>
      <c r="C54" s="784"/>
      <c r="D54" s="784"/>
      <c r="E54" s="784"/>
      <c r="F54" s="784"/>
      <c r="G54" s="784"/>
      <c r="H54" s="784"/>
      <c r="I54" s="784"/>
      <c r="J54" s="784"/>
      <c r="K54" s="784"/>
      <c r="L54" s="784"/>
      <c r="M54" s="784"/>
      <c r="N54" s="784"/>
      <c r="O54" s="784"/>
      <c r="P54" s="784"/>
      <c r="Q54" s="780"/>
      <c r="AY54" s="516"/>
      <c r="AZ54" s="516"/>
      <c r="BA54" s="516"/>
      <c r="BB54" s="516"/>
      <c r="BC54" s="516"/>
      <c r="BD54" s="516"/>
      <c r="BE54" s="516"/>
      <c r="BF54" s="702"/>
      <c r="BG54" s="516"/>
      <c r="BH54" s="516"/>
      <c r="BI54" s="516"/>
      <c r="BJ54" s="516"/>
    </row>
    <row r="55" spans="1:74" s="465" customFormat="1" ht="12" customHeight="1" x14ac:dyDescent="0.25">
      <c r="A55" s="466"/>
      <c r="B55" s="809" t="s">
        <v>1109</v>
      </c>
      <c r="C55" s="780"/>
      <c r="D55" s="780"/>
      <c r="E55" s="780"/>
      <c r="F55" s="780"/>
      <c r="G55" s="780"/>
      <c r="H55" s="780"/>
      <c r="I55" s="780"/>
      <c r="J55" s="780"/>
      <c r="K55" s="780"/>
      <c r="L55" s="780"/>
      <c r="M55" s="780"/>
      <c r="N55" s="780"/>
      <c r="O55" s="780"/>
      <c r="P55" s="780"/>
      <c r="Q55" s="780"/>
      <c r="AY55" s="516"/>
      <c r="AZ55" s="516"/>
      <c r="BA55" s="516"/>
      <c r="BB55" s="516"/>
      <c r="BC55" s="516"/>
      <c r="BD55" s="516"/>
      <c r="BE55" s="516"/>
      <c r="BF55" s="702"/>
      <c r="BG55" s="516"/>
      <c r="BH55" s="516"/>
      <c r="BI55" s="516"/>
      <c r="BJ55" s="516"/>
    </row>
    <row r="56" spans="1:74" s="465" customFormat="1" ht="22.4" customHeight="1" x14ac:dyDescent="0.25">
      <c r="A56" s="466"/>
      <c r="B56" s="783" t="s">
        <v>1116</v>
      </c>
      <c r="C56" s="784"/>
      <c r="D56" s="784"/>
      <c r="E56" s="784"/>
      <c r="F56" s="784"/>
      <c r="G56" s="784"/>
      <c r="H56" s="784"/>
      <c r="I56" s="784"/>
      <c r="J56" s="784"/>
      <c r="K56" s="784"/>
      <c r="L56" s="784"/>
      <c r="M56" s="784"/>
      <c r="N56" s="784"/>
      <c r="O56" s="784"/>
      <c r="P56" s="784"/>
      <c r="Q56" s="780"/>
      <c r="AY56" s="516"/>
      <c r="AZ56" s="516"/>
      <c r="BA56" s="516"/>
      <c r="BB56" s="516"/>
      <c r="BC56" s="516"/>
      <c r="BD56" s="516"/>
      <c r="BE56" s="516"/>
      <c r="BF56" s="702"/>
      <c r="BG56" s="516"/>
      <c r="BH56" s="516"/>
      <c r="BI56" s="516"/>
      <c r="BJ56" s="516"/>
    </row>
    <row r="57" spans="1:74" s="465" customFormat="1" ht="12" customHeight="1" x14ac:dyDescent="0.25">
      <c r="A57" s="466"/>
      <c r="B57" s="778" t="s">
        <v>1073</v>
      </c>
      <c r="C57" s="779"/>
      <c r="D57" s="779"/>
      <c r="E57" s="779"/>
      <c r="F57" s="779"/>
      <c r="G57" s="779"/>
      <c r="H57" s="779"/>
      <c r="I57" s="779"/>
      <c r="J57" s="779"/>
      <c r="K57" s="779"/>
      <c r="L57" s="779"/>
      <c r="M57" s="779"/>
      <c r="N57" s="779"/>
      <c r="O57" s="779"/>
      <c r="P57" s="779"/>
      <c r="Q57" s="780"/>
      <c r="AY57" s="516"/>
      <c r="AZ57" s="516"/>
      <c r="BA57" s="516"/>
      <c r="BB57" s="516"/>
      <c r="BC57" s="516"/>
      <c r="BD57" s="516"/>
      <c r="BE57" s="516"/>
      <c r="BF57" s="702"/>
      <c r="BG57" s="516"/>
      <c r="BH57" s="516"/>
      <c r="BI57" s="516"/>
      <c r="BJ57" s="516"/>
    </row>
    <row r="58" spans="1:74" s="461" customFormat="1" ht="12" customHeight="1" x14ac:dyDescent="0.25">
      <c r="A58" s="436"/>
      <c r="B58" s="792" t="s">
        <v>1184</v>
      </c>
      <c r="C58" s="780"/>
      <c r="D58" s="780"/>
      <c r="E58" s="780"/>
      <c r="F58" s="780"/>
      <c r="G58" s="780"/>
      <c r="H58" s="780"/>
      <c r="I58" s="780"/>
      <c r="J58" s="780"/>
      <c r="K58" s="780"/>
      <c r="L58" s="780"/>
      <c r="M58" s="780"/>
      <c r="N58" s="780"/>
      <c r="O58" s="780"/>
      <c r="P58" s="780"/>
      <c r="Q58" s="780"/>
      <c r="AY58" s="514"/>
      <c r="AZ58" s="514"/>
      <c r="BA58" s="514"/>
      <c r="BB58" s="514"/>
      <c r="BC58" s="514"/>
      <c r="BD58" s="514"/>
      <c r="BE58" s="514"/>
      <c r="BF58" s="695"/>
      <c r="BG58" s="514"/>
      <c r="BH58" s="514"/>
      <c r="BI58" s="514"/>
      <c r="BJ58" s="514"/>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5">
      <c r="BK68" s="368"/>
      <c r="BL68" s="368"/>
      <c r="BM68" s="368"/>
      <c r="BN68" s="368"/>
      <c r="BO68" s="368"/>
      <c r="BP68" s="368"/>
      <c r="BQ68" s="368"/>
      <c r="BR68" s="368"/>
      <c r="BS68" s="368"/>
      <c r="BT68" s="368"/>
      <c r="BU68" s="368"/>
      <c r="BV68" s="368"/>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5">
      <c r="BK78" s="368"/>
      <c r="BL78" s="368"/>
      <c r="BM78" s="368"/>
      <c r="BN78" s="368"/>
      <c r="BO78" s="368"/>
      <c r="BP78" s="368"/>
      <c r="BQ78" s="368"/>
      <c r="BR78" s="368"/>
      <c r="BS78" s="368"/>
      <c r="BT78" s="368"/>
      <c r="BU78" s="368"/>
      <c r="BV78" s="368"/>
    </row>
    <row r="79" spans="1:74" x14ac:dyDescent="0.25">
      <c r="BK79" s="368"/>
      <c r="BL79" s="368"/>
      <c r="BM79" s="368"/>
      <c r="BN79" s="368"/>
      <c r="BO79" s="368"/>
      <c r="BP79" s="368"/>
      <c r="BQ79" s="368"/>
      <c r="BR79" s="368"/>
      <c r="BS79" s="368"/>
      <c r="BT79" s="368"/>
      <c r="BU79" s="368"/>
      <c r="BV79" s="368"/>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5">
      <c r="BK81" s="368"/>
      <c r="BL81" s="368"/>
      <c r="BM81" s="368"/>
      <c r="BN81" s="368"/>
      <c r="BO81" s="368"/>
      <c r="BP81" s="368"/>
      <c r="BQ81" s="368"/>
      <c r="BR81" s="368"/>
      <c r="BS81" s="368"/>
      <c r="BT81" s="368"/>
      <c r="BU81" s="368"/>
      <c r="BV81" s="368"/>
    </row>
    <row r="82" spans="3:74" x14ac:dyDescent="0.25">
      <c r="BK82" s="368"/>
      <c r="BL82" s="368"/>
      <c r="BM82" s="368"/>
      <c r="BN82" s="368"/>
      <c r="BO82" s="368"/>
      <c r="BP82" s="368"/>
      <c r="BQ82" s="368"/>
      <c r="BR82" s="368"/>
      <c r="BS82" s="368"/>
      <c r="BT82" s="368"/>
      <c r="BU82" s="368"/>
      <c r="BV82" s="368"/>
    </row>
    <row r="83" spans="3:74" x14ac:dyDescent="0.25">
      <c r="BK83" s="368"/>
      <c r="BL83" s="368"/>
      <c r="BM83" s="368"/>
      <c r="BN83" s="368"/>
      <c r="BO83" s="368"/>
      <c r="BP83" s="368"/>
      <c r="BQ83" s="368"/>
      <c r="BR83" s="368"/>
      <c r="BS83" s="368"/>
      <c r="BT83" s="368"/>
      <c r="BU83" s="368"/>
      <c r="BV83" s="368"/>
    </row>
    <row r="84" spans="3:74" x14ac:dyDescent="0.25">
      <c r="BK84" s="368"/>
      <c r="BL84" s="368"/>
      <c r="BM84" s="368"/>
      <c r="BN84" s="368"/>
      <c r="BO84" s="368"/>
      <c r="BP84" s="368"/>
      <c r="BQ84" s="368"/>
      <c r="BR84" s="368"/>
      <c r="BS84" s="368"/>
      <c r="BT84" s="368"/>
      <c r="BU84" s="368"/>
      <c r="BV84" s="368"/>
    </row>
    <row r="85" spans="3:74" x14ac:dyDescent="0.25">
      <c r="BK85" s="368"/>
      <c r="BL85" s="368"/>
      <c r="BM85" s="368"/>
      <c r="BN85" s="368"/>
      <c r="BO85" s="368"/>
      <c r="BP85" s="368"/>
      <c r="BQ85" s="368"/>
      <c r="BR85" s="368"/>
      <c r="BS85" s="368"/>
      <c r="BT85" s="368"/>
      <c r="BU85" s="368"/>
      <c r="BV85" s="368"/>
    </row>
    <row r="86" spans="3:74" x14ac:dyDescent="0.25">
      <c r="BK86" s="368"/>
      <c r="BL86" s="368"/>
      <c r="BM86" s="368"/>
      <c r="BN86" s="368"/>
      <c r="BO86" s="368"/>
      <c r="BP86" s="368"/>
      <c r="BQ86" s="368"/>
      <c r="BR86" s="368"/>
      <c r="BS86" s="368"/>
      <c r="BT86" s="368"/>
      <c r="BU86" s="368"/>
      <c r="BV86" s="368"/>
    </row>
    <row r="87" spans="3:74" x14ac:dyDescent="0.25">
      <c r="BK87" s="368"/>
      <c r="BL87" s="368"/>
      <c r="BM87" s="368"/>
      <c r="BN87" s="368"/>
      <c r="BO87" s="368"/>
      <c r="BP87" s="368"/>
      <c r="BQ87" s="368"/>
      <c r="BR87" s="368"/>
      <c r="BS87" s="368"/>
      <c r="BT87" s="368"/>
      <c r="BU87" s="368"/>
      <c r="BV87" s="368"/>
    </row>
    <row r="88" spans="3:74" x14ac:dyDescent="0.25">
      <c r="BK88" s="368"/>
      <c r="BL88" s="368"/>
      <c r="BM88" s="368"/>
      <c r="BN88" s="368"/>
      <c r="BO88" s="368"/>
      <c r="BP88" s="368"/>
      <c r="BQ88" s="368"/>
      <c r="BR88" s="368"/>
      <c r="BS88" s="368"/>
      <c r="BT88" s="368"/>
      <c r="BU88" s="368"/>
      <c r="BV88" s="368"/>
    </row>
    <row r="89" spans="3:74" x14ac:dyDescent="0.25">
      <c r="BK89" s="368"/>
      <c r="BL89" s="368"/>
      <c r="BM89" s="368"/>
      <c r="BN89" s="368"/>
      <c r="BO89" s="368"/>
      <c r="BP89" s="368"/>
      <c r="BQ89" s="368"/>
      <c r="BR89" s="368"/>
      <c r="BS89" s="368"/>
      <c r="BT89" s="368"/>
      <c r="BU89" s="368"/>
      <c r="BV89" s="368"/>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5">
      <c r="BK99" s="368"/>
      <c r="BL99" s="368"/>
      <c r="BM99" s="368"/>
      <c r="BN99" s="368"/>
      <c r="BO99" s="368"/>
      <c r="BP99" s="368"/>
      <c r="BQ99" s="368"/>
      <c r="BR99" s="368"/>
      <c r="BS99" s="368"/>
      <c r="BT99" s="368"/>
      <c r="BU99" s="368"/>
      <c r="BV99" s="368"/>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5">
      <c r="BK101" s="368"/>
      <c r="BL101" s="368"/>
      <c r="BM101" s="368"/>
      <c r="BN101" s="368"/>
      <c r="BO101" s="368"/>
      <c r="BP101" s="368"/>
      <c r="BQ101" s="368"/>
      <c r="BR101" s="368"/>
      <c r="BS101" s="368"/>
      <c r="BT101" s="368"/>
      <c r="BU101" s="368"/>
      <c r="BV101" s="368"/>
    </row>
    <row r="102" spans="3:74" x14ac:dyDescent="0.25">
      <c r="BK102" s="368"/>
      <c r="BL102" s="368"/>
      <c r="BM102" s="368"/>
      <c r="BN102" s="368"/>
      <c r="BO102" s="368"/>
      <c r="BP102" s="368"/>
      <c r="BQ102" s="368"/>
      <c r="BR102" s="368"/>
      <c r="BS102" s="368"/>
      <c r="BT102" s="368"/>
      <c r="BU102" s="368"/>
      <c r="BV102" s="368"/>
    </row>
    <row r="103" spans="3:74" x14ac:dyDescent="0.25">
      <c r="BK103" s="368"/>
      <c r="BL103" s="368"/>
      <c r="BM103" s="368"/>
      <c r="BN103" s="368"/>
      <c r="BO103" s="368"/>
      <c r="BP103" s="368"/>
      <c r="BQ103" s="368"/>
      <c r="BR103" s="368"/>
      <c r="BS103" s="368"/>
      <c r="BT103" s="368"/>
      <c r="BU103" s="368"/>
      <c r="BV103" s="368"/>
    </row>
    <row r="104" spans="3:74" x14ac:dyDescent="0.25">
      <c r="BK104" s="368"/>
      <c r="BL104" s="368"/>
      <c r="BM104" s="368"/>
      <c r="BN104" s="368"/>
      <c r="BO104" s="368"/>
      <c r="BP104" s="368"/>
      <c r="BQ104" s="368"/>
      <c r="BR104" s="368"/>
      <c r="BS104" s="368"/>
      <c r="BT104" s="368"/>
      <c r="BU104" s="368"/>
      <c r="BV104" s="368"/>
    </row>
    <row r="105" spans="3:74" x14ac:dyDescent="0.25">
      <c r="BK105" s="368"/>
      <c r="BL105" s="368"/>
      <c r="BM105" s="368"/>
      <c r="BN105" s="368"/>
      <c r="BO105" s="368"/>
      <c r="BP105" s="368"/>
      <c r="BQ105" s="368"/>
      <c r="BR105" s="368"/>
      <c r="BS105" s="368"/>
      <c r="BT105" s="368"/>
      <c r="BU105" s="368"/>
      <c r="BV105" s="368"/>
    </row>
    <row r="106" spans="3:74" x14ac:dyDescent="0.25">
      <c r="BK106" s="368"/>
      <c r="BL106" s="368"/>
      <c r="BM106" s="368"/>
      <c r="BN106" s="368"/>
      <c r="BO106" s="368"/>
      <c r="BP106" s="368"/>
      <c r="BQ106" s="368"/>
      <c r="BR106" s="368"/>
      <c r="BS106" s="368"/>
      <c r="BT106" s="368"/>
      <c r="BU106" s="368"/>
      <c r="BV106" s="368"/>
    </row>
    <row r="107" spans="3:74" x14ac:dyDescent="0.25">
      <c r="BK107" s="368"/>
      <c r="BL107" s="368"/>
      <c r="BM107" s="368"/>
      <c r="BN107" s="368"/>
      <c r="BO107" s="368"/>
      <c r="BP107" s="368"/>
      <c r="BQ107" s="368"/>
      <c r="BR107" s="368"/>
      <c r="BS107" s="368"/>
      <c r="BT107" s="368"/>
      <c r="BU107" s="368"/>
      <c r="BV107" s="368"/>
    </row>
    <row r="108" spans="3:74" x14ac:dyDescent="0.25">
      <c r="BK108" s="368"/>
      <c r="BL108" s="368"/>
      <c r="BM108" s="368"/>
      <c r="BN108" s="368"/>
      <c r="BO108" s="368"/>
      <c r="BP108" s="368"/>
      <c r="BQ108" s="368"/>
      <c r="BR108" s="368"/>
      <c r="BS108" s="368"/>
      <c r="BT108" s="368"/>
      <c r="BU108" s="368"/>
      <c r="BV108" s="368"/>
    </row>
    <row r="109" spans="3:74" x14ac:dyDescent="0.25">
      <c r="BK109" s="368"/>
      <c r="BL109" s="368"/>
      <c r="BM109" s="368"/>
      <c r="BN109" s="368"/>
      <c r="BO109" s="368"/>
      <c r="BP109" s="368"/>
      <c r="BQ109" s="368"/>
      <c r="BR109" s="368"/>
      <c r="BS109" s="368"/>
      <c r="BT109" s="368"/>
      <c r="BU109" s="368"/>
      <c r="BV109" s="368"/>
    </row>
    <row r="110" spans="3:74" x14ac:dyDescent="0.25">
      <c r="BK110" s="368"/>
      <c r="BL110" s="368"/>
      <c r="BM110" s="368"/>
      <c r="BN110" s="368"/>
      <c r="BO110" s="368"/>
      <c r="BP110" s="368"/>
      <c r="BQ110" s="368"/>
      <c r="BR110" s="368"/>
      <c r="BS110" s="368"/>
      <c r="BT110" s="368"/>
      <c r="BU110" s="368"/>
      <c r="BV110" s="368"/>
    </row>
    <row r="111" spans="3:74" x14ac:dyDescent="0.25">
      <c r="BK111" s="368"/>
      <c r="BL111" s="368"/>
      <c r="BM111" s="368"/>
      <c r="BN111" s="368"/>
      <c r="BO111" s="368"/>
      <c r="BP111" s="368"/>
      <c r="BQ111" s="368"/>
      <c r="BR111" s="368"/>
      <c r="BS111" s="368"/>
      <c r="BT111" s="368"/>
      <c r="BU111" s="368"/>
      <c r="BV111" s="368"/>
    </row>
    <row r="112" spans="3:74" x14ac:dyDescent="0.25">
      <c r="BK112" s="368"/>
      <c r="BL112" s="368"/>
      <c r="BM112" s="368"/>
      <c r="BN112" s="368"/>
      <c r="BO112" s="368"/>
      <c r="BP112" s="368"/>
      <c r="BQ112" s="368"/>
      <c r="BR112" s="368"/>
      <c r="BS112" s="368"/>
      <c r="BT112" s="368"/>
      <c r="BU112" s="368"/>
      <c r="BV112" s="368"/>
    </row>
    <row r="113" spans="63:74" x14ac:dyDescent="0.25">
      <c r="BK113" s="368"/>
      <c r="BL113" s="368"/>
      <c r="BM113" s="368"/>
      <c r="BN113" s="368"/>
      <c r="BO113" s="368"/>
      <c r="BP113" s="368"/>
      <c r="BQ113" s="368"/>
      <c r="BR113" s="368"/>
      <c r="BS113" s="368"/>
      <c r="BT113" s="368"/>
      <c r="BU113" s="368"/>
      <c r="BV113" s="368"/>
    </row>
    <row r="114" spans="63:74" x14ac:dyDescent="0.25">
      <c r="BK114" s="368"/>
      <c r="BL114" s="368"/>
      <c r="BM114" s="368"/>
      <c r="BN114" s="368"/>
      <c r="BO114" s="368"/>
      <c r="BP114" s="368"/>
      <c r="BQ114" s="368"/>
      <c r="BR114" s="368"/>
      <c r="BS114" s="368"/>
      <c r="BT114" s="368"/>
      <c r="BU114" s="368"/>
      <c r="BV114" s="368"/>
    </row>
    <row r="115" spans="63:74" x14ac:dyDescent="0.25">
      <c r="BK115" s="368"/>
      <c r="BL115" s="368"/>
      <c r="BM115" s="368"/>
      <c r="BN115" s="368"/>
      <c r="BO115" s="368"/>
      <c r="BP115" s="368"/>
      <c r="BQ115" s="368"/>
      <c r="BR115" s="368"/>
      <c r="BS115" s="368"/>
      <c r="BT115" s="368"/>
      <c r="BU115" s="368"/>
      <c r="BV115" s="368"/>
    </row>
    <row r="116" spans="63:74" x14ac:dyDescent="0.25">
      <c r="BK116" s="368"/>
      <c r="BL116" s="368"/>
      <c r="BM116" s="368"/>
      <c r="BN116" s="368"/>
      <c r="BO116" s="368"/>
      <c r="BP116" s="368"/>
      <c r="BQ116" s="368"/>
      <c r="BR116" s="368"/>
      <c r="BS116" s="368"/>
      <c r="BT116" s="368"/>
      <c r="BU116" s="368"/>
      <c r="BV116" s="368"/>
    </row>
    <row r="117" spans="63:74" x14ac:dyDescent="0.25">
      <c r="BK117" s="368"/>
      <c r="BL117" s="368"/>
      <c r="BM117" s="368"/>
      <c r="BN117" s="368"/>
      <c r="BO117" s="368"/>
      <c r="BP117" s="368"/>
      <c r="BQ117" s="368"/>
      <c r="BR117" s="368"/>
      <c r="BS117" s="368"/>
      <c r="BT117" s="368"/>
      <c r="BU117" s="368"/>
      <c r="BV117" s="368"/>
    </row>
    <row r="118" spans="63:74" x14ac:dyDescent="0.25">
      <c r="BK118" s="368"/>
      <c r="BL118" s="368"/>
      <c r="BM118" s="368"/>
      <c r="BN118" s="368"/>
      <c r="BO118" s="368"/>
      <c r="BP118" s="368"/>
      <c r="BQ118" s="368"/>
      <c r="BR118" s="368"/>
      <c r="BS118" s="368"/>
      <c r="BT118" s="368"/>
      <c r="BU118" s="368"/>
      <c r="BV118" s="368"/>
    </row>
    <row r="119" spans="63:74" x14ac:dyDescent="0.25">
      <c r="BK119" s="368"/>
      <c r="BL119" s="368"/>
      <c r="BM119" s="368"/>
      <c r="BN119" s="368"/>
      <c r="BO119" s="368"/>
      <c r="BP119" s="368"/>
      <c r="BQ119" s="368"/>
      <c r="BR119" s="368"/>
      <c r="BS119" s="368"/>
      <c r="BT119" s="368"/>
      <c r="BU119" s="368"/>
      <c r="BV119" s="368"/>
    </row>
    <row r="120" spans="63:74" x14ac:dyDescent="0.25">
      <c r="BK120" s="368"/>
      <c r="BL120" s="368"/>
      <c r="BM120" s="368"/>
      <c r="BN120" s="368"/>
      <c r="BO120" s="368"/>
      <c r="BP120" s="368"/>
      <c r="BQ120" s="368"/>
      <c r="BR120" s="368"/>
      <c r="BS120" s="368"/>
      <c r="BT120" s="368"/>
      <c r="BU120" s="368"/>
      <c r="BV120" s="368"/>
    </row>
    <row r="121" spans="63:74" x14ac:dyDescent="0.25">
      <c r="BK121" s="368"/>
      <c r="BL121" s="368"/>
      <c r="BM121" s="368"/>
      <c r="BN121" s="368"/>
      <c r="BO121" s="368"/>
      <c r="BP121" s="368"/>
      <c r="BQ121" s="368"/>
      <c r="BR121" s="368"/>
      <c r="BS121" s="368"/>
      <c r="BT121" s="368"/>
      <c r="BU121" s="368"/>
      <c r="BV121" s="368"/>
    </row>
    <row r="122" spans="63:74" x14ac:dyDescent="0.25">
      <c r="BK122" s="368"/>
      <c r="BL122" s="368"/>
      <c r="BM122" s="368"/>
      <c r="BN122" s="368"/>
      <c r="BO122" s="368"/>
      <c r="BP122" s="368"/>
      <c r="BQ122" s="368"/>
      <c r="BR122" s="368"/>
      <c r="BS122" s="368"/>
      <c r="BT122" s="368"/>
      <c r="BU122" s="368"/>
      <c r="BV122" s="368"/>
    </row>
    <row r="123" spans="63:74" x14ac:dyDescent="0.25">
      <c r="BK123" s="368"/>
      <c r="BL123" s="368"/>
      <c r="BM123" s="368"/>
      <c r="BN123" s="368"/>
      <c r="BO123" s="368"/>
      <c r="BP123" s="368"/>
      <c r="BQ123" s="368"/>
      <c r="BR123" s="368"/>
      <c r="BS123" s="368"/>
      <c r="BT123" s="368"/>
      <c r="BU123" s="368"/>
      <c r="BV123" s="368"/>
    </row>
    <row r="124" spans="63:74" x14ac:dyDescent="0.25">
      <c r="BK124" s="368"/>
      <c r="BL124" s="368"/>
      <c r="BM124" s="368"/>
      <c r="BN124" s="368"/>
      <c r="BO124" s="368"/>
      <c r="BP124" s="368"/>
      <c r="BQ124" s="368"/>
      <c r="BR124" s="368"/>
      <c r="BS124" s="368"/>
      <c r="BT124" s="368"/>
      <c r="BU124" s="368"/>
      <c r="BV124" s="368"/>
    </row>
    <row r="125" spans="63:74" x14ac:dyDescent="0.25">
      <c r="BK125" s="368"/>
      <c r="BL125" s="368"/>
      <c r="BM125" s="368"/>
      <c r="BN125" s="368"/>
      <c r="BO125" s="368"/>
      <c r="BP125" s="368"/>
      <c r="BQ125" s="368"/>
      <c r="BR125" s="368"/>
      <c r="BS125" s="368"/>
      <c r="BT125" s="368"/>
      <c r="BU125" s="368"/>
      <c r="BV125" s="368"/>
    </row>
    <row r="126" spans="63:74" x14ac:dyDescent="0.25">
      <c r="BK126" s="368"/>
      <c r="BL126" s="368"/>
      <c r="BM126" s="368"/>
      <c r="BN126" s="368"/>
      <c r="BO126" s="368"/>
      <c r="BP126" s="368"/>
      <c r="BQ126" s="368"/>
      <c r="BR126" s="368"/>
      <c r="BS126" s="368"/>
      <c r="BT126" s="368"/>
      <c r="BU126" s="368"/>
      <c r="BV126" s="368"/>
    </row>
    <row r="127" spans="63:74" x14ac:dyDescent="0.25">
      <c r="BK127" s="368"/>
      <c r="BL127" s="368"/>
      <c r="BM127" s="368"/>
      <c r="BN127" s="368"/>
      <c r="BO127" s="368"/>
      <c r="BP127" s="368"/>
      <c r="BQ127" s="368"/>
      <c r="BR127" s="368"/>
      <c r="BS127" s="368"/>
      <c r="BT127" s="368"/>
      <c r="BU127" s="368"/>
      <c r="BV127" s="368"/>
    </row>
    <row r="128" spans="63:74" x14ac:dyDescent="0.25">
      <c r="BK128" s="368"/>
      <c r="BL128" s="368"/>
      <c r="BM128" s="368"/>
      <c r="BN128" s="368"/>
      <c r="BO128" s="368"/>
      <c r="BP128" s="368"/>
      <c r="BQ128" s="368"/>
      <c r="BR128" s="368"/>
      <c r="BS128" s="368"/>
      <c r="BT128" s="368"/>
      <c r="BU128" s="368"/>
      <c r="BV128" s="368"/>
    </row>
    <row r="129" spans="63:74" x14ac:dyDescent="0.25">
      <c r="BK129" s="368"/>
      <c r="BL129" s="368"/>
      <c r="BM129" s="368"/>
      <c r="BN129" s="368"/>
      <c r="BO129" s="368"/>
      <c r="BP129" s="368"/>
      <c r="BQ129" s="368"/>
      <c r="BR129" s="368"/>
      <c r="BS129" s="368"/>
      <c r="BT129" s="368"/>
      <c r="BU129" s="368"/>
      <c r="BV129" s="368"/>
    </row>
    <row r="130" spans="63:74" x14ac:dyDescent="0.25">
      <c r="BK130" s="368"/>
      <c r="BL130" s="368"/>
      <c r="BM130" s="368"/>
      <c r="BN130" s="368"/>
      <c r="BO130" s="368"/>
      <c r="BP130" s="368"/>
      <c r="BQ130" s="368"/>
      <c r="BR130" s="368"/>
      <c r="BS130" s="368"/>
      <c r="BT130" s="368"/>
      <c r="BU130" s="368"/>
      <c r="BV130" s="368"/>
    </row>
    <row r="131" spans="63:74" x14ac:dyDescent="0.25">
      <c r="BK131" s="368"/>
      <c r="BL131" s="368"/>
      <c r="BM131" s="368"/>
      <c r="BN131" s="368"/>
      <c r="BO131" s="368"/>
      <c r="BP131" s="368"/>
      <c r="BQ131" s="368"/>
      <c r="BR131" s="368"/>
      <c r="BS131" s="368"/>
      <c r="BT131" s="368"/>
      <c r="BU131" s="368"/>
      <c r="BV131" s="368"/>
    </row>
    <row r="132" spans="63:74" x14ac:dyDescent="0.25">
      <c r="BK132" s="368"/>
      <c r="BL132" s="368"/>
      <c r="BM132" s="368"/>
      <c r="BN132" s="368"/>
      <c r="BO132" s="368"/>
      <c r="BP132" s="368"/>
      <c r="BQ132" s="368"/>
      <c r="BR132" s="368"/>
      <c r="BS132" s="368"/>
      <c r="BT132" s="368"/>
      <c r="BU132" s="368"/>
      <c r="BV132" s="368"/>
    </row>
    <row r="133" spans="63:74" x14ac:dyDescent="0.25">
      <c r="BK133" s="368"/>
      <c r="BL133" s="368"/>
      <c r="BM133" s="368"/>
      <c r="BN133" s="368"/>
      <c r="BO133" s="368"/>
      <c r="BP133" s="368"/>
      <c r="BQ133" s="368"/>
      <c r="BR133" s="368"/>
      <c r="BS133" s="368"/>
      <c r="BT133" s="368"/>
      <c r="BU133" s="368"/>
      <c r="BV133" s="368"/>
    </row>
    <row r="134" spans="63:74" x14ac:dyDescent="0.25">
      <c r="BK134" s="368"/>
      <c r="BL134" s="368"/>
      <c r="BM134" s="368"/>
      <c r="BN134" s="368"/>
      <c r="BO134" s="368"/>
      <c r="BP134" s="368"/>
      <c r="BQ134" s="368"/>
      <c r="BR134" s="368"/>
      <c r="BS134" s="368"/>
      <c r="BT134" s="368"/>
      <c r="BU134" s="368"/>
      <c r="BV134" s="368"/>
    </row>
    <row r="135" spans="63:74" x14ac:dyDescent="0.25">
      <c r="BK135" s="368"/>
      <c r="BL135" s="368"/>
      <c r="BM135" s="368"/>
      <c r="BN135" s="368"/>
      <c r="BO135" s="368"/>
      <c r="BP135" s="368"/>
      <c r="BQ135" s="368"/>
      <c r="BR135" s="368"/>
      <c r="BS135" s="368"/>
      <c r="BT135" s="368"/>
      <c r="BU135" s="368"/>
      <c r="BV135" s="368"/>
    </row>
    <row r="136" spans="63:74" x14ac:dyDescent="0.25">
      <c r="BK136" s="368"/>
      <c r="BL136" s="368"/>
      <c r="BM136" s="368"/>
      <c r="BN136" s="368"/>
      <c r="BO136" s="368"/>
      <c r="BP136" s="368"/>
      <c r="BQ136" s="368"/>
      <c r="BR136" s="368"/>
      <c r="BS136" s="368"/>
      <c r="BT136" s="368"/>
      <c r="BU136" s="368"/>
      <c r="BV136" s="368"/>
    </row>
    <row r="137" spans="63:74" x14ac:dyDescent="0.25">
      <c r="BK137" s="368"/>
      <c r="BL137" s="368"/>
      <c r="BM137" s="368"/>
      <c r="BN137" s="368"/>
      <c r="BO137" s="368"/>
      <c r="BP137" s="368"/>
      <c r="BQ137" s="368"/>
      <c r="BR137" s="368"/>
      <c r="BS137" s="368"/>
      <c r="BT137" s="368"/>
      <c r="BU137" s="368"/>
      <c r="BV137" s="368"/>
    </row>
    <row r="138" spans="63:74" x14ac:dyDescent="0.25">
      <c r="BK138" s="368"/>
      <c r="BL138" s="368"/>
      <c r="BM138" s="368"/>
      <c r="BN138" s="368"/>
      <c r="BO138" s="368"/>
      <c r="BP138" s="368"/>
      <c r="BQ138" s="368"/>
      <c r="BR138" s="368"/>
      <c r="BS138" s="368"/>
      <c r="BT138" s="368"/>
      <c r="BU138" s="368"/>
      <c r="BV138" s="368"/>
    </row>
    <row r="139" spans="63:74" x14ac:dyDescent="0.25">
      <c r="BK139" s="368"/>
      <c r="BL139" s="368"/>
      <c r="BM139" s="368"/>
      <c r="BN139" s="368"/>
      <c r="BO139" s="368"/>
      <c r="BP139" s="368"/>
      <c r="BQ139" s="368"/>
      <c r="BR139" s="368"/>
      <c r="BS139" s="368"/>
      <c r="BT139" s="368"/>
      <c r="BU139" s="368"/>
      <c r="BV139" s="368"/>
    </row>
    <row r="140" spans="63:74" x14ac:dyDescent="0.25">
      <c r="BK140" s="368"/>
      <c r="BL140" s="368"/>
      <c r="BM140" s="368"/>
      <c r="BN140" s="368"/>
      <c r="BO140" s="368"/>
      <c r="BP140" s="368"/>
      <c r="BQ140" s="368"/>
      <c r="BR140" s="368"/>
      <c r="BS140" s="368"/>
      <c r="BT140" s="368"/>
      <c r="BU140" s="368"/>
      <c r="BV140" s="368"/>
    </row>
    <row r="141" spans="63:74" x14ac:dyDescent="0.25">
      <c r="BK141" s="368"/>
      <c r="BL141" s="368"/>
      <c r="BM141" s="368"/>
      <c r="BN141" s="368"/>
      <c r="BO141" s="368"/>
      <c r="BP141" s="368"/>
      <c r="BQ141" s="368"/>
      <c r="BR141" s="368"/>
      <c r="BS141" s="368"/>
      <c r="BT141" s="368"/>
      <c r="BU141" s="368"/>
      <c r="BV141" s="368"/>
    </row>
    <row r="142" spans="63:74" x14ac:dyDescent="0.25">
      <c r="BK142" s="368"/>
      <c r="BL142" s="368"/>
      <c r="BM142" s="368"/>
      <c r="BN142" s="368"/>
      <c r="BO142" s="368"/>
      <c r="BP142" s="368"/>
      <c r="BQ142" s="368"/>
      <c r="BR142" s="368"/>
      <c r="BS142" s="368"/>
      <c r="BT142" s="368"/>
      <c r="BU142" s="368"/>
      <c r="BV142" s="368"/>
    </row>
    <row r="143" spans="63:74" x14ac:dyDescent="0.25">
      <c r="BK143" s="368"/>
      <c r="BL143" s="368"/>
      <c r="BM143" s="368"/>
      <c r="BN143" s="368"/>
      <c r="BO143" s="368"/>
      <c r="BP143" s="368"/>
      <c r="BQ143" s="368"/>
      <c r="BR143" s="368"/>
      <c r="BS143" s="368"/>
      <c r="BT143" s="368"/>
      <c r="BU143" s="368"/>
      <c r="BV143" s="368"/>
    </row>
    <row r="144" spans="63:74" x14ac:dyDescent="0.25">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D62" sqref="BD62"/>
    </sheetView>
  </sheetViews>
  <sheetFormatPr defaultColWidth="11" defaultRowHeight="10.5" x14ac:dyDescent="0.25"/>
  <cols>
    <col min="1" max="1" width="10.54296875" style="549" customWidth="1"/>
    <col min="2" max="2" width="24.453125" style="549" customWidth="1"/>
    <col min="3" max="57" width="6.54296875" style="549" customWidth="1"/>
    <col min="58" max="58" width="6.54296875" style="716" customWidth="1"/>
    <col min="59" max="74" width="6.54296875" style="549" customWidth="1"/>
    <col min="75" max="238" width="11" style="549"/>
    <col min="239" max="239" width="1.54296875" style="549" customWidth="1"/>
    <col min="240" max="16384" width="11" style="549"/>
  </cols>
  <sheetData>
    <row r="1" spans="1:74" ht="12.75" customHeight="1" x14ac:dyDescent="0.3">
      <c r="A1" s="771" t="s">
        <v>1021</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3">
      <c r="A2" s="772"/>
      <c r="B2" s="542" t="str">
        <f>"U.S. Energy Information Administration  |  Short-Term Energy Outlook  - "&amp;Dates!D1</f>
        <v>U.S. Energy Information Administration  |  Short-Term Energy Outlook  - September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51"/>
      <c r="B3" s="552"/>
      <c r="C3" s="776">
        <f>Dates!D3</f>
        <v>2012</v>
      </c>
      <c r="D3" s="777"/>
      <c r="E3" s="777"/>
      <c r="F3" s="777"/>
      <c r="G3" s="777"/>
      <c r="H3" s="777"/>
      <c r="I3" s="777"/>
      <c r="J3" s="777"/>
      <c r="K3" s="777"/>
      <c r="L3" s="777"/>
      <c r="M3" s="777"/>
      <c r="N3" s="825"/>
      <c r="O3" s="776">
        <f>C3+1</f>
        <v>2013</v>
      </c>
      <c r="P3" s="777"/>
      <c r="Q3" s="777"/>
      <c r="R3" s="777"/>
      <c r="S3" s="777"/>
      <c r="T3" s="777"/>
      <c r="U3" s="777"/>
      <c r="V3" s="777"/>
      <c r="W3" s="777"/>
      <c r="X3" s="777"/>
      <c r="Y3" s="777"/>
      <c r="Z3" s="825"/>
      <c r="AA3" s="776">
        <f>O3+1</f>
        <v>2014</v>
      </c>
      <c r="AB3" s="777"/>
      <c r="AC3" s="777"/>
      <c r="AD3" s="777"/>
      <c r="AE3" s="777"/>
      <c r="AF3" s="777"/>
      <c r="AG3" s="777"/>
      <c r="AH3" s="777"/>
      <c r="AI3" s="777"/>
      <c r="AJ3" s="777"/>
      <c r="AK3" s="777"/>
      <c r="AL3" s="825"/>
      <c r="AM3" s="776">
        <f>AA3+1</f>
        <v>2015</v>
      </c>
      <c r="AN3" s="777"/>
      <c r="AO3" s="777"/>
      <c r="AP3" s="777"/>
      <c r="AQ3" s="777"/>
      <c r="AR3" s="777"/>
      <c r="AS3" s="777"/>
      <c r="AT3" s="777"/>
      <c r="AU3" s="777"/>
      <c r="AV3" s="777"/>
      <c r="AW3" s="777"/>
      <c r="AX3" s="825"/>
      <c r="AY3" s="776">
        <f>AM3+1</f>
        <v>2016</v>
      </c>
      <c r="AZ3" s="777"/>
      <c r="BA3" s="777"/>
      <c r="BB3" s="777"/>
      <c r="BC3" s="777"/>
      <c r="BD3" s="777"/>
      <c r="BE3" s="777"/>
      <c r="BF3" s="777"/>
      <c r="BG3" s="777"/>
      <c r="BH3" s="777"/>
      <c r="BI3" s="777"/>
      <c r="BJ3" s="825"/>
      <c r="BK3" s="776">
        <f>AY3+1</f>
        <v>2017</v>
      </c>
      <c r="BL3" s="777"/>
      <c r="BM3" s="777"/>
      <c r="BN3" s="777"/>
      <c r="BO3" s="777"/>
      <c r="BP3" s="777"/>
      <c r="BQ3" s="777"/>
      <c r="BR3" s="777"/>
      <c r="BS3" s="777"/>
      <c r="BT3" s="777"/>
      <c r="BU3" s="777"/>
      <c r="BV3" s="825"/>
    </row>
    <row r="4" spans="1:74" ht="12.75" customHeight="1" x14ac:dyDescent="0.25">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5" customHeight="1" x14ac:dyDescent="0.25">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3203.4380445000002</v>
      </c>
      <c r="BA6" s="275">
        <v>2332.6695826</v>
      </c>
      <c r="BB6" s="275">
        <v>2407.4576179999999</v>
      </c>
      <c r="BC6" s="275">
        <v>2641.0565424000001</v>
      </c>
      <c r="BD6" s="275">
        <v>3879.3831931999998</v>
      </c>
      <c r="BE6" s="275">
        <v>4496.4089999999997</v>
      </c>
      <c r="BF6" s="275">
        <v>4127.3999999999996</v>
      </c>
      <c r="BG6" s="338">
        <v>3614.0390000000002</v>
      </c>
      <c r="BH6" s="338">
        <v>3188.297</v>
      </c>
      <c r="BI6" s="338">
        <v>3161.3249999999998</v>
      </c>
      <c r="BJ6" s="338">
        <v>3612.5940000000001</v>
      </c>
      <c r="BK6" s="338">
        <v>3966.7719999999999</v>
      </c>
      <c r="BL6" s="338">
        <v>3751.4850000000001</v>
      </c>
      <c r="BM6" s="338">
        <v>3170.4580000000001</v>
      </c>
      <c r="BN6" s="338">
        <v>2896.66</v>
      </c>
      <c r="BO6" s="338">
        <v>2943.6660000000002</v>
      </c>
      <c r="BP6" s="338">
        <v>3577.951</v>
      </c>
      <c r="BQ6" s="338">
        <v>4075.0279999999998</v>
      </c>
      <c r="BR6" s="338">
        <v>4086.5920000000001</v>
      </c>
      <c r="BS6" s="338">
        <v>3576.3470000000002</v>
      </c>
      <c r="BT6" s="338">
        <v>3112.9520000000002</v>
      </c>
      <c r="BU6" s="338">
        <v>3082.5259999999998</v>
      </c>
      <c r="BV6" s="338">
        <v>3583.5210000000002</v>
      </c>
    </row>
    <row r="7" spans="1:74" ht="11.15" customHeight="1" x14ac:dyDescent="0.25">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3392.0107579</v>
      </c>
      <c r="BA7" s="275">
        <v>3337.9743397000002</v>
      </c>
      <c r="BB7" s="275">
        <v>3334.3919136999998</v>
      </c>
      <c r="BC7" s="275">
        <v>3587.5561084999999</v>
      </c>
      <c r="BD7" s="275">
        <v>4413.9654708999997</v>
      </c>
      <c r="BE7" s="275">
        <v>4883.0330000000004</v>
      </c>
      <c r="BF7" s="275">
        <v>4906.9089999999997</v>
      </c>
      <c r="BG7" s="338">
        <v>4178.8469999999998</v>
      </c>
      <c r="BH7" s="338">
        <v>3516.9459999999999</v>
      </c>
      <c r="BI7" s="338">
        <v>3427.9859999999999</v>
      </c>
      <c r="BJ7" s="338">
        <v>3653.9879999999998</v>
      </c>
      <c r="BK7" s="338">
        <v>3452.1840000000002</v>
      </c>
      <c r="BL7" s="338">
        <v>3450.2890000000002</v>
      </c>
      <c r="BM7" s="338">
        <v>3307.8150000000001</v>
      </c>
      <c r="BN7" s="338">
        <v>3224.8539999999998</v>
      </c>
      <c r="BO7" s="338">
        <v>3572.4380000000001</v>
      </c>
      <c r="BP7" s="338">
        <v>4209.3739999999998</v>
      </c>
      <c r="BQ7" s="338">
        <v>4739.8329999999996</v>
      </c>
      <c r="BR7" s="338">
        <v>4737.2359999999999</v>
      </c>
      <c r="BS7" s="338">
        <v>4027.7950000000001</v>
      </c>
      <c r="BT7" s="338">
        <v>3429.7710000000002</v>
      </c>
      <c r="BU7" s="338">
        <v>3315.904</v>
      </c>
      <c r="BV7" s="338">
        <v>3533.2950000000001</v>
      </c>
    </row>
    <row r="8" spans="1:74" ht="11.15" customHeight="1" x14ac:dyDescent="0.25">
      <c r="A8" s="559" t="s">
        <v>388</v>
      </c>
      <c r="B8" s="560" t="s">
        <v>389</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74.007776207000006</v>
      </c>
      <c r="BA8" s="275">
        <v>57.203770644999999</v>
      </c>
      <c r="BB8" s="275">
        <v>61.558892</v>
      </c>
      <c r="BC8" s="275">
        <v>62.727318548</v>
      </c>
      <c r="BD8" s="275">
        <v>65.268039299999998</v>
      </c>
      <c r="BE8" s="275">
        <v>79.124920000000003</v>
      </c>
      <c r="BF8" s="275">
        <v>75.579160000000002</v>
      </c>
      <c r="BG8" s="338">
        <v>68.726230000000001</v>
      </c>
      <c r="BH8" s="338">
        <v>62.525709999999997</v>
      </c>
      <c r="BI8" s="338">
        <v>59.496740000000003</v>
      </c>
      <c r="BJ8" s="338">
        <v>72.386099999999999</v>
      </c>
      <c r="BK8" s="338">
        <v>89.711070000000007</v>
      </c>
      <c r="BL8" s="338">
        <v>76.531480000000002</v>
      </c>
      <c r="BM8" s="338">
        <v>70.094329999999999</v>
      </c>
      <c r="BN8" s="338">
        <v>64.062640000000002</v>
      </c>
      <c r="BO8" s="338">
        <v>69.609589999999997</v>
      </c>
      <c r="BP8" s="338">
        <v>73.798670000000001</v>
      </c>
      <c r="BQ8" s="338">
        <v>78.826329999999999</v>
      </c>
      <c r="BR8" s="338">
        <v>77.395799999999994</v>
      </c>
      <c r="BS8" s="338">
        <v>70.360780000000005</v>
      </c>
      <c r="BT8" s="338">
        <v>63.649349999999998</v>
      </c>
      <c r="BU8" s="338">
        <v>59.563049999999997</v>
      </c>
      <c r="BV8" s="338">
        <v>71.915379999999999</v>
      </c>
    </row>
    <row r="9" spans="1:74" ht="11.15" customHeight="1" x14ac:dyDescent="0.25">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39.274096552000003</v>
      </c>
      <c r="BA9" s="275">
        <v>39.922369355000001</v>
      </c>
      <c r="BB9" s="275">
        <v>38.201031333000003</v>
      </c>
      <c r="BC9" s="275">
        <v>31.671631419000001</v>
      </c>
      <c r="BD9" s="275">
        <v>35.532265700000004</v>
      </c>
      <c r="BE9" s="275">
        <v>42.631770000000003</v>
      </c>
      <c r="BF9" s="275">
        <v>40.37923</v>
      </c>
      <c r="BG9" s="338">
        <v>40.184069999999998</v>
      </c>
      <c r="BH9" s="338">
        <v>27.649719999999999</v>
      </c>
      <c r="BI9" s="338">
        <v>28.6114</v>
      </c>
      <c r="BJ9" s="338">
        <v>36.476959999999998</v>
      </c>
      <c r="BK9" s="338">
        <v>40.960700000000003</v>
      </c>
      <c r="BL9" s="338">
        <v>40.645740000000004</v>
      </c>
      <c r="BM9" s="338">
        <v>41.889049999999997</v>
      </c>
      <c r="BN9" s="338">
        <v>39.252510000000001</v>
      </c>
      <c r="BO9" s="338">
        <v>32.660960000000003</v>
      </c>
      <c r="BP9" s="338">
        <v>35.147880000000001</v>
      </c>
      <c r="BQ9" s="338">
        <v>42.233440000000002</v>
      </c>
      <c r="BR9" s="338">
        <v>40.73516</v>
      </c>
      <c r="BS9" s="338">
        <v>40.524169999999998</v>
      </c>
      <c r="BT9" s="338">
        <v>28.161490000000001</v>
      </c>
      <c r="BU9" s="338">
        <v>28.97964</v>
      </c>
      <c r="BV9" s="338">
        <v>37.172499999999999</v>
      </c>
    </row>
    <row r="10" spans="1:74" ht="11.15" customHeight="1" x14ac:dyDescent="0.25">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2078.8372666999999</v>
      </c>
      <c r="BC10" s="275">
        <v>2147.1799676999999</v>
      </c>
      <c r="BD10" s="275">
        <v>2239.1679333000002</v>
      </c>
      <c r="BE10" s="275">
        <v>2279.8310000000001</v>
      </c>
      <c r="BF10" s="275">
        <v>2327.5909999999999</v>
      </c>
      <c r="BG10" s="338">
        <v>2139.1880000000001</v>
      </c>
      <c r="BH10" s="338">
        <v>1932.941</v>
      </c>
      <c r="BI10" s="338">
        <v>2013.021</v>
      </c>
      <c r="BJ10" s="338">
        <v>2223.9279999999999</v>
      </c>
      <c r="BK10" s="338">
        <v>2344.0709999999999</v>
      </c>
      <c r="BL10" s="338">
        <v>2256.123</v>
      </c>
      <c r="BM10" s="338">
        <v>2047.027</v>
      </c>
      <c r="BN10" s="338">
        <v>1889.5630000000001</v>
      </c>
      <c r="BO10" s="338">
        <v>2008.25</v>
      </c>
      <c r="BP10" s="338">
        <v>2211.962</v>
      </c>
      <c r="BQ10" s="338">
        <v>2280.2330000000002</v>
      </c>
      <c r="BR10" s="338">
        <v>2283.3870000000002</v>
      </c>
      <c r="BS10" s="338">
        <v>2195.8359999999998</v>
      </c>
      <c r="BT10" s="338">
        <v>1984.127</v>
      </c>
      <c r="BU10" s="338">
        <v>2066.328</v>
      </c>
      <c r="BV10" s="338">
        <v>2283.17</v>
      </c>
    </row>
    <row r="11" spans="1:74" ht="11.15" customHeight="1" x14ac:dyDescent="0.25">
      <c r="A11" s="557" t="s">
        <v>1292</v>
      </c>
      <c r="B11" s="561" t="s">
        <v>394</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1838.0838741</v>
      </c>
      <c r="BA11" s="275">
        <v>1877.5530094000001</v>
      </c>
      <c r="BB11" s="275">
        <v>1835.824871</v>
      </c>
      <c r="BC11" s="275">
        <v>1752.0504174</v>
      </c>
      <c r="BD11" s="275">
        <v>1653.3121312999999</v>
      </c>
      <c r="BE11" s="275">
        <v>1582.943</v>
      </c>
      <c r="BF11" s="275">
        <v>1504.2</v>
      </c>
      <c r="BG11" s="338">
        <v>1371.4079999999999</v>
      </c>
      <c r="BH11" s="338">
        <v>1439.7429999999999</v>
      </c>
      <c r="BI11" s="338">
        <v>1537.3979999999999</v>
      </c>
      <c r="BJ11" s="338">
        <v>1591.1769999999999</v>
      </c>
      <c r="BK11" s="338">
        <v>1653.06</v>
      </c>
      <c r="BL11" s="338">
        <v>1623.569</v>
      </c>
      <c r="BM11" s="338">
        <v>1727.614</v>
      </c>
      <c r="BN11" s="338">
        <v>1820.8009999999999</v>
      </c>
      <c r="BO11" s="338">
        <v>1919.9760000000001</v>
      </c>
      <c r="BP11" s="338">
        <v>2061.212</v>
      </c>
      <c r="BQ11" s="338">
        <v>1844.568</v>
      </c>
      <c r="BR11" s="338">
        <v>1680.346</v>
      </c>
      <c r="BS11" s="338">
        <v>1494.268</v>
      </c>
      <c r="BT11" s="338">
        <v>1566.931</v>
      </c>
      <c r="BU11" s="338">
        <v>1688.6030000000001</v>
      </c>
      <c r="BV11" s="338">
        <v>1723.9929999999999</v>
      </c>
    </row>
    <row r="12" spans="1:74" ht="11.15" customHeight="1" x14ac:dyDescent="0.25">
      <c r="A12" s="557" t="s">
        <v>392</v>
      </c>
      <c r="B12" s="558" t="s">
        <v>454</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836.45529724000005</v>
      </c>
      <c r="BA12" s="275">
        <v>876.05839645000003</v>
      </c>
      <c r="BB12" s="275">
        <v>852.22690399999999</v>
      </c>
      <c r="BC12" s="275">
        <v>819.21260539000002</v>
      </c>
      <c r="BD12" s="275">
        <v>771.71841867000001</v>
      </c>
      <c r="BE12" s="275">
        <v>774.0643</v>
      </c>
      <c r="BF12" s="275">
        <v>705.16610000000003</v>
      </c>
      <c r="BG12" s="338">
        <v>536.76480000000004</v>
      </c>
      <c r="BH12" s="338">
        <v>545.33040000000005</v>
      </c>
      <c r="BI12" s="338">
        <v>597.00540000000001</v>
      </c>
      <c r="BJ12" s="338">
        <v>664.89909999999998</v>
      </c>
      <c r="BK12" s="338">
        <v>710.72730000000001</v>
      </c>
      <c r="BL12" s="338">
        <v>666.66070000000002</v>
      </c>
      <c r="BM12" s="338">
        <v>676.29250000000002</v>
      </c>
      <c r="BN12" s="338">
        <v>684.75800000000004</v>
      </c>
      <c r="BO12" s="338">
        <v>826.25580000000002</v>
      </c>
      <c r="BP12" s="338">
        <v>992.72170000000006</v>
      </c>
      <c r="BQ12" s="338">
        <v>916.36469999999997</v>
      </c>
      <c r="BR12" s="338">
        <v>782.3691</v>
      </c>
      <c r="BS12" s="338">
        <v>570.65499999999997</v>
      </c>
      <c r="BT12" s="338">
        <v>580.22180000000003</v>
      </c>
      <c r="BU12" s="338">
        <v>654.78589999999997</v>
      </c>
      <c r="BV12" s="338">
        <v>706.53489999999999</v>
      </c>
    </row>
    <row r="13" spans="1:74" ht="11.15" customHeight="1" x14ac:dyDescent="0.25">
      <c r="A13" s="557" t="s">
        <v>395</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697.02931206999995</v>
      </c>
      <c r="BA13" s="275">
        <v>701.67694581000001</v>
      </c>
      <c r="BB13" s="275">
        <v>685.16819867000004</v>
      </c>
      <c r="BC13" s="275">
        <v>607.23477767999998</v>
      </c>
      <c r="BD13" s="275">
        <v>545.45983643</v>
      </c>
      <c r="BE13" s="275">
        <v>465.63409999999999</v>
      </c>
      <c r="BF13" s="275">
        <v>451.09739999999999</v>
      </c>
      <c r="BG13" s="338">
        <v>497.86090000000002</v>
      </c>
      <c r="BH13" s="338">
        <v>586.83720000000005</v>
      </c>
      <c r="BI13" s="338">
        <v>636.98820000000001</v>
      </c>
      <c r="BJ13" s="338">
        <v>637.49450000000002</v>
      </c>
      <c r="BK13" s="338">
        <v>664.75660000000005</v>
      </c>
      <c r="BL13" s="338">
        <v>652.35360000000003</v>
      </c>
      <c r="BM13" s="338">
        <v>713.42229999999995</v>
      </c>
      <c r="BN13" s="338">
        <v>783.38509999999997</v>
      </c>
      <c r="BO13" s="338">
        <v>716.93179999999995</v>
      </c>
      <c r="BP13" s="338">
        <v>665.4067</v>
      </c>
      <c r="BQ13" s="338">
        <v>532.85400000000004</v>
      </c>
      <c r="BR13" s="338">
        <v>502.91910000000001</v>
      </c>
      <c r="BS13" s="338">
        <v>548.28449999999998</v>
      </c>
      <c r="BT13" s="338">
        <v>649.89149999999995</v>
      </c>
      <c r="BU13" s="338">
        <v>704.4769</v>
      </c>
      <c r="BV13" s="338">
        <v>709.80020000000002</v>
      </c>
    </row>
    <row r="14" spans="1:74" ht="11.15" customHeight="1" x14ac:dyDescent="0.25">
      <c r="A14" s="557" t="s">
        <v>396</v>
      </c>
      <c r="B14" s="558" t="s">
        <v>397</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116.95475655</v>
      </c>
      <c r="BA14" s="275">
        <v>108.94449419</v>
      </c>
      <c r="BB14" s="275">
        <v>96.590018333000003</v>
      </c>
      <c r="BC14" s="275">
        <v>100.48454160999999</v>
      </c>
      <c r="BD14" s="275">
        <v>111.91788597</v>
      </c>
      <c r="BE14" s="275">
        <v>120.57850000000001</v>
      </c>
      <c r="BF14" s="275">
        <v>118.5081</v>
      </c>
      <c r="BG14" s="338">
        <v>112.90519999999999</v>
      </c>
      <c r="BH14" s="338">
        <v>104.54770000000001</v>
      </c>
      <c r="BI14" s="338">
        <v>111.1896</v>
      </c>
      <c r="BJ14" s="338">
        <v>116.5868</v>
      </c>
      <c r="BK14" s="338">
        <v>114.2247</v>
      </c>
      <c r="BL14" s="338">
        <v>115.8809</v>
      </c>
      <c r="BM14" s="338">
        <v>109.7543</v>
      </c>
      <c r="BN14" s="338">
        <v>99.452939999999998</v>
      </c>
      <c r="BO14" s="338">
        <v>105.3877</v>
      </c>
      <c r="BP14" s="338">
        <v>117.0074</v>
      </c>
      <c r="BQ14" s="338">
        <v>123.72880000000001</v>
      </c>
      <c r="BR14" s="338">
        <v>122.0967</v>
      </c>
      <c r="BS14" s="338">
        <v>117.1345</v>
      </c>
      <c r="BT14" s="338">
        <v>108.5932</v>
      </c>
      <c r="BU14" s="338">
        <v>115.4915</v>
      </c>
      <c r="BV14" s="338">
        <v>120.61490000000001</v>
      </c>
    </row>
    <row r="15" spans="1:74" ht="11.15" customHeight="1" x14ac:dyDescent="0.25">
      <c r="A15" s="557" t="s">
        <v>398</v>
      </c>
      <c r="B15" s="558" t="s">
        <v>399</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57.825235862</v>
      </c>
      <c r="BA15" s="275">
        <v>56.982629676999998</v>
      </c>
      <c r="BB15" s="275">
        <v>58.969597667000002</v>
      </c>
      <c r="BC15" s="275">
        <v>60.540621000000002</v>
      </c>
      <c r="BD15" s="275">
        <v>59.243554099999997</v>
      </c>
      <c r="BE15" s="275">
        <v>61.503740000000001</v>
      </c>
      <c r="BF15" s="275">
        <v>59.975679999999997</v>
      </c>
      <c r="BG15" s="338">
        <v>58.526350000000001</v>
      </c>
      <c r="BH15" s="338">
        <v>57.001049999999999</v>
      </c>
      <c r="BI15" s="338">
        <v>59.969819999999999</v>
      </c>
      <c r="BJ15" s="338">
        <v>60.243569999999998</v>
      </c>
      <c r="BK15" s="338">
        <v>57.848460000000003</v>
      </c>
      <c r="BL15" s="338">
        <v>57.407679999999999</v>
      </c>
      <c r="BM15" s="338">
        <v>58.654679999999999</v>
      </c>
      <c r="BN15" s="338">
        <v>57.627830000000003</v>
      </c>
      <c r="BO15" s="338">
        <v>57.136069999999997</v>
      </c>
      <c r="BP15" s="338">
        <v>57.875320000000002</v>
      </c>
      <c r="BQ15" s="338">
        <v>60.706609999999998</v>
      </c>
      <c r="BR15" s="338">
        <v>59.619419999999998</v>
      </c>
      <c r="BS15" s="338">
        <v>58.102080000000001</v>
      </c>
      <c r="BT15" s="338">
        <v>56.673999999999999</v>
      </c>
      <c r="BU15" s="338">
        <v>59.642670000000003</v>
      </c>
      <c r="BV15" s="338">
        <v>59.97372</v>
      </c>
    </row>
    <row r="16" spans="1:74" ht="11.15" customHeight="1" x14ac:dyDescent="0.25">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46.261348276</v>
      </c>
      <c r="BA16" s="275">
        <v>46.111480323000002</v>
      </c>
      <c r="BB16" s="275">
        <v>43.494717667000003</v>
      </c>
      <c r="BC16" s="275">
        <v>47.021525355000001</v>
      </c>
      <c r="BD16" s="275">
        <v>45.287488666999998</v>
      </c>
      <c r="BE16" s="275">
        <v>46.15043</v>
      </c>
      <c r="BF16" s="275">
        <v>46.570529999999998</v>
      </c>
      <c r="BG16" s="338">
        <v>46.964779999999998</v>
      </c>
      <c r="BH16" s="338">
        <v>46.995010000000001</v>
      </c>
      <c r="BI16" s="338">
        <v>47.650550000000003</v>
      </c>
      <c r="BJ16" s="338">
        <v>47.937559999999998</v>
      </c>
      <c r="BK16" s="338">
        <v>48.500720000000001</v>
      </c>
      <c r="BL16" s="338">
        <v>47.752009999999999</v>
      </c>
      <c r="BM16" s="338">
        <v>47.684289999999997</v>
      </c>
      <c r="BN16" s="338">
        <v>46.431159999999998</v>
      </c>
      <c r="BO16" s="338">
        <v>46.356610000000003</v>
      </c>
      <c r="BP16" s="338">
        <v>47.541899999999998</v>
      </c>
      <c r="BQ16" s="338">
        <v>47.490769999999998</v>
      </c>
      <c r="BR16" s="338">
        <v>47.298409999999997</v>
      </c>
      <c r="BS16" s="338">
        <v>47.279870000000003</v>
      </c>
      <c r="BT16" s="338">
        <v>47.035319999999999</v>
      </c>
      <c r="BU16" s="338">
        <v>47.499169999999999</v>
      </c>
      <c r="BV16" s="338">
        <v>47.109070000000003</v>
      </c>
    </row>
    <row r="17" spans="1:74" ht="11.15" customHeight="1" x14ac:dyDescent="0.25">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83.557924138000004</v>
      </c>
      <c r="BA17" s="275">
        <v>87.779062902999996</v>
      </c>
      <c r="BB17" s="275">
        <v>99.375434666999993</v>
      </c>
      <c r="BC17" s="275">
        <v>117.55634639</v>
      </c>
      <c r="BD17" s="275">
        <v>119.68494750000001</v>
      </c>
      <c r="BE17" s="275">
        <v>115.0116</v>
      </c>
      <c r="BF17" s="275">
        <v>122.8824</v>
      </c>
      <c r="BG17" s="338">
        <v>118.3862</v>
      </c>
      <c r="BH17" s="338">
        <v>99.03201</v>
      </c>
      <c r="BI17" s="338">
        <v>84.594459999999998</v>
      </c>
      <c r="BJ17" s="338">
        <v>64.015249999999995</v>
      </c>
      <c r="BK17" s="338">
        <v>57.002580000000002</v>
      </c>
      <c r="BL17" s="338">
        <v>83.514510000000001</v>
      </c>
      <c r="BM17" s="338">
        <v>121.8061</v>
      </c>
      <c r="BN17" s="338">
        <v>149.1464</v>
      </c>
      <c r="BO17" s="338">
        <v>167.90790000000001</v>
      </c>
      <c r="BP17" s="338">
        <v>180.6592</v>
      </c>
      <c r="BQ17" s="338">
        <v>163.42339999999999</v>
      </c>
      <c r="BR17" s="338">
        <v>166.04300000000001</v>
      </c>
      <c r="BS17" s="338">
        <v>152.8125</v>
      </c>
      <c r="BT17" s="338">
        <v>124.5157</v>
      </c>
      <c r="BU17" s="338">
        <v>106.7071</v>
      </c>
      <c r="BV17" s="338">
        <v>79.960319999999996</v>
      </c>
    </row>
    <row r="18" spans="1:74" ht="11.15" customHeight="1" x14ac:dyDescent="0.25">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-15.0626</v>
      </c>
      <c r="BC18" s="275">
        <v>-10.345709677</v>
      </c>
      <c r="BD18" s="275">
        <v>-16.576766667000001</v>
      </c>
      <c r="BE18" s="275">
        <v>-18.07488</v>
      </c>
      <c r="BF18" s="275">
        <v>-18.793849999999999</v>
      </c>
      <c r="BG18" s="338">
        <v>-17.015339999999998</v>
      </c>
      <c r="BH18" s="338">
        <v>-14.16832</v>
      </c>
      <c r="BI18" s="338">
        <v>-14.833780000000001</v>
      </c>
      <c r="BJ18" s="338">
        <v>-14.197990000000001</v>
      </c>
      <c r="BK18" s="338">
        <v>-13.770289999999999</v>
      </c>
      <c r="BL18" s="338">
        <v>-12.12795</v>
      </c>
      <c r="BM18" s="338">
        <v>-11.578430000000001</v>
      </c>
      <c r="BN18" s="338">
        <v>-10.080349999999999</v>
      </c>
      <c r="BO18" s="338">
        <v>-11.624280000000001</v>
      </c>
      <c r="BP18" s="338">
        <v>-12.799720000000001</v>
      </c>
      <c r="BQ18" s="338">
        <v>-15.11218</v>
      </c>
      <c r="BR18" s="338">
        <v>-17.067070000000001</v>
      </c>
      <c r="BS18" s="338">
        <v>-15.90752</v>
      </c>
      <c r="BT18" s="338">
        <v>-13.455260000000001</v>
      </c>
      <c r="BU18" s="338">
        <v>-14.286300000000001</v>
      </c>
      <c r="BV18" s="338">
        <v>-14.20782</v>
      </c>
    </row>
    <row r="19" spans="1:74" ht="11.15" customHeight="1" x14ac:dyDescent="0.25">
      <c r="A19" s="557" t="s">
        <v>402</v>
      </c>
      <c r="B19" s="560" t="s">
        <v>403</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33.847559654999998</v>
      </c>
      <c r="BA19" s="275">
        <v>34.261471612999998</v>
      </c>
      <c r="BB19" s="275">
        <v>36.033456332999997</v>
      </c>
      <c r="BC19" s="275">
        <v>37.762355194000001</v>
      </c>
      <c r="BD19" s="275">
        <v>37.441895199999998</v>
      </c>
      <c r="BE19" s="275">
        <v>40.058480000000003</v>
      </c>
      <c r="BF19" s="275">
        <v>39.976990000000001</v>
      </c>
      <c r="BG19" s="338">
        <v>36.980379999999997</v>
      </c>
      <c r="BH19" s="338">
        <v>35.294820000000001</v>
      </c>
      <c r="BI19" s="338">
        <v>36.160580000000003</v>
      </c>
      <c r="BJ19" s="338">
        <v>36.734229999999997</v>
      </c>
      <c r="BK19" s="338">
        <v>35.570659999999997</v>
      </c>
      <c r="BL19" s="338">
        <v>34.115870000000001</v>
      </c>
      <c r="BM19" s="338">
        <v>35.09552</v>
      </c>
      <c r="BN19" s="338">
        <v>36.054510000000001</v>
      </c>
      <c r="BO19" s="338">
        <v>37.264919999999996</v>
      </c>
      <c r="BP19" s="338">
        <v>37.411610000000003</v>
      </c>
      <c r="BQ19" s="338">
        <v>39.433369999999996</v>
      </c>
      <c r="BR19" s="338">
        <v>39.392319999999998</v>
      </c>
      <c r="BS19" s="338">
        <v>36.78736</v>
      </c>
      <c r="BT19" s="338">
        <v>35.338659999999997</v>
      </c>
      <c r="BU19" s="338">
        <v>36.233029999999999</v>
      </c>
      <c r="BV19" s="338">
        <v>36.870339999999999</v>
      </c>
    </row>
    <row r="20" spans="1:74" ht="11.15" customHeight="1" x14ac:dyDescent="0.25">
      <c r="A20" s="557" t="s">
        <v>404</v>
      </c>
      <c r="B20" s="558" t="s">
        <v>405</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10830.302901999999</v>
      </c>
      <c r="BA20" s="275">
        <v>9801.1947368000001</v>
      </c>
      <c r="BB20" s="275">
        <v>9777.2424489999994</v>
      </c>
      <c r="BC20" s="275">
        <v>10249.658631</v>
      </c>
      <c r="BD20" s="275">
        <v>12307.494162000001</v>
      </c>
      <c r="BE20" s="275">
        <v>13385.96</v>
      </c>
      <c r="BF20" s="275">
        <v>13003.24</v>
      </c>
      <c r="BG20" s="338">
        <v>11432.36</v>
      </c>
      <c r="BH20" s="338">
        <v>10189.23</v>
      </c>
      <c r="BI20" s="338">
        <v>10249.17</v>
      </c>
      <c r="BJ20" s="338">
        <v>11213.09</v>
      </c>
      <c r="BK20" s="338">
        <v>11568.56</v>
      </c>
      <c r="BL20" s="338">
        <v>11220.63</v>
      </c>
      <c r="BM20" s="338">
        <v>10388.41</v>
      </c>
      <c r="BN20" s="338">
        <v>9961.1679999999997</v>
      </c>
      <c r="BO20" s="338">
        <v>10572.24</v>
      </c>
      <c r="BP20" s="338">
        <v>12194.06</v>
      </c>
      <c r="BQ20" s="338">
        <v>13085.04</v>
      </c>
      <c r="BR20" s="338">
        <v>12928.02</v>
      </c>
      <c r="BS20" s="338">
        <v>11426.01</v>
      </c>
      <c r="BT20" s="338">
        <v>10207.48</v>
      </c>
      <c r="BU20" s="338">
        <v>10263.85</v>
      </c>
      <c r="BV20" s="338">
        <v>11255.73</v>
      </c>
    </row>
    <row r="21" spans="1:74" ht="11.15" customHeight="1" x14ac:dyDescent="0.25">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364"/>
      <c r="BH21" s="364"/>
      <c r="BI21" s="364"/>
      <c r="BJ21" s="364"/>
      <c r="BK21" s="364"/>
      <c r="BL21" s="364"/>
      <c r="BM21" s="364"/>
      <c r="BN21" s="364"/>
      <c r="BO21" s="364"/>
      <c r="BP21" s="364"/>
      <c r="BQ21" s="364"/>
      <c r="BR21" s="364"/>
      <c r="BS21" s="364"/>
      <c r="BT21" s="364"/>
      <c r="BU21" s="364"/>
      <c r="BV21" s="364"/>
    </row>
    <row r="22" spans="1:74" ht="11.15" customHeight="1" x14ac:dyDescent="0.25">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185.81218586</v>
      </c>
      <c r="BA22" s="275">
        <v>86.431637742000007</v>
      </c>
      <c r="BB22" s="275">
        <v>122.66876467</v>
      </c>
      <c r="BC22" s="275">
        <v>134.16561881000001</v>
      </c>
      <c r="BD22" s="275">
        <v>168.64189132999999</v>
      </c>
      <c r="BE22" s="275">
        <v>215.92240000000001</v>
      </c>
      <c r="BF22" s="275">
        <v>181.0942</v>
      </c>
      <c r="BG22" s="338">
        <v>129.03639999999999</v>
      </c>
      <c r="BH22" s="338">
        <v>136.2449</v>
      </c>
      <c r="BI22" s="338">
        <v>173.10210000000001</v>
      </c>
      <c r="BJ22" s="338">
        <v>213.3733</v>
      </c>
      <c r="BK22" s="338">
        <v>279.81380000000001</v>
      </c>
      <c r="BL22" s="338">
        <v>263.08479999999997</v>
      </c>
      <c r="BM22" s="338">
        <v>199.46270000000001</v>
      </c>
      <c r="BN22" s="338">
        <v>153.68819999999999</v>
      </c>
      <c r="BO22" s="338">
        <v>159.03039999999999</v>
      </c>
      <c r="BP22" s="338">
        <v>158.75960000000001</v>
      </c>
      <c r="BQ22" s="338">
        <v>215.4622</v>
      </c>
      <c r="BR22" s="338">
        <v>187.15039999999999</v>
      </c>
      <c r="BS22" s="338">
        <v>113.18049999999999</v>
      </c>
      <c r="BT22" s="338">
        <v>135.03980000000001</v>
      </c>
      <c r="BU22" s="338">
        <v>165.989</v>
      </c>
      <c r="BV22" s="338">
        <v>212.51480000000001</v>
      </c>
    </row>
    <row r="23" spans="1:74" ht="11.15" customHeight="1" x14ac:dyDescent="0.25">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506.07906309999998</v>
      </c>
      <c r="BA23" s="275">
        <v>519.28658160999998</v>
      </c>
      <c r="BB23" s="275">
        <v>544.13404400000002</v>
      </c>
      <c r="BC23" s="275">
        <v>572.96611331999998</v>
      </c>
      <c r="BD23" s="275">
        <v>694.10170736999999</v>
      </c>
      <c r="BE23" s="275">
        <v>798.59670000000006</v>
      </c>
      <c r="BF23" s="275">
        <v>818.40560000000005</v>
      </c>
      <c r="BG23" s="338">
        <v>657.01199999999994</v>
      </c>
      <c r="BH23" s="338">
        <v>575.52409999999998</v>
      </c>
      <c r="BI23" s="338">
        <v>569.62440000000004</v>
      </c>
      <c r="BJ23" s="338">
        <v>574.72370000000001</v>
      </c>
      <c r="BK23" s="338">
        <v>523.97109999999998</v>
      </c>
      <c r="BL23" s="338">
        <v>535.32979999999998</v>
      </c>
      <c r="BM23" s="338">
        <v>518.88869999999997</v>
      </c>
      <c r="BN23" s="338">
        <v>511.65350000000001</v>
      </c>
      <c r="BO23" s="338">
        <v>571.30470000000003</v>
      </c>
      <c r="BP23" s="338">
        <v>643.81650000000002</v>
      </c>
      <c r="BQ23" s="338">
        <v>748.37570000000005</v>
      </c>
      <c r="BR23" s="338">
        <v>730.98479999999995</v>
      </c>
      <c r="BS23" s="338">
        <v>621.58860000000004</v>
      </c>
      <c r="BT23" s="338">
        <v>552.34739999999999</v>
      </c>
      <c r="BU23" s="338">
        <v>547.35820000000001</v>
      </c>
      <c r="BV23" s="338">
        <v>543.73429999999996</v>
      </c>
    </row>
    <row r="24" spans="1:74" ht="11.15" customHeight="1" x14ac:dyDescent="0.25">
      <c r="A24" s="557" t="s">
        <v>409</v>
      </c>
      <c r="B24" s="560" t="s">
        <v>389</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12.816727586000001</v>
      </c>
      <c r="BA24" s="275">
        <v>2.1160522580999999</v>
      </c>
      <c r="BB24" s="275">
        <v>2.5629499999999998</v>
      </c>
      <c r="BC24" s="275">
        <v>2.7160219355000002</v>
      </c>
      <c r="BD24" s="275">
        <v>2.6938581667000001</v>
      </c>
      <c r="BE24" s="275">
        <v>6.7749240000000004</v>
      </c>
      <c r="BF24" s="275">
        <v>7.2071069999999997</v>
      </c>
      <c r="BG24" s="338">
        <v>4.120355</v>
      </c>
      <c r="BH24" s="338">
        <v>3.7903630000000001</v>
      </c>
      <c r="BI24" s="338">
        <v>3.7353890000000001</v>
      </c>
      <c r="BJ24" s="338">
        <v>6.7446279999999996</v>
      </c>
      <c r="BK24" s="338">
        <v>12.89481</v>
      </c>
      <c r="BL24" s="338">
        <v>8.7028999999999996</v>
      </c>
      <c r="BM24" s="338">
        <v>7.2606929999999998</v>
      </c>
      <c r="BN24" s="338">
        <v>4.1850069999999997</v>
      </c>
      <c r="BO24" s="338">
        <v>4.7661439999999997</v>
      </c>
      <c r="BP24" s="338">
        <v>4.7947870000000004</v>
      </c>
      <c r="BQ24" s="338">
        <v>6.7278570000000002</v>
      </c>
      <c r="BR24" s="338">
        <v>6.5878940000000004</v>
      </c>
      <c r="BS24" s="338">
        <v>4.3418749999999999</v>
      </c>
      <c r="BT24" s="338">
        <v>4.0239640000000003</v>
      </c>
      <c r="BU24" s="338">
        <v>3.827283</v>
      </c>
      <c r="BV24" s="338">
        <v>6.6321269999999997</v>
      </c>
    </row>
    <row r="25" spans="1:74" ht="11.15" customHeight="1" x14ac:dyDescent="0.25">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2.2337282758999999</v>
      </c>
      <c r="BA25" s="275">
        <v>2.0671551613000001</v>
      </c>
      <c r="BB25" s="275">
        <v>2.2236926666999999</v>
      </c>
      <c r="BC25" s="275">
        <v>1.8425352903000001</v>
      </c>
      <c r="BD25" s="275">
        <v>1.9297493333</v>
      </c>
      <c r="BE25" s="275">
        <v>1.8378019999999999</v>
      </c>
      <c r="BF25" s="275">
        <v>1.7709410000000001</v>
      </c>
      <c r="BG25" s="338">
        <v>1.8788560000000001</v>
      </c>
      <c r="BH25" s="338">
        <v>1.4339789999999999</v>
      </c>
      <c r="BI25" s="338">
        <v>1.3652249999999999</v>
      </c>
      <c r="BJ25" s="338">
        <v>1.4899180000000001</v>
      </c>
      <c r="BK25" s="338">
        <v>1.7332320000000001</v>
      </c>
      <c r="BL25" s="338">
        <v>2.3001299999999998</v>
      </c>
      <c r="BM25" s="338">
        <v>2.1847449999999999</v>
      </c>
      <c r="BN25" s="338">
        <v>2.2894999999999999</v>
      </c>
      <c r="BO25" s="338">
        <v>1.9058790000000001</v>
      </c>
      <c r="BP25" s="338">
        <v>1.9803980000000001</v>
      </c>
      <c r="BQ25" s="338">
        <v>1.8404450000000001</v>
      </c>
      <c r="BR25" s="338">
        <v>1.7844469999999999</v>
      </c>
      <c r="BS25" s="338">
        <v>1.8923909999999999</v>
      </c>
      <c r="BT25" s="338">
        <v>1.436912</v>
      </c>
      <c r="BU25" s="338">
        <v>1.361502</v>
      </c>
      <c r="BV25" s="338">
        <v>1.480944</v>
      </c>
    </row>
    <row r="26" spans="1:74" ht="11.15" customHeight="1" x14ac:dyDescent="0.25">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438.58833333000001</v>
      </c>
      <c r="BC26" s="275">
        <v>477.96261290000001</v>
      </c>
      <c r="BD26" s="275">
        <v>466.50613333000001</v>
      </c>
      <c r="BE26" s="275">
        <v>504.4855</v>
      </c>
      <c r="BF26" s="275">
        <v>544.76210000000003</v>
      </c>
      <c r="BG26" s="338">
        <v>502.21120000000002</v>
      </c>
      <c r="BH26" s="338">
        <v>453.791</v>
      </c>
      <c r="BI26" s="338">
        <v>472.59129999999999</v>
      </c>
      <c r="BJ26" s="338">
        <v>522.18539999999996</v>
      </c>
      <c r="BK26" s="338">
        <v>552.83019999999999</v>
      </c>
      <c r="BL26" s="338">
        <v>532.08820000000003</v>
      </c>
      <c r="BM26" s="338">
        <v>482.77480000000003</v>
      </c>
      <c r="BN26" s="338">
        <v>445.63810000000001</v>
      </c>
      <c r="BO26" s="338">
        <v>473.62939999999998</v>
      </c>
      <c r="BP26" s="338">
        <v>527.4085</v>
      </c>
      <c r="BQ26" s="338">
        <v>543.68679999999995</v>
      </c>
      <c r="BR26" s="338">
        <v>544.43889999999999</v>
      </c>
      <c r="BS26" s="338">
        <v>523.56359999999995</v>
      </c>
      <c r="BT26" s="338">
        <v>473.0847</v>
      </c>
      <c r="BU26" s="338">
        <v>492.68439999999998</v>
      </c>
      <c r="BV26" s="338">
        <v>544.38710000000003</v>
      </c>
    </row>
    <row r="27" spans="1:74" ht="11.15" customHeight="1" x14ac:dyDescent="0.25">
      <c r="A27" s="557" t="s">
        <v>412</v>
      </c>
      <c r="B27" s="560" t="s">
        <v>413</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119.46783897</v>
      </c>
      <c r="BA27" s="275">
        <v>110.47150999999999</v>
      </c>
      <c r="BB27" s="275">
        <v>105.20589433000001</v>
      </c>
      <c r="BC27" s="275">
        <v>100.91757513</v>
      </c>
      <c r="BD27" s="275">
        <v>89.946170066999997</v>
      </c>
      <c r="BE27" s="275">
        <v>114.8573</v>
      </c>
      <c r="BF27" s="275">
        <v>105.8749</v>
      </c>
      <c r="BG27" s="338">
        <v>95.828199999999995</v>
      </c>
      <c r="BH27" s="338">
        <v>91.935739999999996</v>
      </c>
      <c r="BI27" s="338">
        <v>97.704660000000004</v>
      </c>
      <c r="BJ27" s="338">
        <v>99.76764</v>
      </c>
      <c r="BK27" s="338">
        <v>96.366979999999998</v>
      </c>
      <c r="BL27" s="338">
        <v>99.203659999999999</v>
      </c>
      <c r="BM27" s="338">
        <v>99.788650000000004</v>
      </c>
      <c r="BN27" s="338">
        <v>108.5341</v>
      </c>
      <c r="BO27" s="338">
        <v>104.88420000000001</v>
      </c>
      <c r="BP27" s="338">
        <v>97.388660000000002</v>
      </c>
      <c r="BQ27" s="338">
        <v>114.44370000000001</v>
      </c>
      <c r="BR27" s="338">
        <v>104.8664</v>
      </c>
      <c r="BS27" s="338">
        <v>94.630089999999996</v>
      </c>
      <c r="BT27" s="338">
        <v>91.919790000000006</v>
      </c>
      <c r="BU27" s="338">
        <v>97.204800000000006</v>
      </c>
      <c r="BV27" s="338">
        <v>97.975899999999996</v>
      </c>
    </row>
    <row r="28" spans="1:74" ht="11.15" customHeight="1" x14ac:dyDescent="0.25">
      <c r="A28" s="557" t="s">
        <v>414</v>
      </c>
      <c r="B28" s="558" t="s">
        <v>456</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80.600516206999998</v>
      </c>
      <c r="BA28" s="275">
        <v>73.134367419</v>
      </c>
      <c r="BB28" s="275">
        <v>61.391666999999998</v>
      </c>
      <c r="BC28" s="275">
        <v>59.963267064999997</v>
      </c>
      <c r="BD28" s="275">
        <v>66.233238833000001</v>
      </c>
      <c r="BE28" s="275">
        <v>60.994070000000001</v>
      </c>
      <c r="BF28" s="275">
        <v>60.182569999999998</v>
      </c>
      <c r="BG28" s="338">
        <v>62.295859999999998</v>
      </c>
      <c r="BH28" s="338">
        <v>64.884780000000006</v>
      </c>
      <c r="BI28" s="338">
        <v>72.101830000000007</v>
      </c>
      <c r="BJ28" s="338">
        <v>78.469800000000006</v>
      </c>
      <c r="BK28" s="338">
        <v>75.76437</v>
      </c>
      <c r="BL28" s="338">
        <v>76.668599999999998</v>
      </c>
      <c r="BM28" s="338">
        <v>76.249960000000002</v>
      </c>
      <c r="BN28" s="338">
        <v>72.118610000000004</v>
      </c>
      <c r="BO28" s="338">
        <v>64.96575</v>
      </c>
      <c r="BP28" s="338">
        <v>65.311850000000007</v>
      </c>
      <c r="BQ28" s="338">
        <v>63.843510000000002</v>
      </c>
      <c r="BR28" s="338">
        <v>62.791719999999998</v>
      </c>
      <c r="BS28" s="338">
        <v>65.793779999999998</v>
      </c>
      <c r="BT28" s="338">
        <v>68.721779999999995</v>
      </c>
      <c r="BU28" s="338">
        <v>78.045760000000001</v>
      </c>
      <c r="BV28" s="338">
        <v>85.818389999999994</v>
      </c>
    </row>
    <row r="29" spans="1:74" ht="11.15" customHeight="1" x14ac:dyDescent="0.25">
      <c r="A29" s="557" t="s">
        <v>415</v>
      </c>
      <c r="B29" s="560" t="s">
        <v>403</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11.311869310000001</v>
      </c>
      <c r="BA29" s="275">
        <v>11.214641289999999</v>
      </c>
      <c r="BB29" s="275">
        <v>11.419776333</v>
      </c>
      <c r="BC29" s="275">
        <v>12.081379774</v>
      </c>
      <c r="BD29" s="275">
        <v>11.666800833</v>
      </c>
      <c r="BE29" s="275">
        <v>12.64719</v>
      </c>
      <c r="BF29" s="275">
        <v>12.813219999999999</v>
      </c>
      <c r="BG29" s="338">
        <v>12.101229999999999</v>
      </c>
      <c r="BH29" s="338">
        <v>11.57597</v>
      </c>
      <c r="BI29" s="338">
        <v>12.37499</v>
      </c>
      <c r="BJ29" s="338">
        <v>12.557370000000001</v>
      </c>
      <c r="BK29" s="338">
        <v>11.560840000000001</v>
      </c>
      <c r="BL29" s="338">
        <v>11.329029999999999</v>
      </c>
      <c r="BM29" s="338">
        <v>11.629720000000001</v>
      </c>
      <c r="BN29" s="338">
        <v>11.84944</v>
      </c>
      <c r="BO29" s="338">
        <v>12.27516</v>
      </c>
      <c r="BP29" s="338">
        <v>11.82897</v>
      </c>
      <c r="BQ29" s="338">
        <v>12.60066</v>
      </c>
      <c r="BR29" s="338">
        <v>12.31517</v>
      </c>
      <c r="BS29" s="338">
        <v>11.920870000000001</v>
      </c>
      <c r="BT29" s="338">
        <v>11.57132</v>
      </c>
      <c r="BU29" s="338">
        <v>12.341530000000001</v>
      </c>
      <c r="BV29" s="338">
        <v>12.515750000000001</v>
      </c>
    </row>
    <row r="30" spans="1:74" ht="11.15" customHeight="1" x14ac:dyDescent="0.25">
      <c r="A30" s="557" t="s">
        <v>416</v>
      </c>
      <c r="B30" s="558" t="s">
        <v>405</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1472.6027569</v>
      </c>
      <c r="BA30" s="275">
        <v>1317.1285261</v>
      </c>
      <c r="BB30" s="275">
        <v>1288.1951223000001</v>
      </c>
      <c r="BC30" s="275">
        <v>1362.6151242000001</v>
      </c>
      <c r="BD30" s="275">
        <v>1501.7195492999999</v>
      </c>
      <c r="BE30" s="275">
        <v>1716.116</v>
      </c>
      <c r="BF30" s="275">
        <v>1732.1110000000001</v>
      </c>
      <c r="BG30" s="338">
        <v>1464.4839999999999</v>
      </c>
      <c r="BH30" s="338">
        <v>1339.181</v>
      </c>
      <c r="BI30" s="338">
        <v>1402.6</v>
      </c>
      <c r="BJ30" s="338">
        <v>1509.3119999999999</v>
      </c>
      <c r="BK30" s="338">
        <v>1554.9349999999999</v>
      </c>
      <c r="BL30" s="338">
        <v>1528.7070000000001</v>
      </c>
      <c r="BM30" s="338">
        <v>1398.24</v>
      </c>
      <c r="BN30" s="338">
        <v>1309.9559999999999</v>
      </c>
      <c r="BO30" s="338">
        <v>1392.7619999999999</v>
      </c>
      <c r="BP30" s="338">
        <v>1511.289</v>
      </c>
      <c r="BQ30" s="338">
        <v>1706.981</v>
      </c>
      <c r="BR30" s="338">
        <v>1650.92</v>
      </c>
      <c r="BS30" s="338">
        <v>1436.912</v>
      </c>
      <c r="BT30" s="338">
        <v>1338.146</v>
      </c>
      <c r="BU30" s="338">
        <v>1398.8119999999999</v>
      </c>
      <c r="BV30" s="338">
        <v>1505.059</v>
      </c>
    </row>
    <row r="31" spans="1:74" ht="11.15" customHeight="1" x14ac:dyDescent="0.25">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364"/>
      <c r="BH31" s="364"/>
      <c r="BI31" s="364"/>
      <c r="BJ31" s="364"/>
      <c r="BK31" s="364"/>
      <c r="BL31" s="364"/>
      <c r="BM31" s="364"/>
      <c r="BN31" s="364"/>
      <c r="BO31" s="364"/>
      <c r="BP31" s="364"/>
      <c r="BQ31" s="364"/>
      <c r="BR31" s="364"/>
      <c r="BS31" s="364"/>
      <c r="BT31" s="364"/>
      <c r="BU31" s="364"/>
      <c r="BV31" s="364"/>
    </row>
    <row r="32" spans="1:74" ht="11.15" customHeight="1" x14ac:dyDescent="0.25">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1360.9628551999999</v>
      </c>
      <c r="BA32" s="275">
        <v>973.10039097000003</v>
      </c>
      <c r="BB32" s="275">
        <v>1034.769548</v>
      </c>
      <c r="BC32" s="275">
        <v>1204.8485384999999</v>
      </c>
      <c r="BD32" s="275">
        <v>1814.2081396999999</v>
      </c>
      <c r="BE32" s="275">
        <v>2046.0519999999999</v>
      </c>
      <c r="BF32" s="275">
        <v>1843.258</v>
      </c>
      <c r="BG32" s="338">
        <v>1570.2650000000001</v>
      </c>
      <c r="BH32" s="338">
        <v>1229.05</v>
      </c>
      <c r="BI32" s="338">
        <v>1211.627</v>
      </c>
      <c r="BJ32" s="338">
        <v>1458.444</v>
      </c>
      <c r="BK32" s="338">
        <v>1574.2470000000001</v>
      </c>
      <c r="BL32" s="338">
        <v>1462.319</v>
      </c>
      <c r="BM32" s="338">
        <v>1240.547</v>
      </c>
      <c r="BN32" s="338">
        <v>1179.096</v>
      </c>
      <c r="BO32" s="338">
        <v>1349.627</v>
      </c>
      <c r="BP32" s="338">
        <v>1654.1610000000001</v>
      </c>
      <c r="BQ32" s="338">
        <v>1783.931</v>
      </c>
      <c r="BR32" s="338">
        <v>1795.2470000000001</v>
      </c>
      <c r="BS32" s="338">
        <v>1542.4280000000001</v>
      </c>
      <c r="BT32" s="338">
        <v>1160.127</v>
      </c>
      <c r="BU32" s="338">
        <v>1159.0450000000001</v>
      </c>
      <c r="BV32" s="338">
        <v>1446.68</v>
      </c>
    </row>
    <row r="33" spans="1:74" ht="11.15" customHeight="1" x14ac:dyDescent="0.25">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1975.7013320999999</v>
      </c>
      <c r="BA33" s="275">
        <v>1983.561741</v>
      </c>
      <c r="BB33" s="275">
        <v>1967.054085</v>
      </c>
      <c r="BC33" s="275">
        <v>2181.7663326000002</v>
      </c>
      <c r="BD33" s="275">
        <v>2571.2788270999999</v>
      </c>
      <c r="BE33" s="275">
        <v>2795.2660000000001</v>
      </c>
      <c r="BF33" s="275">
        <v>2739.299</v>
      </c>
      <c r="BG33" s="338">
        <v>2347.8020000000001</v>
      </c>
      <c r="BH33" s="338">
        <v>1904.0260000000001</v>
      </c>
      <c r="BI33" s="338">
        <v>1874.202</v>
      </c>
      <c r="BJ33" s="338">
        <v>2021.38</v>
      </c>
      <c r="BK33" s="338">
        <v>1954.175</v>
      </c>
      <c r="BL33" s="338">
        <v>2021.1959999999999</v>
      </c>
      <c r="BM33" s="338">
        <v>1927.922</v>
      </c>
      <c r="BN33" s="338">
        <v>1946.982</v>
      </c>
      <c r="BO33" s="338">
        <v>2200.6109999999999</v>
      </c>
      <c r="BP33" s="338">
        <v>2580.165</v>
      </c>
      <c r="BQ33" s="338">
        <v>2725.3620000000001</v>
      </c>
      <c r="BR33" s="338">
        <v>2674.8530000000001</v>
      </c>
      <c r="BS33" s="338">
        <v>2318.08</v>
      </c>
      <c r="BT33" s="338">
        <v>1894.6690000000001</v>
      </c>
      <c r="BU33" s="338">
        <v>1850.174</v>
      </c>
      <c r="BV33" s="338">
        <v>1984.213</v>
      </c>
    </row>
    <row r="34" spans="1:74" ht="11.15" customHeight="1" x14ac:dyDescent="0.25">
      <c r="A34" s="557" t="s">
        <v>420</v>
      </c>
      <c r="B34" s="560" t="s">
        <v>389</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26.63927069</v>
      </c>
      <c r="BA34" s="275">
        <v>25.946224838999999</v>
      </c>
      <c r="BB34" s="275">
        <v>28.976855</v>
      </c>
      <c r="BC34" s="275">
        <v>29.888359548</v>
      </c>
      <c r="BD34" s="275">
        <v>33.008298832999998</v>
      </c>
      <c r="BE34" s="275">
        <v>37.816850000000002</v>
      </c>
      <c r="BF34" s="275">
        <v>32.079770000000003</v>
      </c>
      <c r="BG34" s="338">
        <v>28.784379999999999</v>
      </c>
      <c r="BH34" s="338">
        <v>23.874320000000001</v>
      </c>
      <c r="BI34" s="338">
        <v>20.111249999999998</v>
      </c>
      <c r="BJ34" s="338">
        <v>28.07124</v>
      </c>
      <c r="BK34" s="338">
        <v>37.674190000000003</v>
      </c>
      <c r="BL34" s="338">
        <v>30.237760000000002</v>
      </c>
      <c r="BM34" s="338">
        <v>27.060849999999999</v>
      </c>
      <c r="BN34" s="338">
        <v>25.91067</v>
      </c>
      <c r="BO34" s="338">
        <v>29.4602</v>
      </c>
      <c r="BP34" s="338">
        <v>31.872060000000001</v>
      </c>
      <c r="BQ34" s="338">
        <v>33.79571</v>
      </c>
      <c r="BR34" s="338">
        <v>30.78585</v>
      </c>
      <c r="BS34" s="338">
        <v>28.18704</v>
      </c>
      <c r="BT34" s="338">
        <v>23.30874</v>
      </c>
      <c r="BU34" s="338">
        <v>19.497430000000001</v>
      </c>
      <c r="BV34" s="338">
        <v>27.10201</v>
      </c>
    </row>
    <row r="35" spans="1:74" ht="11.15" customHeight="1" x14ac:dyDescent="0.25">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13.022798276</v>
      </c>
      <c r="BA35" s="275">
        <v>16.845770000000002</v>
      </c>
      <c r="BB35" s="275">
        <v>15.292528666999999</v>
      </c>
      <c r="BC35" s="275">
        <v>11.19236929</v>
      </c>
      <c r="BD35" s="275">
        <v>13.3729748</v>
      </c>
      <c r="BE35" s="275">
        <v>16.640370000000001</v>
      </c>
      <c r="BF35" s="275">
        <v>15.52609</v>
      </c>
      <c r="BG35" s="338">
        <v>16.021809999999999</v>
      </c>
      <c r="BH35" s="338">
        <v>12.76915</v>
      </c>
      <c r="BI35" s="338">
        <v>13.708019999999999</v>
      </c>
      <c r="BJ35" s="338">
        <v>17.695160000000001</v>
      </c>
      <c r="BK35" s="338">
        <v>15.56024</v>
      </c>
      <c r="BL35" s="338">
        <v>13.075240000000001</v>
      </c>
      <c r="BM35" s="338">
        <v>16.848590000000002</v>
      </c>
      <c r="BN35" s="338">
        <v>15.20641</v>
      </c>
      <c r="BO35" s="338">
        <v>11.28327</v>
      </c>
      <c r="BP35" s="338">
        <v>13.28166</v>
      </c>
      <c r="BQ35" s="338">
        <v>16.299430000000001</v>
      </c>
      <c r="BR35" s="338">
        <v>15.491709999999999</v>
      </c>
      <c r="BS35" s="338">
        <v>16.144030000000001</v>
      </c>
      <c r="BT35" s="338">
        <v>12.97064</v>
      </c>
      <c r="BU35" s="338">
        <v>13.95758</v>
      </c>
      <c r="BV35" s="338">
        <v>18.085159999999998</v>
      </c>
    </row>
    <row r="36" spans="1:74" ht="11.15" customHeight="1" x14ac:dyDescent="0.25">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988.88890000000004</v>
      </c>
      <c r="BC36" s="275">
        <v>989.14661290000004</v>
      </c>
      <c r="BD36" s="275">
        <v>1017.5486333</v>
      </c>
      <c r="BE36" s="275">
        <v>1014.497</v>
      </c>
      <c r="BF36" s="275">
        <v>1017.54</v>
      </c>
      <c r="BG36" s="338">
        <v>950.50199999999995</v>
      </c>
      <c r="BH36" s="338">
        <v>858.86019999999996</v>
      </c>
      <c r="BI36" s="338">
        <v>894.44240000000002</v>
      </c>
      <c r="BJ36" s="338">
        <v>988.30589999999995</v>
      </c>
      <c r="BK36" s="338">
        <v>1046.3050000000001</v>
      </c>
      <c r="BL36" s="338">
        <v>1007.048</v>
      </c>
      <c r="BM36" s="338">
        <v>913.71590000000003</v>
      </c>
      <c r="BN36" s="338">
        <v>843.42970000000003</v>
      </c>
      <c r="BO36" s="338">
        <v>896.40719999999999</v>
      </c>
      <c r="BP36" s="338">
        <v>998.19119999999998</v>
      </c>
      <c r="BQ36" s="338">
        <v>1029</v>
      </c>
      <c r="BR36" s="338">
        <v>1030.423</v>
      </c>
      <c r="BS36" s="338">
        <v>990.91430000000003</v>
      </c>
      <c r="BT36" s="338">
        <v>895.37620000000004</v>
      </c>
      <c r="BU36" s="338">
        <v>932.47119999999995</v>
      </c>
      <c r="BV36" s="338">
        <v>1030.325</v>
      </c>
    </row>
    <row r="37" spans="1:74" ht="11.15" customHeight="1" x14ac:dyDescent="0.25">
      <c r="A37" s="557" t="s">
        <v>423</v>
      </c>
      <c r="B37" s="560" t="s">
        <v>413</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202.22619655</v>
      </c>
      <c r="BA37" s="275">
        <v>142.88286934999999</v>
      </c>
      <c r="BB37" s="275">
        <v>91.014806667000002</v>
      </c>
      <c r="BC37" s="275">
        <v>88.274733386999998</v>
      </c>
      <c r="BD37" s="275">
        <v>74.636757466999995</v>
      </c>
      <c r="BE37" s="275">
        <v>132.11760000000001</v>
      </c>
      <c r="BF37" s="275">
        <v>111.85039999999999</v>
      </c>
      <c r="BG37" s="338">
        <v>78.551730000000006</v>
      </c>
      <c r="BH37" s="338">
        <v>103.80970000000001</v>
      </c>
      <c r="BI37" s="338">
        <v>130.7285</v>
      </c>
      <c r="BJ37" s="338">
        <v>169.27199999999999</v>
      </c>
      <c r="BK37" s="338">
        <v>186.13650000000001</v>
      </c>
      <c r="BL37" s="338">
        <v>167.50110000000001</v>
      </c>
      <c r="BM37" s="338">
        <v>127.0637</v>
      </c>
      <c r="BN37" s="338">
        <v>94.640600000000006</v>
      </c>
      <c r="BO37" s="338">
        <v>93.272840000000002</v>
      </c>
      <c r="BP37" s="338">
        <v>86.2911</v>
      </c>
      <c r="BQ37" s="338">
        <v>134.51779999999999</v>
      </c>
      <c r="BR37" s="338">
        <v>112.6818</v>
      </c>
      <c r="BS37" s="338">
        <v>78.791659999999993</v>
      </c>
      <c r="BT37" s="338">
        <v>104.8216</v>
      </c>
      <c r="BU37" s="338">
        <v>130.73089999999999</v>
      </c>
      <c r="BV37" s="338">
        <v>166.87899999999999</v>
      </c>
    </row>
    <row r="38" spans="1:74" ht="11.15" customHeight="1" x14ac:dyDescent="0.25">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345.55980930999999</v>
      </c>
      <c r="BA38" s="275">
        <v>340.04602612999997</v>
      </c>
      <c r="BB38" s="275">
        <v>304.99735800000002</v>
      </c>
      <c r="BC38" s="275">
        <v>319.94290568000002</v>
      </c>
      <c r="BD38" s="275">
        <v>283.60083896999998</v>
      </c>
      <c r="BE38" s="275">
        <v>268.01780000000002</v>
      </c>
      <c r="BF38" s="275">
        <v>259.49400000000003</v>
      </c>
      <c r="BG38" s="338">
        <v>263.97899999999998</v>
      </c>
      <c r="BH38" s="338">
        <v>303.12549999999999</v>
      </c>
      <c r="BI38" s="338">
        <v>327.50580000000002</v>
      </c>
      <c r="BJ38" s="338">
        <v>332.69729999999998</v>
      </c>
      <c r="BK38" s="338">
        <v>334.3553</v>
      </c>
      <c r="BL38" s="338">
        <v>340.06330000000003</v>
      </c>
      <c r="BM38" s="338">
        <v>368.2774</v>
      </c>
      <c r="BN38" s="338">
        <v>389.50580000000002</v>
      </c>
      <c r="BO38" s="338">
        <v>370.6585</v>
      </c>
      <c r="BP38" s="338">
        <v>374.59649999999999</v>
      </c>
      <c r="BQ38" s="338">
        <v>322.46910000000003</v>
      </c>
      <c r="BR38" s="338">
        <v>304.74869999999999</v>
      </c>
      <c r="BS38" s="338">
        <v>304.99349999999998</v>
      </c>
      <c r="BT38" s="338">
        <v>350.06779999999998</v>
      </c>
      <c r="BU38" s="338">
        <v>375.36239999999998</v>
      </c>
      <c r="BV38" s="338">
        <v>374.89210000000003</v>
      </c>
    </row>
    <row r="39" spans="1:74" ht="11.15" customHeight="1" x14ac:dyDescent="0.25">
      <c r="A39" s="557" t="s">
        <v>425</v>
      </c>
      <c r="B39" s="560" t="s">
        <v>403</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14.414597930999999</v>
      </c>
      <c r="BA39" s="275">
        <v>14.671989999999999</v>
      </c>
      <c r="BB39" s="275">
        <v>15.836460667000001</v>
      </c>
      <c r="BC39" s="275">
        <v>16.341588225999999</v>
      </c>
      <c r="BD39" s="275">
        <v>16.548762133</v>
      </c>
      <c r="BE39" s="275">
        <v>17.502939999999999</v>
      </c>
      <c r="BF39" s="275">
        <v>16.797940000000001</v>
      </c>
      <c r="BG39" s="338">
        <v>14.64921</v>
      </c>
      <c r="BH39" s="338">
        <v>14.116429999999999</v>
      </c>
      <c r="BI39" s="338">
        <v>14.02384</v>
      </c>
      <c r="BJ39" s="338">
        <v>14.257059999999999</v>
      </c>
      <c r="BK39" s="338">
        <v>14.53035</v>
      </c>
      <c r="BL39" s="338">
        <v>14.0763</v>
      </c>
      <c r="BM39" s="338">
        <v>14.49119</v>
      </c>
      <c r="BN39" s="338">
        <v>15.30921</v>
      </c>
      <c r="BO39" s="338">
        <v>15.510870000000001</v>
      </c>
      <c r="BP39" s="338">
        <v>15.883570000000001</v>
      </c>
      <c r="BQ39" s="338">
        <v>16.60848</v>
      </c>
      <c r="BR39" s="338">
        <v>16.382100000000001</v>
      </c>
      <c r="BS39" s="338">
        <v>14.502969999999999</v>
      </c>
      <c r="BT39" s="338">
        <v>14.07178</v>
      </c>
      <c r="BU39" s="338">
        <v>14.06701</v>
      </c>
      <c r="BV39" s="338">
        <v>14.370039999999999</v>
      </c>
    </row>
    <row r="40" spans="1:74" ht="11.15" customHeight="1" x14ac:dyDescent="0.25">
      <c r="A40" s="557" t="s">
        <v>426</v>
      </c>
      <c r="B40" s="558" t="s">
        <v>405</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4894.7994116999998</v>
      </c>
      <c r="BA40" s="275">
        <v>4388.0156251999997</v>
      </c>
      <c r="BB40" s="275">
        <v>4446.8305419999997</v>
      </c>
      <c r="BC40" s="275">
        <v>4841.4014401000004</v>
      </c>
      <c r="BD40" s="275">
        <v>5824.2032323000003</v>
      </c>
      <c r="BE40" s="275">
        <v>6327.91</v>
      </c>
      <c r="BF40" s="275">
        <v>6035.8459999999995</v>
      </c>
      <c r="BG40" s="338">
        <v>5270.5550000000003</v>
      </c>
      <c r="BH40" s="338">
        <v>4449.6310000000003</v>
      </c>
      <c r="BI40" s="338">
        <v>4486.348</v>
      </c>
      <c r="BJ40" s="338">
        <v>5030.1220000000003</v>
      </c>
      <c r="BK40" s="338">
        <v>5162.9840000000004</v>
      </c>
      <c r="BL40" s="338">
        <v>5055.5169999999998</v>
      </c>
      <c r="BM40" s="338">
        <v>4635.9269999999997</v>
      </c>
      <c r="BN40" s="338">
        <v>4510.0810000000001</v>
      </c>
      <c r="BO40" s="338">
        <v>4966.8310000000001</v>
      </c>
      <c r="BP40" s="338">
        <v>5754.442</v>
      </c>
      <c r="BQ40" s="338">
        <v>6061.9840000000004</v>
      </c>
      <c r="BR40" s="338">
        <v>5980.6130000000003</v>
      </c>
      <c r="BS40" s="338">
        <v>5294.0420000000004</v>
      </c>
      <c r="BT40" s="338">
        <v>4455.4129999999996</v>
      </c>
      <c r="BU40" s="338">
        <v>4495.3059999999996</v>
      </c>
      <c r="BV40" s="338">
        <v>5062.5460000000003</v>
      </c>
    </row>
    <row r="41" spans="1:74" ht="11.15" customHeight="1" x14ac:dyDescent="0.25">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364"/>
      <c r="BH41" s="364"/>
      <c r="BI41" s="364"/>
      <c r="BJ41" s="364"/>
      <c r="BK41" s="364"/>
      <c r="BL41" s="364"/>
      <c r="BM41" s="364"/>
      <c r="BN41" s="364"/>
      <c r="BO41" s="364"/>
      <c r="BP41" s="364"/>
      <c r="BQ41" s="364"/>
      <c r="BR41" s="364"/>
      <c r="BS41" s="364"/>
      <c r="BT41" s="364"/>
      <c r="BU41" s="364"/>
      <c r="BV41" s="364"/>
    </row>
    <row r="42" spans="1:74" ht="11.15" customHeight="1" x14ac:dyDescent="0.25">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1235.0380734</v>
      </c>
      <c r="BA42" s="275">
        <v>935.75813742000003</v>
      </c>
      <c r="BB42" s="275">
        <v>952.61264500000004</v>
      </c>
      <c r="BC42" s="275">
        <v>968.85813747999998</v>
      </c>
      <c r="BD42" s="275">
        <v>1414.9075407</v>
      </c>
      <c r="BE42" s="275">
        <v>1608.758</v>
      </c>
      <c r="BF42" s="275">
        <v>1533.307</v>
      </c>
      <c r="BG42" s="338">
        <v>1335.4110000000001</v>
      </c>
      <c r="BH42" s="338">
        <v>1262.184</v>
      </c>
      <c r="BI42" s="338">
        <v>1189.769</v>
      </c>
      <c r="BJ42" s="338">
        <v>1282.271</v>
      </c>
      <c r="BK42" s="338">
        <v>1472.8679999999999</v>
      </c>
      <c r="BL42" s="338">
        <v>1386.6420000000001</v>
      </c>
      <c r="BM42" s="338">
        <v>1160.3019999999999</v>
      </c>
      <c r="BN42" s="338">
        <v>1063.3009999999999</v>
      </c>
      <c r="BO42" s="338">
        <v>1014.494</v>
      </c>
      <c r="BP42" s="338">
        <v>1403.7170000000001</v>
      </c>
      <c r="BQ42" s="338">
        <v>1559.9359999999999</v>
      </c>
      <c r="BR42" s="338">
        <v>1552.9639999999999</v>
      </c>
      <c r="BS42" s="338">
        <v>1358.769</v>
      </c>
      <c r="BT42" s="338">
        <v>1282.181</v>
      </c>
      <c r="BU42" s="338">
        <v>1202.934</v>
      </c>
      <c r="BV42" s="338">
        <v>1286.3309999999999</v>
      </c>
    </row>
    <row r="43" spans="1:74" ht="11.15" customHeight="1" x14ac:dyDescent="0.25">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359.37530103</v>
      </c>
      <c r="BA43" s="275">
        <v>379.94687902999999</v>
      </c>
      <c r="BB43" s="275">
        <v>353.40903967000003</v>
      </c>
      <c r="BC43" s="275">
        <v>334.12646981</v>
      </c>
      <c r="BD43" s="275">
        <v>426.70596487</v>
      </c>
      <c r="BE43" s="275">
        <v>487.51990000000001</v>
      </c>
      <c r="BF43" s="275">
        <v>491.96839999999997</v>
      </c>
      <c r="BG43" s="338">
        <v>364.90879999999999</v>
      </c>
      <c r="BH43" s="338">
        <v>341.23899999999998</v>
      </c>
      <c r="BI43" s="338">
        <v>331.8229</v>
      </c>
      <c r="BJ43" s="338">
        <v>382.13049999999998</v>
      </c>
      <c r="BK43" s="338">
        <v>372.54969999999997</v>
      </c>
      <c r="BL43" s="338">
        <v>357.74029999999999</v>
      </c>
      <c r="BM43" s="338">
        <v>362.74160000000001</v>
      </c>
      <c r="BN43" s="338">
        <v>315.29109999999997</v>
      </c>
      <c r="BO43" s="338">
        <v>354.41550000000001</v>
      </c>
      <c r="BP43" s="338">
        <v>414.18900000000002</v>
      </c>
      <c r="BQ43" s="338">
        <v>542.68730000000005</v>
      </c>
      <c r="BR43" s="338">
        <v>498.7045</v>
      </c>
      <c r="BS43" s="338">
        <v>324.0324</v>
      </c>
      <c r="BT43" s="338">
        <v>316.6309</v>
      </c>
      <c r="BU43" s="338">
        <v>312.44920000000002</v>
      </c>
      <c r="BV43" s="338">
        <v>375.05</v>
      </c>
    </row>
    <row r="44" spans="1:74" ht="11.15" customHeight="1" x14ac:dyDescent="0.25">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13.062346551999999</v>
      </c>
      <c r="BA44" s="275">
        <v>9.0913129032000004</v>
      </c>
      <c r="BB44" s="275">
        <v>10.400418</v>
      </c>
      <c r="BC44" s="275">
        <v>8.7148901935000005</v>
      </c>
      <c r="BD44" s="275">
        <v>8.7203845667</v>
      </c>
      <c r="BE44" s="275">
        <v>11.971109999999999</v>
      </c>
      <c r="BF44" s="275">
        <v>12.841279999999999</v>
      </c>
      <c r="BG44" s="338">
        <v>11.44356</v>
      </c>
      <c r="BH44" s="338">
        <v>9.6032879999999992</v>
      </c>
      <c r="BI44" s="338">
        <v>9.8839609999999993</v>
      </c>
      <c r="BJ44" s="338">
        <v>10.91269</v>
      </c>
      <c r="BK44" s="338">
        <v>12.80045</v>
      </c>
      <c r="BL44" s="338">
        <v>11.67774</v>
      </c>
      <c r="BM44" s="338">
        <v>10.326079999999999</v>
      </c>
      <c r="BN44" s="338">
        <v>9.4540710000000008</v>
      </c>
      <c r="BO44" s="338">
        <v>10.57348</v>
      </c>
      <c r="BP44" s="338">
        <v>12.567399999999999</v>
      </c>
      <c r="BQ44" s="338">
        <v>13.22345</v>
      </c>
      <c r="BR44" s="338">
        <v>13.12875</v>
      </c>
      <c r="BS44" s="338">
        <v>11.23767</v>
      </c>
      <c r="BT44" s="338">
        <v>9.3996289999999991</v>
      </c>
      <c r="BU44" s="338">
        <v>9.5907020000000003</v>
      </c>
      <c r="BV44" s="338">
        <v>10.584</v>
      </c>
    </row>
    <row r="45" spans="1:74" ht="11.15" customHeight="1" x14ac:dyDescent="0.25">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16.813896206999999</v>
      </c>
      <c r="BA45" s="275">
        <v>14.48153129</v>
      </c>
      <c r="BB45" s="275">
        <v>13.616667</v>
      </c>
      <c r="BC45" s="275">
        <v>11.939329774000001</v>
      </c>
      <c r="BD45" s="275">
        <v>13.914877499999999</v>
      </c>
      <c r="BE45" s="275">
        <v>16.62105</v>
      </c>
      <c r="BF45" s="275">
        <v>16.184670000000001</v>
      </c>
      <c r="BG45" s="338">
        <v>15.396800000000001</v>
      </c>
      <c r="BH45" s="338">
        <v>7.8381759999999998</v>
      </c>
      <c r="BI45" s="338">
        <v>6.9683409999999997</v>
      </c>
      <c r="BJ45" s="338">
        <v>9.7889590000000002</v>
      </c>
      <c r="BK45" s="338">
        <v>15.78393</v>
      </c>
      <c r="BL45" s="338">
        <v>17.653970000000001</v>
      </c>
      <c r="BM45" s="338">
        <v>15.76651</v>
      </c>
      <c r="BN45" s="338">
        <v>14.160819999999999</v>
      </c>
      <c r="BO45" s="338">
        <v>12.666090000000001</v>
      </c>
      <c r="BP45" s="338">
        <v>14.14893</v>
      </c>
      <c r="BQ45" s="338">
        <v>17.045210000000001</v>
      </c>
      <c r="BR45" s="338">
        <v>16.689520000000002</v>
      </c>
      <c r="BS45" s="338">
        <v>15.72673</v>
      </c>
      <c r="BT45" s="338">
        <v>8.3004429999999996</v>
      </c>
      <c r="BU45" s="338">
        <v>7.2532360000000002</v>
      </c>
      <c r="BV45" s="338">
        <v>10.28303</v>
      </c>
    </row>
    <row r="46" spans="1:74" ht="11.15" customHeight="1" x14ac:dyDescent="0.25">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497.73739999999998</v>
      </c>
      <c r="BC46" s="275">
        <v>548.78625806000002</v>
      </c>
      <c r="BD46" s="275">
        <v>582.45796667000002</v>
      </c>
      <c r="BE46" s="275">
        <v>586.12210000000005</v>
      </c>
      <c r="BF46" s="275">
        <v>589.53459999999995</v>
      </c>
      <c r="BG46" s="338">
        <v>530.32690000000002</v>
      </c>
      <c r="BH46" s="338">
        <v>479.19589999999999</v>
      </c>
      <c r="BI46" s="338">
        <v>499.04880000000003</v>
      </c>
      <c r="BJ46" s="338">
        <v>551.07780000000002</v>
      </c>
      <c r="BK46" s="338">
        <v>572.57029999999997</v>
      </c>
      <c r="BL46" s="338">
        <v>551.08770000000004</v>
      </c>
      <c r="BM46" s="338">
        <v>500.01339999999999</v>
      </c>
      <c r="BN46" s="338">
        <v>461.55070000000001</v>
      </c>
      <c r="BO46" s="338">
        <v>490.54149999999998</v>
      </c>
      <c r="BP46" s="338">
        <v>521.92259999999999</v>
      </c>
      <c r="BQ46" s="338">
        <v>538.03160000000003</v>
      </c>
      <c r="BR46" s="338">
        <v>538.7758</v>
      </c>
      <c r="BS46" s="338">
        <v>518.11770000000001</v>
      </c>
      <c r="BT46" s="338">
        <v>468.16390000000001</v>
      </c>
      <c r="BU46" s="338">
        <v>487.55970000000002</v>
      </c>
      <c r="BV46" s="338">
        <v>538.72460000000001</v>
      </c>
    </row>
    <row r="47" spans="1:74" ht="11.15" customHeight="1" x14ac:dyDescent="0.25">
      <c r="A47" s="557" t="s">
        <v>433</v>
      </c>
      <c r="B47" s="560" t="s">
        <v>413</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41.155395171999999</v>
      </c>
      <c r="BA47" s="275">
        <v>41.092243226000001</v>
      </c>
      <c r="BB47" s="275">
        <v>40.820838332999998</v>
      </c>
      <c r="BC47" s="275">
        <v>37.950309257999997</v>
      </c>
      <c r="BD47" s="275">
        <v>41.675677432999997</v>
      </c>
      <c r="BE47" s="275">
        <v>47.175890000000003</v>
      </c>
      <c r="BF47" s="275">
        <v>45.770499999999998</v>
      </c>
      <c r="BG47" s="338">
        <v>40.262390000000003</v>
      </c>
      <c r="BH47" s="338">
        <v>33.011499999999998</v>
      </c>
      <c r="BI47" s="338">
        <v>33.851939999999999</v>
      </c>
      <c r="BJ47" s="338">
        <v>36.06756</v>
      </c>
      <c r="BK47" s="338">
        <v>41.512779999999999</v>
      </c>
      <c r="BL47" s="338">
        <v>33.838929999999998</v>
      </c>
      <c r="BM47" s="338">
        <v>37.289389999999997</v>
      </c>
      <c r="BN47" s="338">
        <v>43.325189999999999</v>
      </c>
      <c r="BO47" s="338">
        <v>40.069119999999998</v>
      </c>
      <c r="BP47" s="338">
        <v>45.674529999999997</v>
      </c>
      <c r="BQ47" s="338">
        <v>46.953400000000002</v>
      </c>
      <c r="BR47" s="338">
        <v>45.027650000000001</v>
      </c>
      <c r="BS47" s="338">
        <v>39.460639999999998</v>
      </c>
      <c r="BT47" s="338">
        <v>32.881990000000002</v>
      </c>
      <c r="BU47" s="338">
        <v>33.739080000000001</v>
      </c>
      <c r="BV47" s="338">
        <v>35.426349999999999</v>
      </c>
    </row>
    <row r="48" spans="1:74" ht="11.15" customHeight="1" x14ac:dyDescent="0.25">
      <c r="A48" s="557" t="s">
        <v>434</v>
      </c>
      <c r="B48" s="558" t="s">
        <v>456</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295.47064068999998</v>
      </c>
      <c r="BA48" s="275">
        <v>279.52992225999998</v>
      </c>
      <c r="BB48" s="275">
        <v>305.67406267000001</v>
      </c>
      <c r="BC48" s="275">
        <v>222.11434431999999</v>
      </c>
      <c r="BD48" s="275">
        <v>207.58354883000001</v>
      </c>
      <c r="BE48" s="275">
        <v>169.68799999999999</v>
      </c>
      <c r="BF48" s="275">
        <v>165.10570000000001</v>
      </c>
      <c r="BG48" s="338">
        <v>214.26689999999999</v>
      </c>
      <c r="BH48" s="338">
        <v>254.33410000000001</v>
      </c>
      <c r="BI48" s="338">
        <v>284.6943</v>
      </c>
      <c r="BJ48" s="338">
        <v>274.88990000000001</v>
      </c>
      <c r="BK48" s="338">
        <v>297.98160000000001</v>
      </c>
      <c r="BL48" s="338">
        <v>279.8623</v>
      </c>
      <c r="BM48" s="338">
        <v>287.00979999999998</v>
      </c>
      <c r="BN48" s="338">
        <v>313.75119999999998</v>
      </c>
      <c r="BO48" s="338">
        <v>282.44279999999998</v>
      </c>
      <c r="BP48" s="338">
        <v>224.49459999999999</v>
      </c>
      <c r="BQ48" s="338">
        <v>182.41890000000001</v>
      </c>
      <c r="BR48" s="338">
        <v>177.2542</v>
      </c>
      <c r="BS48" s="338">
        <v>230.70330000000001</v>
      </c>
      <c r="BT48" s="338">
        <v>272.88709999999998</v>
      </c>
      <c r="BU48" s="338">
        <v>304.47890000000001</v>
      </c>
      <c r="BV48" s="338">
        <v>298.51560000000001</v>
      </c>
    </row>
    <row r="49" spans="1:74" ht="11.15" customHeight="1" x14ac:dyDescent="0.25">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3.9640155172</v>
      </c>
      <c r="BA49" s="275">
        <v>3.8962593548000002</v>
      </c>
      <c r="BB49" s="275">
        <v>4.2258906666999998</v>
      </c>
      <c r="BC49" s="275">
        <v>4.5738008387000004</v>
      </c>
      <c r="BD49" s="275">
        <v>4.2531079332999999</v>
      </c>
      <c r="BE49" s="275">
        <v>4.6686209999999999</v>
      </c>
      <c r="BF49" s="275">
        <v>5.0352699999999997</v>
      </c>
      <c r="BG49" s="338">
        <v>4.8873870000000004</v>
      </c>
      <c r="BH49" s="338">
        <v>4.496804</v>
      </c>
      <c r="BI49" s="338">
        <v>4.6238809999999999</v>
      </c>
      <c r="BJ49" s="338">
        <v>4.3447399999999998</v>
      </c>
      <c r="BK49" s="338">
        <v>4.1012779999999998</v>
      </c>
      <c r="BL49" s="338">
        <v>4.0244660000000003</v>
      </c>
      <c r="BM49" s="338">
        <v>3.9428990000000002</v>
      </c>
      <c r="BN49" s="338">
        <v>4.18316</v>
      </c>
      <c r="BO49" s="338">
        <v>4.5320390000000002</v>
      </c>
      <c r="BP49" s="338">
        <v>4.541315</v>
      </c>
      <c r="BQ49" s="338">
        <v>4.8449429999999998</v>
      </c>
      <c r="BR49" s="338">
        <v>5.1123859999999999</v>
      </c>
      <c r="BS49" s="338">
        <v>4.9046659999999997</v>
      </c>
      <c r="BT49" s="338">
        <v>4.5096020000000001</v>
      </c>
      <c r="BU49" s="338">
        <v>4.637181</v>
      </c>
      <c r="BV49" s="338">
        <v>4.3668570000000004</v>
      </c>
    </row>
    <row r="50" spans="1:74" ht="11.15" customHeight="1" x14ac:dyDescent="0.25">
      <c r="A50" s="557" t="s">
        <v>436</v>
      </c>
      <c r="B50" s="558" t="s">
        <v>405</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2539.3874962</v>
      </c>
      <c r="BA50" s="275">
        <v>2218.5371565</v>
      </c>
      <c r="BB50" s="275">
        <v>2178.4969612999998</v>
      </c>
      <c r="BC50" s="275">
        <v>2137.0635397000001</v>
      </c>
      <c r="BD50" s="275">
        <v>2700.2190685</v>
      </c>
      <c r="BE50" s="275">
        <v>2932.5250000000001</v>
      </c>
      <c r="BF50" s="275">
        <v>2859.7469999999998</v>
      </c>
      <c r="BG50" s="338">
        <v>2516.904</v>
      </c>
      <c r="BH50" s="338">
        <v>2391.9029999999998</v>
      </c>
      <c r="BI50" s="338">
        <v>2360.663</v>
      </c>
      <c r="BJ50" s="338">
        <v>2551.4839999999999</v>
      </c>
      <c r="BK50" s="338">
        <v>2790.1689999999999</v>
      </c>
      <c r="BL50" s="338">
        <v>2642.527</v>
      </c>
      <c r="BM50" s="338">
        <v>2377.3919999999998</v>
      </c>
      <c r="BN50" s="338">
        <v>2225.018</v>
      </c>
      <c r="BO50" s="338">
        <v>2209.7350000000001</v>
      </c>
      <c r="BP50" s="338">
        <v>2641.2550000000001</v>
      </c>
      <c r="BQ50" s="338">
        <v>2905.14</v>
      </c>
      <c r="BR50" s="338">
        <v>2847.6570000000002</v>
      </c>
      <c r="BS50" s="338">
        <v>2502.9520000000002</v>
      </c>
      <c r="BT50" s="338">
        <v>2394.9540000000002</v>
      </c>
      <c r="BU50" s="338">
        <v>2362.6419999999998</v>
      </c>
      <c r="BV50" s="338">
        <v>2559.2809999999999</v>
      </c>
    </row>
    <row r="51" spans="1:74" ht="11.15" customHeight="1" x14ac:dyDescent="0.25">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364"/>
      <c r="BH51" s="364"/>
      <c r="BI51" s="364"/>
      <c r="BJ51" s="364"/>
      <c r="BK51" s="364"/>
      <c r="BL51" s="364"/>
      <c r="BM51" s="364"/>
      <c r="BN51" s="364"/>
      <c r="BO51" s="364"/>
      <c r="BP51" s="364"/>
      <c r="BQ51" s="364"/>
      <c r="BR51" s="364"/>
      <c r="BS51" s="364"/>
      <c r="BT51" s="364"/>
      <c r="BU51" s="364"/>
      <c r="BV51" s="364"/>
    </row>
    <row r="52" spans="1:74" ht="11.15" customHeight="1" x14ac:dyDescent="0.25">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421.62493000000001</v>
      </c>
      <c r="BA52" s="275">
        <v>337.37941645000001</v>
      </c>
      <c r="BB52" s="275">
        <v>297.40666033000002</v>
      </c>
      <c r="BC52" s="275">
        <v>333.18424764999997</v>
      </c>
      <c r="BD52" s="275">
        <v>481.62562147</v>
      </c>
      <c r="BE52" s="275">
        <v>625.67610000000002</v>
      </c>
      <c r="BF52" s="275">
        <v>569.74120000000005</v>
      </c>
      <c r="BG52" s="338">
        <v>579.32680000000005</v>
      </c>
      <c r="BH52" s="338">
        <v>560.8184</v>
      </c>
      <c r="BI52" s="338">
        <v>586.82709999999997</v>
      </c>
      <c r="BJ52" s="338">
        <v>658.50599999999997</v>
      </c>
      <c r="BK52" s="338">
        <v>639.84280000000001</v>
      </c>
      <c r="BL52" s="338">
        <v>639.43979999999999</v>
      </c>
      <c r="BM52" s="338">
        <v>570.14599999999996</v>
      </c>
      <c r="BN52" s="338">
        <v>500.57420000000002</v>
      </c>
      <c r="BO52" s="338">
        <v>420.51389999999998</v>
      </c>
      <c r="BP52" s="338">
        <v>361.31369999999998</v>
      </c>
      <c r="BQ52" s="338">
        <v>515.69849999999997</v>
      </c>
      <c r="BR52" s="338">
        <v>551.23069999999996</v>
      </c>
      <c r="BS52" s="338">
        <v>561.96990000000005</v>
      </c>
      <c r="BT52" s="338">
        <v>535.60530000000006</v>
      </c>
      <c r="BU52" s="338">
        <v>554.55849999999998</v>
      </c>
      <c r="BV52" s="338">
        <v>637.99590000000001</v>
      </c>
    </row>
    <row r="53" spans="1:74" ht="11.15" customHeight="1" x14ac:dyDescent="0.25">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550.85506171999998</v>
      </c>
      <c r="BA53" s="275">
        <v>455.17913806000001</v>
      </c>
      <c r="BB53" s="275">
        <v>469.79474499999998</v>
      </c>
      <c r="BC53" s="275">
        <v>498.69719271000002</v>
      </c>
      <c r="BD53" s="275">
        <v>721.87897156999998</v>
      </c>
      <c r="BE53" s="275">
        <v>801.65060000000005</v>
      </c>
      <c r="BF53" s="275">
        <v>857.23580000000004</v>
      </c>
      <c r="BG53" s="338">
        <v>809.12469999999996</v>
      </c>
      <c r="BH53" s="338">
        <v>696.1567</v>
      </c>
      <c r="BI53" s="338">
        <v>652.3374</v>
      </c>
      <c r="BJ53" s="338">
        <v>675.75340000000006</v>
      </c>
      <c r="BK53" s="338">
        <v>601.48829999999998</v>
      </c>
      <c r="BL53" s="338">
        <v>536.02359999999999</v>
      </c>
      <c r="BM53" s="338">
        <v>498.26249999999999</v>
      </c>
      <c r="BN53" s="338">
        <v>450.92739999999998</v>
      </c>
      <c r="BO53" s="338">
        <v>446.10629999999998</v>
      </c>
      <c r="BP53" s="338">
        <v>571.20360000000005</v>
      </c>
      <c r="BQ53" s="338">
        <v>723.40800000000002</v>
      </c>
      <c r="BR53" s="338">
        <v>832.69349999999997</v>
      </c>
      <c r="BS53" s="338">
        <v>764.09339999999997</v>
      </c>
      <c r="BT53" s="338">
        <v>666.12360000000001</v>
      </c>
      <c r="BU53" s="338">
        <v>605.92219999999998</v>
      </c>
      <c r="BV53" s="338">
        <v>630.29840000000002</v>
      </c>
    </row>
    <row r="54" spans="1:74" ht="11.15" customHeight="1" x14ac:dyDescent="0.25">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21.489431378999999</v>
      </c>
      <c r="BA54" s="275">
        <v>20.050180645000001</v>
      </c>
      <c r="BB54" s="275">
        <v>19.618669000000001</v>
      </c>
      <c r="BC54" s="275">
        <v>21.408046871</v>
      </c>
      <c r="BD54" s="275">
        <v>20.845497732999998</v>
      </c>
      <c r="BE54" s="275">
        <v>22.56203</v>
      </c>
      <c r="BF54" s="275">
        <v>23.451000000000001</v>
      </c>
      <c r="BG54" s="338">
        <v>24.377939999999999</v>
      </c>
      <c r="BH54" s="338">
        <v>25.257750000000001</v>
      </c>
      <c r="BI54" s="338">
        <v>25.76614</v>
      </c>
      <c r="BJ54" s="338">
        <v>26.657540000000001</v>
      </c>
      <c r="BK54" s="338">
        <v>26.341629999999999</v>
      </c>
      <c r="BL54" s="338">
        <v>25.913080000000001</v>
      </c>
      <c r="BM54" s="338">
        <v>25.446709999999999</v>
      </c>
      <c r="BN54" s="338">
        <v>24.512879999999999</v>
      </c>
      <c r="BO54" s="338">
        <v>24.80977</v>
      </c>
      <c r="BP54" s="338">
        <v>24.564419999999998</v>
      </c>
      <c r="BQ54" s="338">
        <v>25.07931</v>
      </c>
      <c r="BR54" s="338">
        <v>26.8933</v>
      </c>
      <c r="BS54" s="338">
        <v>26.594190000000001</v>
      </c>
      <c r="BT54" s="338">
        <v>26.917020000000001</v>
      </c>
      <c r="BU54" s="338">
        <v>26.647639999999999</v>
      </c>
      <c r="BV54" s="338">
        <v>27.597239999999999</v>
      </c>
    </row>
    <row r="55" spans="1:74" ht="11.15" customHeight="1" x14ac:dyDescent="0.25">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7.2036737931000001</v>
      </c>
      <c r="BA55" s="275">
        <v>6.5279129031999998</v>
      </c>
      <c r="BB55" s="275">
        <v>7.0681430000000001</v>
      </c>
      <c r="BC55" s="275">
        <v>6.6973970644999996</v>
      </c>
      <c r="BD55" s="275">
        <v>6.3146640666999998</v>
      </c>
      <c r="BE55" s="275">
        <v>7.5325449999999998</v>
      </c>
      <c r="BF55" s="275">
        <v>6.8975249999999999</v>
      </c>
      <c r="BG55" s="338">
        <v>6.8866100000000001</v>
      </c>
      <c r="BH55" s="338">
        <v>5.6084139999999998</v>
      </c>
      <c r="BI55" s="338">
        <v>6.5698150000000002</v>
      </c>
      <c r="BJ55" s="338">
        <v>7.5029240000000001</v>
      </c>
      <c r="BK55" s="338">
        <v>7.8832990000000001</v>
      </c>
      <c r="BL55" s="338">
        <v>7.6163999999999996</v>
      </c>
      <c r="BM55" s="338">
        <v>7.0892030000000004</v>
      </c>
      <c r="BN55" s="338">
        <v>7.5957869999999996</v>
      </c>
      <c r="BO55" s="338">
        <v>6.8057150000000002</v>
      </c>
      <c r="BP55" s="338">
        <v>5.7368949999999996</v>
      </c>
      <c r="BQ55" s="338">
        <v>7.0483570000000002</v>
      </c>
      <c r="BR55" s="338">
        <v>6.7694900000000002</v>
      </c>
      <c r="BS55" s="338">
        <v>6.7610150000000004</v>
      </c>
      <c r="BT55" s="338">
        <v>5.4534929999999999</v>
      </c>
      <c r="BU55" s="338">
        <v>6.4073209999999996</v>
      </c>
      <c r="BV55" s="338">
        <v>7.3233689999999996</v>
      </c>
    </row>
    <row r="56" spans="1:74" ht="11.15" customHeight="1" x14ac:dyDescent="0.25">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153.62263333000001</v>
      </c>
      <c r="BC56" s="275">
        <v>131.28448387</v>
      </c>
      <c r="BD56" s="275">
        <v>172.65520000000001</v>
      </c>
      <c r="BE56" s="275">
        <v>174.72649999999999</v>
      </c>
      <c r="BF56" s="275">
        <v>175.7542</v>
      </c>
      <c r="BG56" s="338">
        <v>156.14830000000001</v>
      </c>
      <c r="BH56" s="338">
        <v>141.0934</v>
      </c>
      <c r="BI56" s="338">
        <v>146.93879999999999</v>
      </c>
      <c r="BJ56" s="338">
        <v>162.3587</v>
      </c>
      <c r="BK56" s="338">
        <v>172.3655</v>
      </c>
      <c r="BL56" s="338">
        <v>165.89840000000001</v>
      </c>
      <c r="BM56" s="338">
        <v>150.5231</v>
      </c>
      <c r="BN56" s="338">
        <v>138.9444</v>
      </c>
      <c r="BO56" s="338">
        <v>147.67169999999999</v>
      </c>
      <c r="BP56" s="338">
        <v>164.43940000000001</v>
      </c>
      <c r="BQ56" s="338">
        <v>169.5147</v>
      </c>
      <c r="BR56" s="338">
        <v>169.7492</v>
      </c>
      <c r="BS56" s="338">
        <v>163.2406</v>
      </c>
      <c r="BT56" s="338">
        <v>147.50190000000001</v>
      </c>
      <c r="BU56" s="338">
        <v>153.61279999999999</v>
      </c>
      <c r="BV56" s="338">
        <v>169.73310000000001</v>
      </c>
    </row>
    <row r="57" spans="1:74" ht="11.15" customHeight="1" x14ac:dyDescent="0.25">
      <c r="A57" s="557" t="s">
        <v>443</v>
      </c>
      <c r="B57" s="560" t="s">
        <v>413</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459.86248724000001</v>
      </c>
      <c r="BA57" s="275">
        <v>569.38667710000004</v>
      </c>
      <c r="BB57" s="275">
        <v>600.12276467000004</v>
      </c>
      <c r="BC57" s="275">
        <v>581.72427793999998</v>
      </c>
      <c r="BD57" s="275">
        <v>548.88304702999994</v>
      </c>
      <c r="BE57" s="275">
        <v>461.83870000000002</v>
      </c>
      <c r="BF57" s="275">
        <v>422.87639999999999</v>
      </c>
      <c r="BG57" s="338">
        <v>305.1071</v>
      </c>
      <c r="BH57" s="338">
        <v>302.40519999999998</v>
      </c>
      <c r="BI57" s="338">
        <v>319.88639999999998</v>
      </c>
      <c r="BJ57" s="338">
        <v>345.59390000000002</v>
      </c>
      <c r="BK57" s="338">
        <v>372.94069999999999</v>
      </c>
      <c r="BL57" s="338">
        <v>353.98910000000001</v>
      </c>
      <c r="BM57" s="338">
        <v>400.57240000000002</v>
      </c>
      <c r="BN57" s="338">
        <v>428.17779999999999</v>
      </c>
      <c r="BO57" s="338">
        <v>576.40539999999999</v>
      </c>
      <c r="BP57" s="338">
        <v>750.56769999999995</v>
      </c>
      <c r="BQ57" s="338">
        <v>605.33759999999995</v>
      </c>
      <c r="BR57" s="338">
        <v>502.72609999999997</v>
      </c>
      <c r="BS57" s="338">
        <v>341.86509999999998</v>
      </c>
      <c r="BT57" s="338">
        <v>337.14319999999998</v>
      </c>
      <c r="BU57" s="338">
        <v>378.82479999999998</v>
      </c>
      <c r="BV57" s="338">
        <v>392.04579999999999</v>
      </c>
    </row>
    <row r="58" spans="1:74" ht="11.15" customHeight="1" x14ac:dyDescent="0.25">
      <c r="A58" s="557" t="s">
        <v>444</v>
      </c>
      <c r="B58" s="558" t="s">
        <v>456</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279.99761068999999</v>
      </c>
      <c r="BA58" s="275">
        <v>308.7842971</v>
      </c>
      <c r="BB58" s="275">
        <v>311.53487933000002</v>
      </c>
      <c r="BC58" s="275">
        <v>330.81729496999998</v>
      </c>
      <c r="BD58" s="275">
        <v>324.17608603000002</v>
      </c>
      <c r="BE58" s="275">
        <v>310.17849999999999</v>
      </c>
      <c r="BF58" s="275">
        <v>314.25189999999998</v>
      </c>
      <c r="BG58" s="338">
        <v>294.10180000000003</v>
      </c>
      <c r="BH58" s="338">
        <v>272.0686</v>
      </c>
      <c r="BI58" s="338">
        <v>256.09059999999999</v>
      </c>
      <c r="BJ58" s="338">
        <v>240.22059999999999</v>
      </c>
      <c r="BK58" s="338">
        <v>234.23169999999999</v>
      </c>
      <c r="BL58" s="338">
        <v>260.31439999999998</v>
      </c>
      <c r="BM58" s="338">
        <v>319.78449999999998</v>
      </c>
      <c r="BN58" s="338">
        <v>360.66770000000002</v>
      </c>
      <c r="BO58" s="338">
        <v>375.65309999999999</v>
      </c>
      <c r="BP58" s="338">
        <v>404.08760000000001</v>
      </c>
      <c r="BQ58" s="338">
        <v>359.47199999999998</v>
      </c>
      <c r="BR58" s="338">
        <v>353.18200000000002</v>
      </c>
      <c r="BS58" s="338">
        <v>322.12279999999998</v>
      </c>
      <c r="BT58" s="338">
        <v>295.03300000000002</v>
      </c>
      <c r="BU58" s="338">
        <v>275.93029999999999</v>
      </c>
      <c r="BV58" s="338">
        <v>258.2321</v>
      </c>
    </row>
    <row r="59" spans="1:74" ht="11.15" customHeight="1" x14ac:dyDescent="0.25">
      <c r="A59" s="557" t="s">
        <v>445</v>
      </c>
      <c r="B59" s="560" t="s">
        <v>403</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4.1570768965999996</v>
      </c>
      <c r="BA59" s="275">
        <v>4.4785809677000001</v>
      </c>
      <c r="BB59" s="275">
        <v>4.5513286666999999</v>
      </c>
      <c r="BC59" s="275">
        <v>4.7655863547999999</v>
      </c>
      <c r="BD59" s="275">
        <v>4.9732243</v>
      </c>
      <c r="BE59" s="275">
        <v>5.2397359999999997</v>
      </c>
      <c r="BF59" s="275">
        <v>5.3305600000000002</v>
      </c>
      <c r="BG59" s="338">
        <v>5.342549</v>
      </c>
      <c r="BH59" s="338">
        <v>5.1056179999999998</v>
      </c>
      <c r="BI59" s="338">
        <v>5.1378719999999998</v>
      </c>
      <c r="BJ59" s="338">
        <v>5.5750630000000001</v>
      </c>
      <c r="BK59" s="338">
        <v>5.3781980000000003</v>
      </c>
      <c r="BL59" s="338">
        <v>4.68607</v>
      </c>
      <c r="BM59" s="338">
        <v>5.0317049999999997</v>
      </c>
      <c r="BN59" s="338">
        <v>4.7127020000000002</v>
      </c>
      <c r="BO59" s="338">
        <v>4.9468480000000001</v>
      </c>
      <c r="BP59" s="338">
        <v>5.1577539999999997</v>
      </c>
      <c r="BQ59" s="338">
        <v>5.3792850000000003</v>
      </c>
      <c r="BR59" s="338">
        <v>5.5826700000000002</v>
      </c>
      <c r="BS59" s="338">
        <v>5.4588570000000001</v>
      </c>
      <c r="BT59" s="338">
        <v>5.1859599999999997</v>
      </c>
      <c r="BU59" s="338">
        <v>5.1873089999999999</v>
      </c>
      <c r="BV59" s="338">
        <v>5.6176959999999996</v>
      </c>
    </row>
    <row r="60" spans="1:74" ht="11.15" customHeight="1" x14ac:dyDescent="0.25">
      <c r="A60" s="562" t="s">
        <v>446</v>
      </c>
      <c r="B60" s="563" t="s">
        <v>405</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1923.5132372</v>
      </c>
      <c r="BA60" s="255">
        <v>1877.5134290000001</v>
      </c>
      <c r="BB60" s="255">
        <v>1863.7198232999999</v>
      </c>
      <c r="BC60" s="255">
        <v>1908.5785274</v>
      </c>
      <c r="BD60" s="255">
        <v>2281.3523122000001</v>
      </c>
      <c r="BE60" s="255">
        <v>2409.4050000000002</v>
      </c>
      <c r="BF60" s="255">
        <v>2375.5390000000002</v>
      </c>
      <c r="BG60" s="342">
        <v>2180.4160000000002</v>
      </c>
      <c r="BH60" s="342">
        <v>2008.5139999999999</v>
      </c>
      <c r="BI60" s="342">
        <v>1999.5540000000001</v>
      </c>
      <c r="BJ60" s="342">
        <v>2122.1680000000001</v>
      </c>
      <c r="BK60" s="342">
        <v>2060.4720000000002</v>
      </c>
      <c r="BL60" s="342">
        <v>1993.8810000000001</v>
      </c>
      <c r="BM60" s="342">
        <v>1976.856</v>
      </c>
      <c r="BN60" s="342">
        <v>1916.1130000000001</v>
      </c>
      <c r="BO60" s="342">
        <v>2002.913</v>
      </c>
      <c r="BP60" s="342">
        <v>2287.0709999999999</v>
      </c>
      <c r="BQ60" s="342">
        <v>2410.9380000000001</v>
      </c>
      <c r="BR60" s="342">
        <v>2448.8270000000002</v>
      </c>
      <c r="BS60" s="342">
        <v>2192.1060000000002</v>
      </c>
      <c r="BT60" s="342">
        <v>2018.963</v>
      </c>
      <c r="BU60" s="342">
        <v>2007.0909999999999</v>
      </c>
      <c r="BV60" s="342">
        <v>2128.8440000000001</v>
      </c>
    </row>
    <row r="61" spans="1:74" ht="10.5" customHeight="1" x14ac:dyDescent="0.3">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3">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3">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3">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3">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3">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3">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3">
      <c r="A68" s="566"/>
      <c r="B68" s="792" t="s">
        <v>1184</v>
      </c>
      <c r="C68" s="780"/>
      <c r="D68" s="780"/>
      <c r="E68" s="780"/>
      <c r="F68" s="780"/>
      <c r="G68" s="780"/>
      <c r="H68" s="780"/>
      <c r="I68" s="780"/>
      <c r="J68" s="780"/>
      <c r="K68" s="780"/>
      <c r="L68" s="780"/>
      <c r="M68" s="780"/>
      <c r="N68" s="780"/>
      <c r="O68" s="780"/>
      <c r="P68" s="780"/>
      <c r="Q68" s="780"/>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5">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5">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5">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5">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5">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ht="10"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-3.6000074032926932E-8</v>
      </c>
      <c r="BA74" s="578">
        <f t="shared" si="0"/>
        <v>4.6999957703519613E-8</v>
      </c>
      <c r="BB74" s="578">
        <f t="shared" si="0"/>
        <v>-4.0001850720727816E-9</v>
      </c>
      <c r="BC74" s="578">
        <f t="shared" si="0"/>
        <v>-2.4999962988658808E-8</v>
      </c>
      <c r="BD74" s="578">
        <f t="shared" si="0"/>
        <v>-3.7000063457526267E-8</v>
      </c>
      <c r="BE74" s="578">
        <f t="shared" si="0"/>
        <v>3.2999999984895112E-4</v>
      </c>
      <c r="BF74" s="578">
        <f t="shared" si="0"/>
        <v>-2.0999999992454832E-4</v>
      </c>
      <c r="BG74" s="578">
        <f t="shared" si="0"/>
        <v>-2.3000000010142685E-4</v>
      </c>
      <c r="BH74" s="578">
        <f t="shared" si="0"/>
        <v>-3.7000000043008185E-4</v>
      </c>
      <c r="BI74" s="578">
        <f t="shared" si="0"/>
        <v>-3.0000000151630957E-5</v>
      </c>
      <c r="BJ74" s="578">
        <f t="shared" si="0"/>
        <v>2.1999999989930075E-4</v>
      </c>
      <c r="BK74" s="578">
        <f t="shared" si="0"/>
        <v>-3.6000000022795575E-4</v>
      </c>
      <c r="BL74" s="578">
        <f t="shared" si="0"/>
        <v>-3.9999999989959178E-4</v>
      </c>
      <c r="BM74" s="578">
        <f t="shared" si="0"/>
        <v>-1.7000000002553861E-4</v>
      </c>
      <c r="BN74" s="578">
        <f t="shared" si="0"/>
        <v>-4.3000000005122274E-4</v>
      </c>
      <c r="BO74" s="578">
        <f t="shared" si="0"/>
        <v>1.2000000015177648E-4</v>
      </c>
      <c r="BP74" s="578">
        <f t="shared" ref="BP74:BV74" si="1">BP11-SUM(BP12:BP17)</f>
        <v>-2.1999999989930075E-4</v>
      </c>
      <c r="BQ74" s="578">
        <f t="shared" si="1"/>
        <v>-2.7999999974781531E-4</v>
      </c>
      <c r="BR74" s="578">
        <f t="shared" si="1"/>
        <v>2.7000000000043656E-4</v>
      </c>
      <c r="BS74" s="578">
        <f t="shared" si="1"/>
        <v>-4.5000000022810127E-4</v>
      </c>
      <c r="BT74" s="578">
        <f t="shared" si="1"/>
        <v>-5.1999999982399459E-4</v>
      </c>
      <c r="BU74" s="578">
        <f t="shared" si="1"/>
        <v>-2.4000000007617928E-4</v>
      </c>
      <c r="BV74" s="578">
        <f t="shared" si="1"/>
        <v>-1.0999999994965037E-4</v>
      </c>
    </row>
    <row r="76" spans="1:74" x14ac:dyDescent="0.25">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5">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5">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5">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5">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5">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5">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5">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5">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5">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5">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5">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5">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5">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5">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5">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B36" sqref="BB36"/>
    </sheetView>
  </sheetViews>
  <sheetFormatPr defaultColWidth="11" defaultRowHeight="10.5" x14ac:dyDescent="0.25"/>
  <cols>
    <col min="1" max="1" width="13.54296875" style="549" customWidth="1"/>
    <col min="2" max="2" width="24.453125" style="549" customWidth="1"/>
    <col min="3" max="57" width="6.54296875" style="549" customWidth="1"/>
    <col min="58" max="58" width="6.54296875" style="716" customWidth="1"/>
    <col min="59" max="74" width="6.54296875" style="549" customWidth="1"/>
    <col min="75" max="249" width="11" style="549"/>
    <col min="250" max="250" width="1.54296875" style="549" customWidth="1"/>
    <col min="251" max="16384" width="11" style="549"/>
  </cols>
  <sheetData>
    <row r="1" spans="1:74" ht="12.75" customHeight="1" x14ac:dyDescent="0.3">
      <c r="A1" s="771" t="s">
        <v>1021</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3">
      <c r="A2" s="772"/>
      <c r="B2" s="542" t="str">
        <f>"U.S. Energy Information Administration  |  Short-Term Energy Outlook  - "&amp;Dates!D1</f>
        <v>U.S. Energy Information Administration  |  Short-Term Energy Outlook  - September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82"/>
      <c r="B3" s="552"/>
      <c r="C3" s="776">
        <f>Dates!D3</f>
        <v>2012</v>
      </c>
      <c r="D3" s="777"/>
      <c r="E3" s="777"/>
      <c r="F3" s="777"/>
      <c r="G3" s="777"/>
      <c r="H3" s="777"/>
      <c r="I3" s="777"/>
      <c r="J3" s="777"/>
      <c r="K3" s="777"/>
      <c r="L3" s="777"/>
      <c r="M3" s="777"/>
      <c r="N3" s="825"/>
      <c r="O3" s="776">
        <f>C3+1</f>
        <v>2013</v>
      </c>
      <c r="P3" s="777"/>
      <c r="Q3" s="777"/>
      <c r="R3" s="777"/>
      <c r="S3" s="777"/>
      <c r="T3" s="777"/>
      <c r="U3" s="777"/>
      <c r="V3" s="777"/>
      <c r="W3" s="777"/>
      <c r="X3" s="777"/>
      <c r="Y3" s="777"/>
      <c r="Z3" s="825"/>
      <c r="AA3" s="776">
        <f>O3+1</f>
        <v>2014</v>
      </c>
      <c r="AB3" s="777"/>
      <c r="AC3" s="777"/>
      <c r="AD3" s="777"/>
      <c r="AE3" s="777"/>
      <c r="AF3" s="777"/>
      <c r="AG3" s="777"/>
      <c r="AH3" s="777"/>
      <c r="AI3" s="777"/>
      <c r="AJ3" s="777"/>
      <c r="AK3" s="777"/>
      <c r="AL3" s="825"/>
      <c r="AM3" s="776">
        <f>AA3+1</f>
        <v>2015</v>
      </c>
      <c r="AN3" s="777"/>
      <c r="AO3" s="777"/>
      <c r="AP3" s="777"/>
      <c r="AQ3" s="777"/>
      <c r="AR3" s="777"/>
      <c r="AS3" s="777"/>
      <c r="AT3" s="777"/>
      <c r="AU3" s="777"/>
      <c r="AV3" s="777"/>
      <c r="AW3" s="777"/>
      <c r="AX3" s="825"/>
      <c r="AY3" s="776">
        <f>AM3+1</f>
        <v>2016</v>
      </c>
      <c r="AZ3" s="777"/>
      <c r="BA3" s="777"/>
      <c r="BB3" s="777"/>
      <c r="BC3" s="777"/>
      <c r="BD3" s="777"/>
      <c r="BE3" s="777"/>
      <c r="BF3" s="777"/>
      <c r="BG3" s="777"/>
      <c r="BH3" s="777"/>
      <c r="BI3" s="777"/>
      <c r="BJ3" s="825"/>
      <c r="BK3" s="776">
        <f>AY3+1</f>
        <v>2017</v>
      </c>
      <c r="BL3" s="777"/>
      <c r="BM3" s="777"/>
      <c r="BN3" s="777"/>
      <c r="BO3" s="777"/>
      <c r="BP3" s="777"/>
      <c r="BQ3" s="777"/>
      <c r="BR3" s="777"/>
      <c r="BS3" s="777"/>
      <c r="BT3" s="777"/>
      <c r="BU3" s="777"/>
      <c r="BV3" s="825"/>
    </row>
    <row r="4" spans="1:74" ht="12.75" customHeight="1" x14ac:dyDescent="0.25">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5" customHeight="1" x14ac:dyDescent="0.25">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5" customHeight="1" x14ac:dyDescent="0.25">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1746.5105123999999</v>
      </c>
      <c r="BA7" s="275">
        <v>1287.8446661</v>
      </c>
      <c r="BB7" s="275">
        <v>1302.13114</v>
      </c>
      <c r="BC7" s="275">
        <v>1456.9354330000001</v>
      </c>
      <c r="BD7" s="275">
        <v>2112.7847353000002</v>
      </c>
      <c r="BE7" s="275">
        <v>2444.4830000000002</v>
      </c>
      <c r="BF7" s="275">
        <v>2256.2649999999999</v>
      </c>
      <c r="BG7" s="338">
        <v>1990.385</v>
      </c>
      <c r="BH7" s="338">
        <v>1760.0909999999999</v>
      </c>
      <c r="BI7" s="338">
        <v>1739.2170000000001</v>
      </c>
      <c r="BJ7" s="338">
        <v>1987.5740000000001</v>
      </c>
      <c r="BK7" s="338">
        <v>2137.915</v>
      </c>
      <c r="BL7" s="338">
        <v>2022.5930000000001</v>
      </c>
      <c r="BM7" s="338">
        <v>1709.9860000000001</v>
      </c>
      <c r="BN7" s="338">
        <v>1565.914</v>
      </c>
      <c r="BO7" s="338">
        <v>1592.653</v>
      </c>
      <c r="BP7" s="338">
        <v>1944.6220000000001</v>
      </c>
      <c r="BQ7" s="338">
        <v>2218.2080000000001</v>
      </c>
      <c r="BR7" s="338">
        <v>2233.4989999999998</v>
      </c>
      <c r="BS7" s="338">
        <v>1969.317</v>
      </c>
      <c r="BT7" s="338">
        <v>1718.058</v>
      </c>
      <c r="BU7" s="338">
        <v>1696.2750000000001</v>
      </c>
      <c r="BV7" s="338">
        <v>1971.6479999999999</v>
      </c>
    </row>
    <row r="8" spans="1:74" ht="11.15" customHeight="1" x14ac:dyDescent="0.25">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24903.103069000001</v>
      </c>
      <c r="BA8" s="275">
        <v>24906.662839000001</v>
      </c>
      <c r="BB8" s="275">
        <v>25244.322333</v>
      </c>
      <c r="BC8" s="275">
        <v>27077.512096999999</v>
      </c>
      <c r="BD8" s="275">
        <v>33708.834967000003</v>
      </c>
      <c r="BE8" s="275">
        <v>37780.33</v>
      </c>
      <c r="BF8" s="275">
        <v>37541.769999999997</v>
      </c>
      <c r="BG8" s="338">
        <v>31565.05</v>
      </c>
      <c r="BH8" s="338">
        <v>26196.080000000002</v>
      </c>
      <c r="BI8" s="338">
        <v>25428.97</v>
      </c>
      <c r="BJ8" s="338">
        <v>26826.18</v>
      </c>
      <c r="BK8" s="338">
        <v>25518.1</v>
      </c>
      <c r="BL8" s="338">
        <v>25547.82</v>
      </c>
      <c r="BM8" s="338">
        <v>24566.23</v>
      </c>
      <c r="BN8" s="338">
        <v>24229.02</v>
      </c>
      <c r="BO8" s="338">
        <v>27177.49</v>
      </c>
      <c r="BP8" s="338">
        <v>32240.44</v>
      </c>
      <c r="BQ8" s="338">
        <v>36737.699999999997</v>
      </c>
      <c r="BR8" s="338">
        <v>36261.14</v>
      </c>
      <c r="BS8" s="338">
        <v>30423.57</v>
      </c>
      <c r="BT8" s="338">
        <v>25556.26</v>
      </c>
      <c r="BU8" s="338">
        <v>24606.720000000001</v>
      </c>
      <c r="BV8" s="338">
        <v>25952.05</v>
      </c>
    </row>
    <row r="9" spans="1:74" ht="11.15" customHeight="1" x14ac:dyDescent="0.25">
      <c r="A9" s="559" t="s">
        <v>466</v>
      </c>
      <c r="B9" s="560" t="s">
        <v>467</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130.42345033999999</v>
      </c>
      <c r="BA9" s="275">
        <v>104.3331129</v>
      </c>
      <c r="BB9" s="275">
        <v>110.51661433</v>
      </c>
      <c r="BC9" s="275">
        <v>112.33299282999999</v>
      </c>
      <c r="BD9" s="275">
        <v>118.02703704</v>
      </c>
      <c r="BE9" s="275">
        <v>143.13820000000001</v>
      </c>
      <c r="BF9" s="275">
        <v>134.8492</v>
      </c>
      <c r="BG9" s="338">
        <v>118.9808</v>
      </c>
      <c r="BH9" s="338">
        <v>110.2353</v>
      </c>
      <c r="BI9" s="338">
        <v>104.94670000000001</v>
      </c>
      <c r="BJ9" s="338">
        <v>129.2997</v>
      </c>
      <c r="BK9" s="338">
        <v>159.15209999999999</v>
      </c>
      <c r="BL9" s="338">
        <v>133.7876</v>
      </c>
      <c r="BM9" s="338">
        <v>124.87</v>
      </c>
      <c r="BN9" s="338">
        <v>113.5613</v>
      </c>
      <c r="BO9" s="338">
        <v>121.5097</v>
      </c>
      <c r="BP9" s="338">
        <v>130.304</v>
      </c>
      <c r="BQ9" s="338">
        <v>141.63630000000001</v>
      </c>
      <c r="BR9" s="338">
        <v>137.3621</v>
      </c>
      <c r="BS9" s="338">
        <v>121.884</v>
      </c>
      <c r="BT9" s="338">
        <v>112.34310000000001</v>
      </c>
      <c r="BU9" s="338">
        <v>105.28</v>
      </c>
      <c r="BV9" s="338">
        <v>128.6859</v>
      </c>
    </row>
    <row r="10" spans="1:74" ht="11.15" customHeight="1" x14ac:dyDescent="0.25">
      <c r="A10" s="557" t="s">
        <v>468</v>
      </c>
      <c r="B10" s="558" t="s">
        <v>552</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38.258862069000003</v>
      </c>
      <c r="BA10" s="275">
        <v>19.578870968</v>
      </c>
      <c r="BB10" s="275">
        <v>20.720566667</v>
      </c>
      <c r="BC10" s="275">
        <v>21.640451613</v>
      </c>
      <c r="BD10" s="275">
        <v>26.135100000000001</v>
      </c>
      <c r="BE10" s="275">
        <v>33.863349999999997</v>
      </c>
      <c r="BF10" s="275">
        <v>33.851559999999999</v>
      </c>
      <c r="BG10" s="338">
        <v>28.762239999999998</v>
      </c>
      <c r="BH10" s="338">
        <v>28.859190000000002</v>
      </c>
      <c r="BI10" s="338">
        <v>27.62237</v>
      </c>
      <c r="BJ10" s="338">
        <v>30.924489999999999</v>
      </c>
      <c r="BK10" s="338">
        <v>38.181609999999999</v>
      </c>
      <c r="BL10" s="338">
        <v>32.932949999999998</v>
      </c>
      <c r="BM10" s="338">
        <v>32.856499999999997</v>
      </c>
      <c r="BN10" s="338">
        <v>28.948229999999999</v>
      </c>
      <c r="BO10" s="338">
        <v>28.668769999999999</v>
      </c>
      <c r="BP10" s="338">
        <v>30.631540000000001</v>
      </c>
      <c r="BQ10" s="338">
        <v>35.218800000000002</v>
      </c>
      <c r="BR10" s="338">
        <v>35.323439999999998</v>
      </c>
      <c r="BS10" s="338">
        <v>29.352150000000002</v>
      </c>
      <c r="BT10" s="338">
        <v>29.327359999999999</v>
      </c>
      <c r="BU10" s="338">
        <v>27.35943</v>
      </c>
      <c r="BV10" s="338">
        <v>30.534939999999999</v>
      </c>
    </row>
    <row r="11" spans="1:74" ht="11.15" customHeight="1" x14ac:dyDescent="0.25">
      <c r="A11" s="557" t="s">
        <v>469</v>
      </c>
      <c r="B11" s="558" t="s">
        <v>551</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29.268586206999998</v>
      </c>
      <c r="BA11" s="275">
        <v>21.702290323</v>
      </c>
      <c r="BB11" s="275">
        <v>20.961033333</v>
      </c>
      <c r="BC11" s="275">
        <v>26.509290322999998</v>
      </c>
      <c r="BD11" s="275">
        <v>23.6751</v>
      </c>
      <c r="BE11" s="275">
        <v>34.73883</v>
      </c>
      <c r="BF11" s="275">
        <v>32.001570000000001</v>
      </c>
      <c r="BG11" s="338">
        <v>24.013470000000002</v>
      </c>
      <c r="BH11" s="338">
        <v>23.997299999999999</v>
      </c>
      <c r="BI11" s="338">
        <v>23.979610000000001</v>
      </c>
      <c r="BJ11" s="338">
        <v>32.231529999999999</v>
      </c>
      <c r="BK11" s="338">
        <v>44.202300000000001</v>
      </c>
      <c r="BL11" s="338">
        <v>32.133969999999998</v>
      </c>
      <c r="BM11" s="338">
        <v>26.874849999999999</v>
      </c>
      <c r="BN11" s="338">
        <v>24.60173</v>
      </c>
      <c r="BO11" s="338">
        <v>29.077030000000001</v>
      </c>
      <c r="BP11" s="338">
        <v>28.77582</v>
      </c>
      <c r="BQ11" s="338">
        <v>31.6981</v>
      </c>
      <c r="BR11" s="338">
        <v>30.439530000000001</v>
      </c>
      <c r="BS11" s="338">
        <v>24.183759999999999</v>
      </c>
      <c r="BT11" s="338">
        <v>24.268450000000001</v>
      </c>
      <c r="BU11" s="338">
        <v>23.903569999999998</v>
      </c>
      <c r="BV11" s="338">
        <v>31.51221</v>
      </c>
    </row>
    <row r="12" spans="1:74" ht="11.15" customHeight="1" x14ac:dyDescent="0.25">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57.014279309999999</v>
      </c>
      <c r="BA12" s="275">
        <v>59.514009676999997</v>
      </c>
      <c r="BB12" s="275">
        <v>66.009526667000003</v>
      </c>
      <c r="BC12" s="275">
        <v>60.681129032000001</v>
      </c>
      <c r="BD12" s="275">
        <v>64.535166666999999</v>
      </c>
      <c r="BE12" s="275">
        <v>69.973439999999997</v>
      </c>
      <c r="BF12" s="275">
        <v>64.081230000000005</v>
      </c>
      <c r="BG12" s="338">
        <v>61.880369999999999</v>
      </c>
      <c r="BH12" s="338">
        <v>53.281669999999998</v>
      </c>
      <c r="BI12" s="338">
        <v>48.550150000000002</v>
      </c>
      <c r="BJ12" s="338">
        <v>59.456569999999999</v>
      </c>
      <c r="BK12" s="338">
        <v>67.074560000000005</v>
      </c>
      <c r="BL12" s="338">
        <v>61.864319999999999</v>
      </c>
      <c r="BM12" s="338">
        <v>59.095709999999997</v>
      </c>
      <c r="BN12" s="338">
        <v>55.839669999999998</v>
      </c>
      <c r="BO12" s="338">
        <v>58.887259999999998</v>
      </c>
      <c r="BP12" s="338">
        <v>66.686089999999993</v>
      </c>
      <c r="BQ12" s="338">
        <v>69.649519999999995</v>
      </c>
      <c r="BR12" s="338">
        <v>66.198660000000004</v>
      </c>
      <c r="BS12" s="338">
        <v>63.776600000000002</v>
      </c>
      <c r="BT12" s="338">
        <v>54.529020000000003</v>
      </c>
      <c r="BU12" s="338">
        <v>49.280119999999997</v>
      </c>
      <c r="BV12" s="338">
        <v>60.088679999999997</v>
      </c>
    </row>
    <row r="13" spans="1:74" ht="11.15" customHeight="1" x14ac:dyDescent="0.25">
      <c r="A13" s="557" t="s">
        <v>472</v>
      </c>
      <c r="B13" s="558" t="s">
        <v>473</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5.8817227585999996</v>
      </c>
      <c r="BA13" s="275">
        <v>3.5379419355000001</v>
      </c>
      <c r="BB13" s="275">
        <v>2.8254876667</v>
      </c>
      <c r="BC13" s="275">
        <v>3.5021218637999998</v>
      </c>
      <c r="BD13" s="275">
        <v>3.6816703704</v>
      </c>
      <c r="BE13" s="275">
        <v>4.5625749999999998</v>
      </c>
      <c r="BF13" s="275">
        <v>4.9148750000000003</v>
      </c>
      <c r="BG13" s="338">
        <v>4.3247210000000003</v>
      </c>
      <c r="BH13" s="338">
        <v>4.0971029999999997</v>
      </c>
      <c r="BI13" s="338">
        <v>4.7945919999999997</v>
      </c>
      <c r="BJ13" s="338">
        <v>6.687138</v>
      </c>
      <c r="BK13" s="338">
        <v>9.693676</v>
      </c>
      <c r="BL13" s="338">
        <v>6.8563919999999996</v>
      </c>
      <c r="BM13" s="338">
        <v>6.042948</v>
      </c>
      <c r="BN13" s="338">
        <v>4.1716670000000002</v>
      </c>
      <c r="BO13" s="338">
        <v>4.8766379999999998</v>
      </c>
      <c r="BP13" s="338">
        <v>4.2105449999999998</v>
      </c>
      <c r="BQ13" s="338">
        <v>5.0698530000000002</v>
      </c>
      <c r="BR13" s="338">
        <v>5.4004950000000003</v>
      </c>
      <c r="BS13" s="338">
        <v>4.5714579999999998</v>
      </c>
      <c r="BT13" s="338">
        <v>4.2182760000000004</v>
      </c>
      <c r="BU13" s="338">
        <v>4.7368680000000003</v>
      </c>
      <c r="BV13" s="338">
        <v>6.5501180000000003</v>
      </c>
    </row>
    <row r="14" spans="1:74" ht="11.15" customHeight="1" x14ac:dyDescent="0.25">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364"/>
      <c r="BH14" s="364"/>
      <c r="BI14" s="364"/>
      <c r="BJ14" s="364"/>
      <c r="BK14" s="364"/>
      <c r="BL14" s="364"/>
      <c r="BM14" s="364"/>
      <c r="BN14" s="364"/>
      <c r="BO14" s="364"/>
      <c r="BP14" s="364"/>
      <c r="BQ14" s="364"/>
      <c r="BR14" s="364"/>
      <c r="BS14" s="364"/>
      <c r="BT14" s="364"/>
      <c r="BU14" s="364"/>
      <c r="BV14" s="364"/>
    </row>
    <row r="15" spans="1:74" ht="11.15" customHeight="1" x14ac:dyDescent="0.25">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57.432633332999998</v>
      </c>
      <c r="BC15" s="275">
        <v>65.200096774000002</v>
      </c>
      <c r="BD15" s="275">
        <v>80.082899999999995</v>
      </c>
      <c r="BE15" s="275">
        <v>104.8108</v>
      </c>
      <c r="BF15" s="275">
        <v>88.221400000000003</v>
      </c>
      <c r="BG15" s="338">
        <v>62.407029999999999</v>
      </c>
      <c r="BH15" s="338">
        <v>65.538030000000006</v>
      </c>
      <c r="BI15" s="338">
        <v>83.739859999999993</v>
      </c>
      <c r="BJ15" s="338">
        <v>102.8994</v>
      </c>
      <c r="BK15" s="338">
        <v>129.8212</v>
      </c>
      <c r="BL15" s="338">
        <v>122.3202</v>
      </c>
      <c r="BM15" s="338">
        <v>94.612849999999995</v>
      </c>
      <c r="BN15" s="338">
        <v>71.104060000000004</v>
      </c>
      <c r="BO15" s="338">
        <v>75.308440000000004</v>
      </c>
      <c r="BP15" s="338">
        <v>75.900810000000007</v>
      </c>
      <c r="BQ15" s="338">
        <v>104.7727</v>
      </c>
      <c r="BR15" s="338">
        <v>90.979200000000006</v>
      </c>
      <c r="BS15" s="338">
        <v>54.811279999999996</v>
      </c>
      <c r="BT15" s="338">
        <v>65.094999999999999</v>
      </c>
      <c r="BU15" s="338">
        <v>80.483350000000002</v>
      </c>
      <c r="BV15" s="338">
        <v>102.5852</v>
      </c>
    </row>
    <row r="16" spans="1:74" ht="11.15" customHeight="1" x14ac:dyDescent="0.25">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3867.3021379000002</v>
      </c>
      <c r="BA16" s="275">
        <v>3862.7356451999999</v>
      </c>
      <c r="BB16" s="275">
        <v>4087.7569333000001</v>
      </c>
      <c r="BC16" s="275">
        <v>4389.5970644999998</v>
      </c>
      <c r="BD16" s="275">
        <v>5344.7605333000001</v>
      </c>
      <c r="BE16" s="275">
        <v>6315.6279999999997</v>
      </c>
      <c r="BF16" s="275">
        <v>6321.4009999999998</v>
      </c>
      <c r="BG16" s="338">
        <v>5020.32</v>
      </c>
      <c r="BH16" s="338">
        <v>4346.45</v>
      </c>
      <c r="BI16" s="338">
        <v>4308.05</v>
      </c>
      <c r="BJ16" s="338">
        <v>4288.75</v>
      </c>
      <c r="BK16" s="338">
        <v>3965.6179999999999</v>
      </c>
      <c r="BL16" s="338">
        <v>4040.0390000000002</v>
      </c>
      <c r="BM16" s="338">
        <v>3911.413</v>
      </c>
      <c r="BN16" s="338">
        <v>3846.27</v>
      </c>
      <c r="BO16" s="338">
        <v>4346.8950000000004</v>
      </c>
      <c r="BP16" s="338">
        <v>4976.1710000000003</v>
      </c>
      <c r="BQ16" s="338">
        <v>5909.4870000000001</v>
      </c>
      <c r="BR16" s="338">
        <v>5637.1040000000003</v>
      </c>
      <c r="BS16" s="338">
        <v>4743.2250000000004</v>
      </c>
      <c r="BT16" s="338">
        <v>4165.0389999999998</v>
      </c>
      <c r="BU16" s="338">
        <v>4132.0450000000001</v>
      </c>
      <c r="BV16" s="338">
        <v>4048.3150000000001</v>
      </c>
    </row>
    <row r="17" spans="1:74" ht="11.15" customHeight="1" x14ac:dyDescent="0.25">
      <c r="A17" s="559" t="s">
        <v>477</v>
      </c>
      <c r="B17" s="560" t="s">
        <v>467</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21.678507240999998</v>
      </c>
      <c r="BA17" s="275">
        <v>4.0517751613000001</v>
      </c>
      <c r="BB17" s="275">
        <v>4.7286520000000003</v>
      </c>
      <c r="BC17" s="275">
        <v>4.7861821632000003</v>
      </c>
      <c r="BD17" s="275">
        <v>5.1310389978000002</v>
      </c>
      <c r="BE17" s="275">
        <v>12.902380000000001</v>
      </c>
      <c r="BF17" s="275">
        <v>13.980549999999999</v>
      </c>
      <c r="BG17" s="338">
        <v>7.2827130000000002</v>
      </c>
      <c r="BH17" s="338">
        <v>6.3285080000000002</v>
      </c>
      <c r="BI17" s="338">
        <v>6.4975230000000002</v>
      </c>
      <c r="BJ17" s="338">
        <v>11.812569999999999</v>
      </c>
      <c r="BK17" s="338">
        <v>22.616409999999998</v>
      </c>
      <c r="BL17" s="338">
        <v>15.543150000000001</v>
      </c>
      <c r="BM17" s="338">
        <v>13.2544</v>
      </c>
      <c r="BN17" s="338">
        <v>7.2945169999999999</v>
      </c>
      <c r="BO17" s="338">
        <v>8.7597090000000009</v>
      </c>
      <c r="BP17" s="338">
        <v>8.8263370000000005</v>
      </c>
      <c r="BQ17" s="338">
        <v>12.90584</v>
      </c>
      <c r="BR17" s="338">
        <v>12.75196</v>
      </c>
      <c r="BS17" s="338">
        <v>7.8343740000000004</v>
      </c>
      <c r="BT17" s="338">
        <v>6.8378129999999997</v>
      </c>
      <c r="BU17" s="338">
        <v>6.8224850000000004</v>
      </c>
      <c r="BV17" s="338">
        <v>11.90658</v>
      </c>
    </row>
    <row r="18" spans="1:74" ht="11.15" customHeight="1" x14ac:dyDescent="0.25">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364"/>
      <c r="BH18" s="364"/>
      <c r="BI18" s="364"/>
      <c r="BJ18" s="364"/>
      <c r="BK18" s="364"/>
      <c r="BL18" s="364"/>
      <c r="BM18" s="364"/>
      <c r="BN18" s="364"/>
      <c r="BO18" s="364"/>
      <c r="BP18" s="364"/>
      <c r="BQ18" s="364"/>
      <c r="BR18" s="364"/>
      <c r="BS18" s="364"/>
      <c r="BT18" s="364"/>
      <c r="BU18" s="364"/>
      <c r="BV18" s="364"/>
    </row>
    <row r="19" spans="1:74" ht="11.15" customHeight="1" x14ac:dyDescent="0.25">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716.94793000000004</v>
      </c>
      <c r="BA19" s="275">
        <v>514.28019226000004</v>
      </c>
      <c r="BB19" s="275">
        <v>541.64287133000005</v>
      </c>
      <c r="BC19" s="275">
        <v>650.88735483999994</v>
      </c>
      <c r="BD19" s="275">
        <v>967.60539986000003</v>
      </c>
      <c r="BE19" s="275">
        <v>1082.52</v>
      </c>
      <c r="BF19" s="275">
        <v>979.22280000000001</v>
      </c>
      <c r="BG19" s="338">
        <v>843.51990000000001</v>
      </c>
      <c r="BH19" s="338">
        <v>662.1653</v>
      </c>
      <c r="BI19" s="338">
        <v>646.24850000000004</v>
      </c>
      <c r="BJ19" s="338">
        <v>783.78039999999999</v>
      </c>
      <c r="BK19" s="338">
        <v>823.5462</v>
      </c>
      <c r="BL19" s="338">
        <v>766.85739999999998</v>
      </c>
      <c r="BM19" s="338">
        <v>644.97640000000001</v>
      </c>
      <c r="BN19" s="338">
        <v>620.70209999999997</v>
      </c>
      <c r="BO19" s="338">
        <v>714.95309999999995</v>
      </c>
      <c r="BP19" s="338">
        <v>875.05579999999998</v>
      </c>
      <c r="BQ19" s="338">
        <v>947.13049999999998</v>
      </c>
      <c r="BR19" s="338">
        <v>957.87130000000002</v>
      </c>
      <c r="BS19" s="338">
        <v>832.06050000000005</v>
      </c>
      <c r="BT19" s="338">
        <v>628.3646</v>
      </c>
      <c r="BU19" s="338">
        <v>622.01009999999997</v>
      </c>
      <c r="BV19" s="338">
        <v>782.55889999999999</v>
      </c>
    </row>
    <row r="20" spans="1:74" ht="11.15" customHeight="1" x14ac:dyDescent="0.25">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14335.174621</v>
      </c>
      <c r="BA20" s="275">
        <v>14837.056452000001</v>
      </c>
      <c r="BB20" s="275">
        <v>14891.865632999999</v>
      </c>
      <c r="BC20" s="275">
        <v>16349.297194000001</v>
      </c>
      <c r="BD20" s="275">
        <v>19595.877499999999</v>
      </c>
      <c r="BE20" s="275">
        <v>21508.97</v>
      </c>
      <c r="BF20" s="275">
        <v>20947.419999999998</v>
      </c>
      <c r="BG20" s="338">
        <v>17677.12</v>
      </c>
      <c r="BH20" s="338">
        <v>14185.91</v>
      </c>
      <c r="BI20" s="338">
        <v>13846.66</v>
      </c>
      <c r="BJ20" s="338">
        <v>14768.27</v>
      </c>
      <c r="BK20" s="338">
        <v>14347.5</v>
      </c>
      <c r="BL20" s="338">
        <v>14887.88</v>
      </c>
      <c r="BM20" s="338">
        <v>14221.72</v>
      </c>
      <c r="BN20" s="338">
        <v>14625.69</v>
      </c>
      <c r="BO20" s="338">
        <v>16700.88</v>
      </c>
      <c r="BP20" s="338">
        <v>19679.13</v>
      </c>
      <c r="BQ20" s="338">
        <v>20965.86</v>
      </c>
      <c r="BR20" s="338">
        <v>20445.55</v>
      </c>
      <c r="BS20" s="338">
        <v>17447.669999999998</v>
      </c>
      <c r="BT20" s="338">
        <v>14111.48</v>
      </c>
      <c r="BU20" s="338">
        <v>13663.91</v>
      </c>
      <c r="BV20" s="338">
        <v>14491.05</v>
      </c>
    </row>
    <row r="21" spans="1:74" ht="11.15" customHeight="1" x14ac:dyDescent="0.25">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48.603140967999998</v>
      </c>
      <c r="BB21" s="275">
        <v>52.886045666999998</v>
      </c>
      <c r="BC21" s="275">
        <v>55.668100148000001</v>
      </c>
      <c r="BD21" s="275">
        <v>61.616308715000002</v>
      </c>
      <c r="BE21" s="275">
        <v>70.805139999999994</v>
      </c>
      <c r="BF21" s="275">
        <v>60.981409999999997</v>
      </c>
      <c r="BG21" s="338">
        <v>53.48433</v>
      </c>
      <c r="BH21" s="338">
        <v>44.823729999999998</v>
      </c>
      <c r="BI21" s="338">
        <v>37.540100000000002</v>
      </c>
      <c r="BJ21" s="338">
        <v>53.479819999999997</v>
      </c>
      <c r="BK21" s="338">
        <v>70.789860000000004</v>
      </c>
      <c r="BL21" s="338">
        <v>56.502859999999998</v>
      </c>
      <c r="BM21" s="338">
        <v>51.102980000000002</v>
      </c>
      <c r="BN21" s="338">
        <v>47.760800000000003</v>
      </c>
      <c r="BO21" s="338">
        <v>54.938180000000003</v>
      </c>
      <c r="BP21" s="338">
        <v>59.82714</v>
      </c>
      <c r="BQ21" s="338">
        <v>64.073009999999996</v>
      </c>
      <c r="BR21" s="338">
        <v>58.886189999999999</v>
      </c>
      <c r="BS21" s="338">
        <v>52.417949999999998</v>
      </c>
      <c r="BT21" s="338">
        <v>43.807920000000003</v>
      </c>
      <c r="BU21" s="338">
        <v>36.411119999999997</v>
      </c>
      <c r="BV21" s="338">
        <v>51.619680000000002</v>
      </c>
    </row>
    <row r="22" spans="1:74" ht="11.15" customHeight="1" x14ac:dyDescent="0.25">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364"/>
      <c r="BH22" s="364"/>
      <c r="BI22" s="364"/>
      <c r="BJ22" s="364"/>
      <c r="BK22" s="364"/>
      <c r="BL22" s="364"/>
      <c r="BM22" s="364"/>
      <c r="BN22" s="364"/>
      <c r="BO22" s="364"/>
      <c r="BP22" s="364"/>
      <c r="BQ22" s="364"/>
      <c r="BR22" s="364"/>
      <c r="BS22" s="364"/>
      <c r="BT22" s="364"/>
      <c r="BU22" s="364"/>
      <c r="BV22" s="364"/>
    </row>
    <row r="23" spans="1:74" ht="11.15" customHeight="1" x14ac:dyDescent="0.25">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696.58875482999997</v>
      </c>
      <c r="BA23" s="275">
        <v>531.28718355000001</v>
      </c>
      <c r="BB23" s="275">
        <v>532.54750200000001</v>
      </c>
      <c r="BC23" s="275">
        <v>553.18001362999996</v>
      </c>
      <c r="BD23" s="275">
        <v>797.02853539</v>
      </c>
      <c r="BE23" s="275">
        <v>907.61440000000005</v>
      </c>
      <c r="BF23" s="275">
        <v>868.44719999999995</v>
      </c>
      <c r="BG23" s="338">
        <v>757.21479999999997</v>
      </c>
      <c r="BH23" s="338">
        <v>715.7183</v>
      </c>
      <c r="BI23" s="338">
        <v>675.81240000000003</v>
      </c>
      <c r="BJ23" s="338">
        <v>727.27239999999995</v>
      </c>
      <c r="BK23" s="338">
        <v>825.46559999999999</v>
      </c>
      <c r="BL23" s="338">
        <v>774.18679999999995</v>
      </c>
      <c r="BM23" s="338">
        <v>649.7817</v>
      </c>
      <c r="BN23" s="338">
        <v>595.19460000000004</v>
      </c>
      <c r="BO23" s="338">
        <v>569.46730000000002</v>
      </c>
      <c r="BP23" s="338">
        <v>791.45960000000002</v>
      </c>
      <c r="BQ23" s="338">
        <v>877.9402</v>
      </c>
      <c r="BR23" s="338">
        <v>875.51880000000006</v>
      </c>
      <c r="BS23" s="338">
        <v>766.19680000000005</v>
      </c>
      <c r="BT23" s="338">
        <v>722.96199999999999</v>
      </c>
      <c r="BU23" s="338">
        <v>679.35979999999995</v>
      </c>
      <c r="BV23" s="338">
        <v>725.49059999999997</v>
      </c>
    </row>
    <row r="24" spans="1:74" ht="11.15" customHeight="1" x14ac:dyDescent="0.25">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2741.7382413999999</v>
      </c>
      <c r="BA24" s="275">
        <v>2855.8580323000001</v>
      </c>
      <c r="BB24" s="275">
        <v>2792.5115000000001</v>
      </c>
      <c r="BC24" s="275">
        <v>2676.585</v>
      </c>
      <c r="BD24" s="275">
        <v>3348.1014</v>
      </c>
      <c r="BE24" s="275">
        <v>4031.634</v>
      </c>
      <c r="BF24" s="275">
        <v>3959.1480000000001</v>
      </c>
      <c r="BG24" s="338">
        <v>2983.556</v>
      </c>
      <c r="BH24" s="338">
        <v>2648.0169999999998</v>
      </c>
      <c r="BI24" s="338">
        <v>2576.0630000000001</v>
      </c>
      <c r="BJ24" s="338">
        <v>2932.585</v>
      </c>
      <c r="BK24" s="338">
        <v>2873.2170000000001</v>
      </c>
      <c r="BL24" s="338">
        <v>2748.605</v>
      </c>
      <c r="BM24" s="338">
        <v>2788.0149999999999</v>
      </c>
      <c r="BN24" s="338">
        <v>2418.2089999999998</v>
      </c>
      <c r="BO24" s="338">
        <v>2820.846</v>
      </c>
      <c r="BP24" s="338">
        <v>3334.6410000000001</v>
      </c>
      <c r="BQ24" s="338">
        <v>4501.1890000000003</v>
      </c>
      <c r="BR24" s="338">
        <v>4026.442</v>
      </c>
      <c r="BS24" s="338">
        <v>2659.8130000000001</v>
      </c>
      <c r="BT24" s="338">
        <v>2466.348</v>
      </c>
      <c r="BU24" s="338">
        <v>2435.3890000000001</v>
      </c>
      <c r="BV24" s="338">
        <v>2889.6950000000002</v>
      </c>
    </row>
    <row r="25" spans="1:74" ht="11.15" customHeight="1" x14ac:dyDescent="0.25">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22.882147585999999</v>
      </c>
      <c r="BA25" s="275">
        <v>20.101819032000002</v>
      </c>
      <c r="BB25" s="275">
        <v>21.916806999999999</v>
      </c>
      <c r="BC25" s="275">
        <v>18.550489353</v>
      </c>
      <c r="BD25" s="275">
        <v>18.479968844999998</v>
      </c>
      <c r="BE25" s="275">
        <v>24.02779</v>
      </c>
      <c r="BF25" s="275">
        <v>23.194130000000001</v>
      </c>
      <c r="BG25" s="338">
        <v>19.674859999999999</v>
      </c>
      <c r="BH25" s="338">
        <v>19.061039999999998</v>
      </c>
      <c r="BI25" s="338">
        <v>20.261009999999999</v>
      </c>
      <c r="BJ25" s="338">
        <v>21.633240000000001</v>
      </c>
      <c r="BK25" s="338">
        <v>23.200900000000001</v>
      </c>
      <c r="BL25" s="338">
        <v>20.356369999999998</v>
      </c>
      <c r="BM25" s="338">
        <v>19.511500000000002</v>
      </c>
      <c r="BN25" s="338">
        <v>18.930209999999999</v>
      </c>
      <c r="BO25" s="338">
        <v>18.51004</v>
      </c>
      <c r="BP25" s="338">
        <v>22.428609999999999</v>
      </c>
      <c r="BQ25" s="338">
        <v>24.532509999999998</v>
      </c>
      <c r="BR25" s="338">
        <v>22.746369999999999</v>
      </c>
      <c r="BS25" s="338">
        <v>18.954930000000001</v>
      </c>
      <c r="BT25" s="338">
        <v>18.535150000000002</v>
      </c>
      <c r="BU25" s="338">
        <v>19.602139999999999</v>
      </c>
      <c r="BV25" s="338">
        <v>20.948509999999999</v>
      </c>
    </row>
    <row r="26" spans="1:74" ht="11.15" customHeight="1" x14ac:dyDescent="0.25">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364"/>
      <c r="BH26" s="364"/>
      <c r="BI26" s="364"/>
      <c r="BJ26" s="364"/>
      <c r="BK26" s="364"/>
      <c r="BL26" s="364"/>
      <c r="BM26" s="364"/>
      <c r="BN26" s="364"/>
      <c r="BO26" s="364"/>
      <c r="BP26" s="364"/>
      <c r="BQ26" s="364"/>
      <c r="BR26" s="364"/>
      <c r="BS26" s="364"/>
      <c r="BT26" s="364"/>
      <c r="BU26" s="364"/>
      <c r="BV26" s="364"/>
    </row>
    <row r="27" spans="1:74" ht="11.15" customHeight="1" x14ac:dyDescent="0.25">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170.50813332999999</v>
      </c>
      <c r="BC27" s="275">
        <v>187.66796773999999</v>
      </c>
      <c r="BD27" s="275">
        <v>268.06790000000001</v>
      </c>
      <c r="BE27" s="275">
        <v>349.53789999999998</v>
      </c>
      <c r="BF27" s="275">
        <v>320.37329999999997</v>
      </c>
      <c r="BG27" s="338">
        <v>327.24340000000001</v>
      </c>
      <c r="BH27" s="338">
        <v>316.66899999999998</v>
      </c>
      <c r="BI27" s="338">
        <v>333.416</v>
      </c>
      <c r="BJ27" s="338">
        <v>373.62139999999999</v>
      </c>
      <c r="BK27" s="338">
        <v>359.08249999999998</v>
      </c>
      <c r="BL27" s="338">
        <v>359.22899999999998</v>
      </c>
      <c r="BM27" s="338">
        <v>320.61509999999998</v>
      </c>
      <c r="BN27" s="338">
        <v>278.91309999999999</v>
      </c>
      <c r="BO27" s="338">
        <v>232.92439999999999</v>
      </c>
      <c r="BP27" s="338">
        <v>202.20599999999999</v>
      </c>
      <c r="BQ27" s="338">
        <v>288.36419999999998</v>
      </c>
      <c r="BR27" s="338">
        <v>309.12950000000001</v>
      </c>
      <c r="BS27" s="338">
        <v>316.2482</v>
      </c>
      <c r="BT27" s="338">
        <v>301.63650000000001</v>
      </c>
      <c r="BU27" s="338">
        <v>314.4212</v>
      </c>
      <c r="BV27" s="338">
        <v>361.01339999999999</v>
      </c>
    </row>
    <row r="28" spans="1:74" ht="11.15" customHeight="1" x14ac:dyDescent="0.25">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3472.1882667</v>
      </c>
      <c r="BC28" s="275">
        <v>3662.0328387</v>
      </c>
      <c r="BD28" s="275">
        <v>5420.0955333000002</v>
      </c>
      <c r="BE28" s="275">
        <v>5924.1040000000003</v>
      </c>
      <c r="BF28" s="275">
        <v>6313.8</v>
      </c>
      <c r="BG28" s="338">
        <v>5884.0529999999999</v>
      </c>
      <c r="BH28" s="338">
        <v>5015.7070000000003</v>
      </c>
      <c r="BI28" s="338">
        <v>4698.1959999999999</v>
      </c>
      <c r="BJ28" s="338">
        <v>4836.58</v>
      </c>
      <c r="BK28" s="338">
        <v>4331.76</v>
      </c>
      <c r="BL28" s="338">
        <v>3871.2930000000001</v>
      </c>
      <c r="BM28" s="338">
        <v>3645.0830000000001</v>
      </c>
      <c r="BN28" s="338">
        <v>3338.8420000000001</v>
      </c>
      <c r="BO28" s="338">
        <v>3308.8670000000002</v>
      </c>
      <c r="BP28" s="338">
        <v>4250.491</v>
      </c>
      <c r="BQ28" s="338">
        <v>5361.165</v>
      </c>
      <c r="BR28" s="338">
        <v>6152.0420000000004</v>
      </c>
      <c r="BS28" s="338">
        <v>5572.8559999999998</v>
      </c>
      <c r="BT28" s="338">
        <v>4813.3990000000003</v>
      </c>
      <c r="BU28" s="338">
        <v>4375.375</v>
      </c>
      <c r="BV28" s="338">
        <v>4522.99</v>
      </c>
    </row>
    <row r="29" spans="1:74" ht="11.15" customHeight="1" x14ac:dyDescent="0.25">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35.262933447999998</v>
      </c>
      <c r="BA29" s="275">
        <v>31.576377741999998</v>
      </c>
      <c r="BB29" s="275">
        <v>30.985109667</v>
      </c>
      <c r="BC29" s="275">
        <v>33.328221167999999</v>
      </c>
      <c r="BD29" s="275">
        <v>32.799720479000001</v>
      </c>
      <c r="BE29" s="275">
        <v>35.402889999999999</v>
      </c>
      <c r="BF29" s="275">
        <v>36.69314</v>
      </c>
      <c r="BG29" s="338">
        <v>38.538899999999998</v>
      </c>
      <c r="BH29" s="338">
        <v>40.021979999999999</v>
      </c>
      <c r="BI29" s="338">
        <v>40.648090000000003</v>
      </c>
      <c r="BJ29" s="338">
        <v>42.374090000000002</v>
      </c>
      <c r="BK29" s="338">
        <v>42.544980000000002</v>
      </c>
      <c r="BL29" s="338">
        <v>41.385249999999999</v>
      </c>
      <c r="BM29" s="338">
        <v>41.001130000000003</v>
      </c>
      <c r="BN29" s="338">
        <v>39.575769999999999</v>
      </c>
      <c r="BO29" s="338">
        <v>39.301769999999998</v>
      </c>
      <c r="BP29" s="338">
        <v>39.221910000000001</v>
      </c>
      <c r="BQ29" s="338">
        <v>40.12491</v>
      </c>
      <c r="BR29" s="338">
        <v>42.977600000000002</v>
      </c>
      <c r="BS29" s="338">
        <v>42.676720000000003</v>
      </c>
      <c r="BT29" s="338">
        <v>43.162219999999998</v>
      </c>
      <c r="BU29" s="338">
        <v>42.444229999999997</v>
      </c>
      <c r="BV29" s="338">
        <v>44.211170000000003</v>
      </c>
    </row>
    <row r="30" spans="1:74" ht="11.15" customHeight="1" x14ac:dyDescent="0.25">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341"/>
      <c r="BH30" s="341"/>
      <c r="BI30" s="341"/>
      <c r="BJ30" s="341"/>
      <c r="BK30" s="341"/>
      <c r="BL30" s="341"/>
      <c r="BM30" s="341"/>
      <c r="BN30" s="341"/>
      <c r="BO30" s="341"/>
      <c r="BP30" s="341"/>
      <c r="BQ30" s="341"/>
      <c r="BR30" s="341"/>
      <c r="BS30" s="341"/>
      <c r="BT30" s="341"/>
      <c r="BU30" s="341"/>
      <c r="BV30" s="341"/>
    </row>
    <row r="31" spans="1:74" ht="11.15" customHeight="1" x14ac:dyDescent="0.25">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341"/>
      <c r="BH31" s="341"/>
      <c r="BI31" s="341"/>
      <c r="BJ31" s="341"/>
      <c r="BK31" s="341"/>
      <c r="BL31" s="341"/>
      <c r="BM31" s="341"/>
      <c r="BN31" s="341"/>
      <c r="BO31" s="341"/>
      <c r="BP31" s="341"/>
      <c r="BQ31" s="341"/>
      <c r="BR31" s="341"/>
      <c r="BS31" s="341"/>
      <c r="BT31" s="341"/>
      <c r="BU31" s="341"/>
      <c r="BV31" s="341"/>
    </row>
    <row r="32" spans="1:74" ht="11.15" customHeight="1" x14ac:dyDescent="0.25">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188.97486599999999</v>
      </c>
      <c r="BA32" s="586">
        <v>194.30919900000001</v>
      </c>
      <c r="BB32" s="586">
        <v>196.162553</v>
      </c>
      <c r="BC32" s="586">
        <v>195.69360499999999</v>
      </c>
      <c r="BD32" s="586">
        <v>185.49739299999999</v>
      </c>
      <c r="BE32" s="586">
        <v>162.92789999999999</v>
      </c>
      <c r="BF32" s="586">
        <v>150.42490000000001</v>
      </c>
      <c r="BG32" s="587">
        <v>152.5394</v>
      </c>
      <c r="BH32" s="587">
        <v>154.68129999999999</v>
      </c>
      <c r="BI32" s="587">
        <v>156.63200000000001</v>
      </c>
      <c r="BJ32" s="587">
        <v>158.24529999999999</v>
      </c>
      <c r="BK32" s="587">
        <v>150.81360000000001</v>
      </c>
      <c r="BL32" s="587">
        <v>150.73949999999999</v>
      </c>
      <c r="BM32" s="587">
        <v>157.83009999999999</v>
      </c>
      <c r="BN32" s="587">
        <v>158.36359999999999</v>
      </c>
      <c r="BO32" s="587">
        <v>159.64150000000001</v>
      </c>
      <c r="BP32" s="587">
        <v>153.36760000000001</v>
      </c>
      <c r="BQ32" s="587">
        <v>144.2415</v>
      </c>
      <c r="BR32" s="587">
        <v>138.66759999999999</v>
      </c>
      <c r="BS32" s="587">
        <v>136.52930000000001</v>
      </c>
      <c r="BT32" s="587">
        <v>140.3065</v>
      </c>
      <c r="BU32" s="587">
        <v>144.38650000000001</v>
      </c>
      <c r="BV32" s="587">
        <v>140.55260000000001</v>
      </c>
    </row>
    <row r="33" spans="1:74" ht="11.15" customHeight="1" x14ac:dyDescent="0.25">
      <c r="A33" s="584" t="s">
        <v>81</v>
      </c>
      <c r="B33" s="585" t="s">
        <v>1038</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12.155139999999999</v>
      </c>
      <c r="BC33" s="586">
        <v>12.278338</v>
      </c>
      <c r="BD33" s="586">
        <v>12.122101000000001</v>
      </c>
      <c r="BE33" s="586">
        <v>11.627610000000001</v>
      </c>
      <c r="BF33" s="586">
        <v>11.640689999999999</v>
      </c>
      <c r="BG33" s="587">
        <v>11.92596</v>
      </c>
      <c r="BH33" s="587">
        <v>12.22494</v>
      </c>
      <c r="BI33" s="587">
        <v>12.619</v>
      </c>
      <c r="BJ33" s="587">
        <v>12.698359999999999</v>
      </c>
      <c r="BK33" s="587">
        <v>12.49553</v>
      </c>
      <c r="BL33" s="587">
        <v>12.91212</v>
      </c>
      <c r="BM33" s="587">
        <v>13.26864</v>
      </c>
      <c r="BN33" s="587">
        <v>13.05452</v>
      </c>
      <c r="BO33" s="587">
        <v>12.89146</v>
      </c>
      <c r="BP33" s="587">
        <v>12.91784</v>
      </c>
      <c r="BQ33" s="587">
        <v>12.324619999999999</v>
      </c>
      <c r="BR33" s="587">
        <v>12.228730000000001</v>
      </c>
      <c r="BS33" s="587">
        <v>12.39655</v>
      </c>
      <c r="BT33" s="587">
        <v>12.591799999999999</v>
      </c>
      <c r="BU33" s="587">
        <v>12.887</v>
      </c>
      <c r="BV33" s="587">
        <v>12.89066</v>
      </c>
    </row>
    <row r="34" spans="1:74" ht="11.15" customHeight="1" x14ac:dyDescent="0.25">
      <c r="A34" s="584" t="s">
        <v>82</v>
      </c>
      <c r="B34" s="585" t="s">
        <v>1039</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17.088515999999998</v>
      </c>
      <c r="BC34" s="586">
        <v>17.229161000000001</v>
      </c>
      <c r="BD34" s="586">
        <v>17.195260999999999</v>
      </c>
      <c r="BE34" s="586">
        <v>17.1296</v>
      </c>
      <c r="BF34" s="586">
        <v>17.106940000000002</v>
      </c>
      <c r="BG34" s="587">
        <v>17.123560000000001</v>
      </c>
      <c r="BH34" s="587">
        <v>17.207909999999998</v>
      </c>
      <c r="BI34" s="587">
        <v>17.409610000000001</v>
      </c>
      <c r="BJ34" s="587">
        <v>17.46039</v>
      </c>
      <c r="BK34" s="587">
        <v>17.516120000000001</v>
      </c>
      <c r="BL34" s="587">
        <v>17.647629999999999</v>
      </c>
      <c r="BM34" s="587">
        <v>17.56934</v>
      </c>
      <c r="BN34" s="587">
        <v>17.464469999999999</v>
      </c>
      <c r="BO34" s="587">
        <v>17.375830000000001</v>
      </c>
      <c r="BP34" s="587">
        <v>17.429169999999999</v>
      </c>
      <c r="BQ34" s="587">
        <v>17.354690000000002</v>
      </c>
      <c r="BR34" s="587">
        <v>17.320319999999999</v>
      </c>
      <c r="BS34" s="587">
        <v>17.324200000000001</v>
      </c>
      <c r="BT34" s="587">
        <v>17.395350000000001</v>
      </c>
      <c r="BU34" s="587">
        <v>17.580960000000001</v>
      </c>
      <c r="BV34" s="587">
        <v>17.618179999999999</v>
      </c>
    </row>
    <row r="35" spans="1:74" ht="11.15" customHeight="1" x14ac:dyDescent="0.25">
      <c r="A35" s="584" t="s">
        <v>1020</v>
      </c>
      <c r="B35" s="588" t="s">
        <v>1027</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5.9096149999999996</v>
      </c>
      <c r="BC35" s="589">
        <v>5.3581250000000002</v>
      </c>
      <c r="BD35" s="589">
        <v>4.5288599999999999</v>
      </c>
      <c r="BE35" s="589">
        <v>4.5373530000000004</v>
      </c>
      <c r="BF35" s="589">
        <v>4.5223250000000004</v>
      </c>
      <c r="BG35" s="590">
        <v>4.5134449999999999</v>
      </c>
      <c r="BH35" s="590">
        <v>4.4941880000000003</v>
      </c>
      <c r="BI35" s="590">
        <v>4.4703229999999996</v>
      </c>
      <c r="BJ35" s="590">
        <v>4.4564599999999999</v>
      </c>
      <c r="BK35" s="590">
        <v>4.4331180000000003</v>
      </c>
      <c r="BL35" s="590">
        <v>4.4043260000000002</v>
      </c>
      <c r="BM35" s="590">
        <v>4.3975759999999999</v>
      </c>
      <c r="BN35" s="590">
        <v>4.3901430000000001</v>
      </c>
      <c r="BO35" s="590">
        <v>4.3811309999999999</v>
      </c>
      <c r="BP35" s="590">
        <v>4.3533309999999998</v>
      </c>
      <c r="BQ35" s="590">
        <v>4.344957</v>
      </c>
      <c r="BR35" s="590">
        <v>4.3318779999999997</v>
      </c>
      <c r="BS35" s="590">
        <v>4.3182479999999996</v>
      </c>
      <c r="BT35" s="590">
        <v>4.2943870000000004</v>
      </c>
      <c r="BU35" s="590">
        <v>4.2661259999999999</v>
      </c>
      <c r="BV35" s="590">
        <v>4.2474239999999996</v>
      </c>
    </row>
    <row r="36" spans="1:74" ht="10.5" customHeight="1" x14ac:dyDescent="0.3">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3">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3">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3">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3">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3">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3">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3">
      <c r="A43" s="594"/>
      <c r="B43" s="792" t="s">
        <v>1184</v>
      </c>
      <c r="C43" s="780"/>
      <c r="D43" s="780"/>
      <c r="E43" s="780"/>
      <c r="F43" s="780"/>
      <c r="G43" s="780"/>
      <c r="H43" s="780"/>
      <c r="I43" s="780"/>
      <c r="J43" s="780"/>
      <c r="K43" s="780"/>
      <c r="L43" s="780"/>
      <c r="M43" s="780"/>
      <c r="N43" s="780"/>
      <c r="O43" s="780"/>
      <c r="P43" s="780"/>
      <c r="Q43" s="780"/>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4296875" defaultRowHeight="12.5" x14ac:dyDescent="0.25"/>
  <cols>
    <col min="1" max="1" width="13.453125" style="309" customWidth="1"/>
    <col min="2" max="2" width="90" style="309" customWidth="1"/>
    <col min="3" max="16384" width="8.54296875" style="309"/>
  </cols>
  <sheetData>
    <row r="1" spans="1:18" x14ac:dyDescent="0.25">
      <c r="A1" s="309" t="s">
        <v>659</v>
      </c>
    </row>
    <row r="6" spans="1:18" ht="15.5" x14ac:dyDescent="0.35">
      <c r="B6" s="310" t="str">
        <f>"Short-Term Energy Outlook, "&amp;Dates!D1</f>
        <v>Short-Term Energy Outlook, September 2016</v>
      </c>
    </row>
    <row r="8" spans="1:18" ht="15" customHeight="1" x14ac:dyDescent="0.25">
      <c r="A8" s="311"/>
      <c r="B8" s="312" t="s">
        <v>251</v>
      </c>
      <c r="C8" s="313"/>
      <c r="D8" s="313"/>
      <c r="E8" s="313"/>
      <c r="F8" s="313"/>
      <c r="G8" s="313"/>
      <c r="H8" s="313"/>
      <c r="I8" s="313"/>
      <c r="J8" s="313"/>
      <c r="K8" s="313"/>
      <c r="L8" s="313"/>
      <c r="M8" s="313"/>
      <c r="N8" s="313"/>
      <c r="O8" s="313"/>
      <c r="P8" s="313"/>
      <c r="Q8" s="313"/>
      <c r="R8" s="313"/>
    </row>
    <row r="9" spans="1:18" ht="15" customHeight="1" x14ac:dyDescent="0.25">
      <c r="A9" s="311"/>
      <c r="B9" s="312" t="s">
        <v>1257</v>
      </c>
      <c r="C9" s="313"/>
      <c r="D9" s="313"/>
      <c r="E9" s="313"/>
      <c r="F9" s="313"/>
      <c r="G9" s="313"/>
      <c r="H9" s="313"/>
      <c r="I9" s="313"/>
      <c r="J9" s="313"/>
      <c r="K9" s="313"/>
      <c r="L9" s="313"/>
      <c r="M9" s="313"/>
      <c r="N9" s="313"/>
      <c r="O9" s="313"/>
      <c r="P9" s="313"/>
      <c r="Q9" s="313"/>
      <c r="R9" s="313"/>
    </row>
    <row r="10" spans="1:18" ht="15" customHeight="1" x14ac:dyDescent="0.25">
      <c r="A10" s="311"/>
      <c r="B10" s="312" t="s">
        <v>1151</v>
      </c>
      <c r="C10" s="314"/>
      <c r="D10" s="314"/>
      <c r="E10" s="314"/>
      <c r="F10" s="314"/>
      <c r="G10" s="314"/>
      <c r="H10" s="314"/>
      <c r="I10" s="314"/>
      <c r="J10" s="314"/>
      <c r="K10" s="314"/>
      <c r="L10" s="314"/>
      <c r="M10" s="314"/>
      <c r="N10" s="314"/>
      <c r="O10" s="314"/>
      <c r="P10" s="314"/>
      <c r="Q10" s="314"/>
      <c r="R10" s="314"/>
    </row>
    <row r="11" spans="1:18" ht="15" customHeight="1" x14ac:dyDescent="0.25">
      <c r="A11" s="311"/>
      <c r="B11" s="312" t="s">
        <v>1152</v>
      </c>
      <c r="C11" s="314"/>
      <c r="D11" s="314"/>
      <c r="E11" s="314"/>
      <c r="F11" s="314"/>
      <c r="G11" s="314"/>
      <c r="H11" s="314"/>
      <c r="I11" s="314"/>
      <c r="J11" s="314"/>
      <c r="K11" s="314"/>
      <c r="L11" s="314"/>
      <c r="M11" s="314"/>
      <c r="N11" s="314"/>
      <c r="O11" s="314"/>
      <c r="P11" s="314"/>
      <c r="Q11" s="314"/>
      <c r="R11" s="314"/>
    </row>
    <row r="12" spans="1:18" ht="15" customHeight="1" x14ac:dyDescent="0.25">
      <c r="A12" s="311"/>
      <c r="B12" s="312" t="s">
        <v>909</v>
      </c>
      <c r="C12" s="314"/>
      <c r="D12" s="314"/>
      <c r="E12" s="314"/>
      <c r="F12" s="314"/>
      <c r="G12" s="314"/>
      <c r="H12" s="314"/>
      <c r="I12" s="314"/>
      <c r="J12" s="314"/>
      <c r="K12" s="314"/>
      <c r="L12" s="314"/>
      <c r="M12" s="314"/>
      <c r="N12" s="314"/>
      <c r="O12" s="314"/>
      <c r="P12" s="314"/>
      <c r="Q12" s="314"/>
      <c r="R12" s="314"/>
    </row>
    <row r="13" spans="1:18" ht="15" customHeight="1" x14ac:dyDescent="0.25">
      <c r="A13" s="311"/>
      <c r="B13" s="312" t="s">
        <v>1188</v>
      </c>
      <c r="C13" s="314"/>
      <c r="D13" s="314"/>
      <c r="E13" s="314"/>
      <c r="F13" s="314"/>
      <c r="G13" s="314"/>
      <c r="H13" s="314"/>
      <c r="I13" s="314"/>
      <c r="J13" s="314"/>
      <c r="K13" s="314"/>
      <c r="L13" s="314"/>
      <c r="M13" s="314"/>
      <c r="N13" s="314"/>
      <c r="O13" s="314"/>
      <c r="P13" s="314"/>
      <c r="Q13" s="314"/>
      <c r="R13" s="314"/>
    </row>
    <row r="14" spans="1:18" ht="15" customHeight="1" x14ac:dyDescent="0.25">
      <c r="A14" s="311"/>
      <c r="B14" s="312" t="s">
        <v>1153</v>
      </c>
      <c r="C14" s="315"/>
      <c r="D14" s="315"/>
      <c r="E14" s="315"/>
      <c r="F14" s="315"/>
      <c r="G14" s="315"/>
      <c r="H14" s="315"/>
      <c r="I14" s="315"/>
      <c r="J14" s="315"/>
      <c r="K14" s="315"/>
      <c r="L14" s="315"/>
      <c r="M14" s="315"/>
      <c r="N14" s="315"/>
      <c r="O14" s="315"/>
      <c r="P14" s="315"/>
      <c r="Q14" s="315"/>
      <c r="R14" s="315"/>
    </row>
    <row r="15" spans="1:18" ht="15" customHeight="1" x14ac:dyDescent="0.25">
      <c r="A15" s="311"/>
      <c r="B15" s="312" t="s">
        <v>1250</v>
      </c>
      <c r="C15" s="316"/>
      <c r="D15" s="316"/>
      <c r="E15" s="316"/>
      <c r="F15" s="316"/>
      <c r="G15" s="316"/>
      <c r="H15" s="316"/>
      <c r="I15" s="316"/>
      <c r="J15" s="316"/>
      <c r="K15" s="316"/>
      <c r="L15" s="316"/>
      <c r="M15" s="316"/>
      <c r="N15" s="316"/>
      <c r="O15" s="316"/>
      <c r="P15" s="316"/>
      <c r="Q15" s="316"/>
      <c r="R15" s="316"/>
    </row>
    <row r="16" spans="1:18" ht="15" customHeight="1" x14ac:dyDescent="0.25">
      <c r="A16" s="311"/>
      <c r="B16" s="312" t="s">
        <v>1022</v>
      </c>
      <c r="C16" s="314"/>
      <c r="D16" s="314"/>
      <c r="E16" s="314"/>
      <c r="F16" s="314"/>
      <c r="G16" s="314"/>
      <c r="H16" s="314"/>
      <c r="I16" s="314"/>
      <c r="J16" s="314"/>
      <c r="K16" s="314"/>
      <c r="L16" s="314"/>
      <c r="M16" s="314"/>
      <c r="N16" s="314"/>
      <c r="O16" s="314"/>
      <c r="P16" s="314"/>
      <c r="Q16" s="314"/>
      <c r="R16" s="314"/>
    </row>
    <row r="17" spans="1:18" ht="15" customHeight="1" x14ac:dyDescent="0.25">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5">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5">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5">
      <c r="A20" s="311"/>
      <c r="B20" s="312" t="s">
        <v>1036</v>
      </c>
      <c r="C20" s="314"/>
      <c r="D20" s="314"/>
      <c r="E20" s="314"/>
      <c r="F20" s="314"/>
      <c r="G20" s="314"/>
      <c r="H20" s="314"/>
      <c r="I20" s="314"/>
      <c r="J20" s="314"/>
      <c r="K20" s="314"/>
      <c r="L20" s="314"/>
      <c r="M20" s="314"/>
      <c r="N20" s="314"/>
      <c r="O20" s="314"/>
      <c r="P20" s="314"/>
      <c r="Q20" s="314"/>
      <c r="R20" s="314"/>
    </row>
    <row r="21" spans="1:18" ht="15" customHeight="1" x14ac:dyDescent="0.25">
      <c r="A21" s="311"/>
      <c r="B21" s="318" t="s">
        <v>1023</v>
      </c>
      <c r="C21" s="320"/>
      <c r="D21" s="320"/>
      <c r="E21" s="320"/>
      <c r="F21" s="320"/>
      <c r="G21" s="320"/>
      <c r="H21" s="320"/>
      <c r="I21" s="320"/>
      <c r="J21" s="320"/>
      <c r="K21" s="320"/>
      <c r="L21" s="320"/>
      <c r="M21" s="320"/>
      <c r="N21" s="320"/>
      <c r="O21" s="320"/>
      <c r="P21" s="320"/>
      <c r="Q21" s="320"/>
      <c r="R21" s="320"/>
    </row>
    <row r="22" spans="1:18" ht="15" customHeight="1" x14ac:dyDescent="0.25">
      <c r="A22" s="311"/>
      <c r="B22" s="318" t="s">
        <v>1024</v>
      </c>
      <c r="C22" s="314"/>
      <c r="D22" s="314"/>
      <c r="E22" s="314"/>
      <c r="F22" s="314"/>
      <c r="G22" s="314"/>
      <c r="H22" s="314"/>
      <c r="I22" s="314"/>
      <c r="J22" s="314"/>
      <c r="K22" s="314"/>
      <c r="L22" s="314"/>
      <c r="M22" s="314"/>
      <c r="N22" s="314"/>
      <c r="O22" s="314"/>
      <c r="P22" s="314"/>
      <c r="Q22" s="314"/>
      <c r="R22" s="314"/>
    </row>
    <row r="23" spans="1:18" ht="15" customHeight="1" x14ac:dyDescent="0.25">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5">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5">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4">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5">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5">
      <c r="A28" s="311"/>
      <c r="B28" s="318" t="s">
        <v>256</v>
      </c>
      <c r="C28" s="323"/>
      <c r="D28" s="323"/>
      <c r="E28" s="323"/>
      <c r="F28" s="323"/>
      <c r="G28" s="323"/>
      <c r="H28" s="323"/>
      <c r="I28" s="323"/>
      <c r="J28" s="323"/>
      <c r="K28" s="323"/>
      <c r="L28" s="323"/>
      <c r="M28" s="323"/>
      <c r="N28" s="323"/>
      <c r="O28" s="323"/>
      <c r="P28" s="323"/>
      <c r="Q28" s="323"/>
      <c r="R28" s="323"/>
    </row>
    <row r="29" spans="1:18" x14ac:dyDescent="0.25">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B45" sqref="BB45"/>
    </sheetView>
  </sheetViews>
  <sheetFormatPr defaultColWidth="11" defaultRowHeight="10.5" x14ac:dyDescent="0.25"/>
  <cols>
    <col min="1" max="1" width="12.453125" style="598" customWidth="1"/>
    <col min="2" max="2" width="26" style="598" customWidth="1"/>
    <col min="3" max="57" width="6.54296875" style="598" customWidth="1"/>
    <col min="58" max="58" width="6.54296875" style="169" customWidth="1"/>
    <col min="59" max="74" width="6.54296875" style="598" customWidth="1"/>
    <col min="75" max="16384" width="11" style="598"/>
  </cols>
  <sheetData>
    <row r="1" spans="1:74" ht="12.75" customHeight="1" x14ac:dyDescent="0.3">
      <c r="A1" s="771" t="s">
        <v>1021</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3">
      <c r="A2" s="772"/>
      <c r="B2" s="542" t="str">
        <f>"U.S. Energy Information Administration  |  Short-Term Energy Outlook  - "&amp;Dates!D1</f>
        <v>U.S. Energy Information Administration  |  Short-Term Energy Outlook  - September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99"/>
      <c r="B3" s="600"/>
      <c r="C3" s="776">
        <f>Dates!D3</f>
        <v>2012</v>
      </c>
      <c r="D3" s="777"/>
      <c r="E3" s="777"/>
      <c r="F3" s="777"/>
      <c r="G3" s="777"/>
      <c r="H3" s="777"/>
      <c r="I3" s="777"/>
      <c r="J3" s="777"/>
      <c r="K3" s="777"/>
      <c r="L3" s="777"/>
      <c r="M3" s="777"/>
      <c r="N3" s="825"/>
      <c r="O3" s="776">
        <f>C3+1</f>
        <v>2013</v>
      </c>
      <c r="P3" s="777"/>
      <c r="Q3" s="777"/>
      <c r="R3" s="777"/>
      <c r="S3" s="777"/>
      <c r="T3" s="777"/>
      <c r="U3" s="777"/>
      <c r="V3" s="777"/>
      <c r="W3" s="777"/>
      <c r="X3" s="777"/>
      <c r="Y3" s="777"/>
      <c r="Z3" s="825"/>
      <c r="AA3" s="776">
        <f>O3+1</f>
        <v>2014</v>
      </c>
      <c r="AB3" s="777"/>
      <c r="AC3" s="777"/>
      <c r="AD3" s="777"/>
      <c r="AE3" s="777"/>
      <c r="AF3" s="777"/>
      <c r="AG3" s="777"/>
      <c r="AH3" s="777"/>
      <c r="AI3" s="777"/>
      <c r="AJ3" s="777"/>
      <c r="AK3" s="777"/>
      <c r="AL3" s="825"/>
      <c r="AM3" s="776">
        <f>AA3+1</f>
        <v>2015</v>
      </c>
      <c r="AN3" s="777"/>
      <c r="AO3" s="777"/>
      <c r="AP3" s="777"/>
      <c r="AQ3" s="777"/>
      <c r="AR3" s="777"/>
      <c r="AS3" s="777"/>
      <c r="AT3" s="777"/>
      <c r="AU3" s="777"/>
      <c r="AV3" s="777"/>
      <c r="AW3" s="777"/>
      <c r="AX3" s="825"/>
      <c r="AY3" s="776">
        <f>AM3+1</f>
        <v>2016</v>
      </c>
      <c r="AZ3" s="777"/>
      <c r="BA3" s="777"/>
      <c r="BB3" s="777"/>
      <c r="BC3" s="777"/>
      <c r="BD3" s="777"/>
      <c r="BE3" s="777"/>
      <c r="BF3" s="777"/>
      <c r="BG3" s="777"/>
      <c r="BH3" s="777"/>
      <c r="BI3" s="777"/>
      <c r="BJ3" s="825"/>
      <c r="BK3" s="776">
        <f>AY3+1</f>
        <v>2017</v>
      </c>
      <c r="BL3" s="777"/>
      <c r="BM3" s="777"/>
      <c r="BN3" s="777"/>
      <c r="BO3" s="777"/>
      <c r="BP3" s="777"/>
      <c r="BQ3" s="777"/>
      <c r="BR3" s="777"/>
      <c r="BS3" s="777"/>
      <c r="BT3" s="777"/>
      <c r="BU3" s="777"/>
      <c r="BV3" s="825"/>
    </row>
    <row r="4" spans="1:74" s="169" customFormat="1" ht="12.75" customHeight="1" x14ac:dyDescent="0.25">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5">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5">
      <c r="A6" s="603" t="s">
        <v>976</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0.24192085399999999</v>
      </c>
      <c r="BC6" s="272">
        <v>0.240288264</v>
      </c>
      <c r="BD6" s="272">
        <v>0.2192028</v>
      </c>
      <c r="BE6" s="272">
        <v>0.22708429999999999</v>
      </c>
      <c r="BF6" s="272">
        <v>0.20709449999999999</v>
      </c>
      <c r="BG6" s="360">
        <v>0.1525484</v>
      </c>
      <c r="BH6" s="360">
        <v>0.15983</v>
      </c>
      <c r="BI6" s="360">
        <v>0.16925960000000001</v>
      </c>
      <c r="BJ6" s="360">
        <v>0.19474939999999999</v>
      </c>
      <c r="BK6" s="360">
        <v>0.2082821</v>
      </c>
      <c r="BL6" s="360">
        <v>0.17634379999999999</v>
      </c>
      <c r="BM6" s="360">
        <v>0.19799549999999999</v>
      </c>
      <c r="BN6" s="360">
        <v>0.19414519999999999</v>
      </c>
      <c r="BO6" s="360">
        <v>0.24236360000000001</v>
      </c>
      <c r="BP6" s="360">
        <v>0.28226459999999998</v>
      </c>
      <c r="BQ6" s="360">
        <v>0.2690515</v>
      </c>
      <c r="BR6" s="360">
        <v>0.22985630000000001</v>
      </c>
      <c r="BS6" s="360">
        <v>0.16221669999999999</v>
      </c>
      <c r="BT6" s="360">
        <v>0.17011380000000001</v>
      </c>
      <c r="BU6" s="360">
        <v>0.18573899999999999</v>
      </c>
      <c r="BV6" s="360">
        <v>0.20701649999999999</v>
      </c>
    </row>
    <row r="7" spans="1:74" ht="12" customHeight="1" x14ac:dyDescent="0.25">
      <c r="A7" s="557" t="s">
        <v>787</v>
      </c>
      <c r="B7" s="604" t="s">
        <v>1057</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2.1034339999999999E-2</v>
      </c>
      <c r="BA7" s="272">
        <v>1.9804849999999999E-2</v>
      </c>
      <c r="BB7" s="272">
        <v>1.4459410000000001E-2</v>
      </c>
      <c r="BC7" s="272">
        <v>1.539953E-2</v>
      </c>
      <c r="BD7" s="272">
        <v>1.8416737999999998E-2</v>
      </c>
      <c r="BE7" s="272">
        <v>2.1335799999999999E-2</v>
      </c>
      <c r="BF7" s="272">
        <v>2.2521599999999999E-2</v>
      </c>
      <c r="BG7" s="360">
        <v>2.0148099999999999E-2</v>
      </c>
      <c r="BH7" s="360">
        <v>1.83346E-2</v>
      </c>
      <c r="BI7" s="360">
        <v>1.9620499999999999E-2</v>
      </c>
      <c r="BJ7" s="360">
        <v>2.1940500000000002E-2</v>
      </c>
      <c r="BK7" s="360">
        <v>2.16435E-2</v>
      </c>
      <c r="BL7" s="360">
        <v>1.9909199999999998E-2</v>
      </c>
      <c r="BM7" s="360">
        <v>2.05189E-2</v>
      </c>
      <c r="BN7" s="360">
        <v>1.67367E-2</v>
      </c>
      <c r="BO7" s="360">
        <v>1.8505199999999999E-2</v>
      </c>
      <c r="BP7" s="360">
        <v>2.20383E-2</v>
      </c>
      <c r="BQ7" s="360">
        <v>2.40199E-2</v>
      </c>
      <c r="BR7" s="360">
        <v>2.4780900000000002E-2</v>
      </c>
      <c r="BS7" s="360">
        <v>2.2325899999999999E-2</v>
      </c>
      <c r="BT7" s="360">
        <v>2.0236799999999999E-2</v>
      </c>
      <c r="BU7" s="360">
        <v>2.1378600000000001E-2</v>
      </c>
      <c r="BV7" s="360">
        <v>2.3448799999999999E-2</v>
      </c>
    </row>
    <row r="8" spans="1:74" ht="12" customHeight="1" x14ac:dyDescent="0.25">
      <c r="A8" s="557" t="s">
        <v>788</v>
      </c>
      <c r="B8" s="604" t="s">
        <v>1058</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2.2219200000000001E-2</v>
      </c>
      <c r="BA8" s="272">
        <v>2.2587320000000001E-2</v>
      </c>
      <c r="BB8" s="272">
        <v>2.4024859999999999E-2</v>
      </c>
      <c r="BC8" s="272">
        <v>2.3365760999999999E-2</v>
      </c>
      <c r="BD8" s="272">
        <v>2.3259385E-2</v>
      </c>
      <c r="BE8" s="272">
        <v>2.4246899999999998E-2</v>
      </c>
      <c r="BF8" s="272">
        <v>2.3911200000000001E-2</v>
      </c>
      <c r="BG8" s="360">
        <v>2.23836E-2</v>
      </c>
      <c r="BH8" s="360">
        <v>2.23188E-2</v>
      </c>
      <c r="BI8" s="360">
        <v>2.2611699999999998E-2</v>
      </c>
      <c r="BJ8" s="360">
        <v>2.3605500000000001E-2</v>
      </c>
      <c r="BK8" s="360">
        <v>2.2949299999999999E-2</v>
      </c>
      <c r="BL8" s="360">
        <v>2.07403E-2</v>
      </c>
      <c r="BM8" s="360">
        <v>2.2860100000000001E-2</v>
      </c>
      <c r="BN8" s="360">
        <v>2.19407E-2</v>
      </c>
      <c r="BO8" s="360">
        <v>2.2740400000000001E-2</v>
      </c>
      <c r="BP8" s="360">
        <v>2.2916700000000002E-2</v>
      </c>
      <c r="BQ8" s="360">
        <v>2.4104299999999999E-2</v>
      </c>
      <c r="BR8" s="360">
        <v>2.3882199999999999E-2</v>
      </c>
      <c r="BS8" s="360">
        <v>2.2259000000000001E-2</v>
      </c>
      <c r="BT8" s="360">
        <v>2.21949E-2</v>
      </c>
      <c r="BU8" s="360">
        <v>2.24601E-2</v>
      </c>
      <c r="BV8" s="360">
        <v>2.3429599999999998E-2</v>
      </c>
    </row>
    <row r="9" spans="1:74" ht="12" customHeight="1" x14ac:dyDescent="0.25">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0.14500330911000001</v>
      </c>
      <c r="AN9" s="272">
        <v>0.14213005696</v>
      </c>
      <c r="AO9" s="272">
        <v>0.14565197159000001</v>
      </c>
      <c r="AP9" s="272">
        <v>0.16989437914</v>
      </c>
      <c r="AQ9" s="272">
        <v>0.16362154615999999</v>
      </c>
      <c r="AR9" s="272">
        <v>0.1280432728</v>
      </c>
      <c r="AS9" s="272">
        <v>0.13002979836</v>
      </c>
      <c r="AT9" s="272">
        <v>0.1242071508</v>
      </c>
      <c r="AU9" s="272">
        <v>0.13223115184000001</v>
      </c>
      <c r="AV9" s="272">
        <v>0.15572252051999999</v>
      </c>
      <c r="AW9" s="272">
        <v>0.18682514816000001</v>
      </c>
      <c r="AX9" s="272">
        <v>0.19065270307000001</v>
      </c>
      <c r="AY9" s="272">
        <v>0.17586699217999999</v>
      </c>
      <c r="AZ9" s="272">
        <v>0.19204871981999999</v>
      </c>
      <c r="BA9" s="272">
        <v>0.20666695768000001</v>
      </c>
      <c r="BB9" s="272">
        <v>0.19529058688000001</v>
      </c>
      <c r="BC9" s="272">
        <v>0.17884150118</v>
      </c>
      <c r="BD9" s="272">
        <v>0.15545771765999999</v>
      </c>
      <c r="BE9" s="272">
        <v>0.13715160000000001</v>
      </c>
      <c r="BF9" s="272">
        <v>0.13286999999999999</v>
      </c>
      <c r="BG9" s="360">
        <v>0.14193310000000001</v>
      </c>
      <c r="BH9" s="360">
        <v>0.17286609999999999</v>
      </c>
      <c r="BI9" s="360">
        <v>0.1815676</v>
      </c>
      <c r="BJ9" s="360">
        <v>0.18775310000000001</v>
      </c>
      <c r="BK9" s="360">
        <v>0.19580500000000001</v>
      </c>
      <c r="BL9" s="360">
        <v>0.17353270000000001</v>
      </c>
      <c r="BM9" s="360">
        <v>0.21013080000000001</v>
      </c>
      <c r="BN9" s="360">
        <v>0.2233127</v>
      </c>
      <c r="BO9" s="360">
        <v>0.21118110000000001</v>
      </c>
      <c r="BP9" s="360">
        <v>0.1896813</v>
      </c>
      <c r="BQ9" s="360">
        <v>0.15697050000000001</v>
      </c>
      <c r="BR9" s="360">
        <v>0.1481481</v>
      </c>
      <c r="BS9" s="360">
        <v>0.15631919999999999</v>
      </c>
      <c r="BT9" s="360">
        <v>0.19145529999999999</v>
      </c>
      <c r="BU9" s="360">
        <v>0.2008219</v>
      </c>
      <c r="BV9" s="360">
        <v>0.2090689</v>
      </c>
    </row>
    <row r="10" spans="1:74" ht="12" customHeight="1" x14ac:dyDescent="0.25">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1.27584E-2</v>
      </c>
      <c r="BA10" s="272">
        <v>1.359407E-2</v>
      </c>
      <c r="BB10" s="272">
        <v>1.2409E-2</v>
      </c>
      <c r="BC10" s="272">
        <v>1.3862417E-2</v>
      </c>
      <c r="BD10" s="272">
        <v>1.2920523E-2</v>
      </c>
      <c r="BE10" s="272">
        <v>1.3605600000000001E-2</v>
      </c>
      <c r="BF10" s="272">
        <v>1.3729399999999999E-2</v>
      </c>
      <c r="BG10" s="360">
        <v>1.3398999999999999E-2</v>
      </c>
      <c r="BH10" s="360">
        <v>1.38546E-2</v>
      </c>
      <c r="BI10" s="360">
        <v>1.3594699999999999E-2</v>
      </c>
      <c r="BJ10" s="360">
        <v>1.41324E-2</v>
      </c>
      <c r="BK10" s="360">
        <v>1.42985E-2</v>
      </c>
      <c r="BL10" s="360">
        <v>1.27154E-2</v>
      </c>
      <c r="BM10" s="360">
        <v>1.4057800000000001E-2</v>
      </c>
      <c r="BN10" s="360">
        <v>1.32468E-2</v>
      </c>
      <c r="BO10" s="360">
        <v>1.36664E-2</v>
      </c>
      <c r="BP10" s="360">
        <v>1.35637E-2</v>
      </c>
      <c r="BQ10" s="360">
        <v>1.40007E-2</v>
      </c>
      <c r="BR10" s="360">
        <v>1.3944E-2</v>
      </c>
      <c r="BS10" s="360">
        <v>1.34889E-2</v>
      </c>
      <c r="BT10" s="360">
        <v>1.38665E-2</v>
      </c>
      <c r="BU10" s="360">
        <v>1.3551499999999999E-2</v>
      </c>
      <c r="BV10" s="360">
        <v>1.38882E-2</v>
      </c>
    </row>
    <row r="11" spans="1:74" ht="12" customHeight="1" x14ac:dyDescent="0.25">
      <c r="A11" s="602" t="s">
        <v>977</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1.1348754581999999E-2</v>
      </c>
      <c r="AN11" s="272">
        <v>1.5211583176E-2</v>
      </c>
      <c r="AO11" s="272">
        <v>2.0840710584E-2</v>
      </c>
      <c r="AP11" s="272">
        <v>2.3875275437E-2</v>
      </c>
      <c r="AQ11" s="272">
        <v>2.4195171676E-2</v>
      </c>
      <c r="AR11" s="272">
        <v>2.5239671333000001E-2</v>
      </c>
      <c r="AS11" s="272">
        <v>2.5615996972999999E-2</v>
      </c>
      <c r="AT11" s="272">
        <v>2.6356041417000001E-2</v>
      </c>
      <c r="AU11" s="272">
        <v>2.192558117E-2</v>
      </c>
      <c r="AV11" s="272">
        <v>1.8884886504000001E-2</v>
      </c>
      <c r="AW11" s="272">
        <v>1.7621663485000001E-2</v>
      </c>
      <c r="AX11" s="272">
        <v>1.5094486327000001E-2</v>
      </c>
      <c r="AY11" s="272">
        <v>1.4410079900000001E-2</v>
      </c>
      <c r="AZ11" s="272">
        <v>2.257080887E-2</v>
      </c>
      <c r="BA11" s="272">
        <v>2.5374001005999999E-2</v>
      </c>
      <c r="BB11" s="272">
        <v>2.7856089446000001E-2</v>
      </c>
      <c r="BC11" s="272">
        <v>3.4061218363000002E-2</v>
      </c>
      <c r="BD11" s="272">
        <v>3.3517292059000003E-2</v>
      </c>
      <c r="BE11" s="272">
        <v>3.3332100000000003E-2</v>
      </c>
      <c r="BF11" s="272">
        <v>3.5636800000000003E-2</v>
      </c>
      <c r="BG11" s="360">
        <v>3.3285200000000001E-2</v>
      </c>
      <c r="BH11" s="360">
        <v>2.8781500000000002E-2</v>
      </c>
      <c r="BI11" s="360">
        <v>2.37296E-2</v>
      </c>
      <c r="BJ11" s="360">
        <v>1.8525E-2</v>
      </c>
      <c r="BK11" s="360">
        <v>1.6512499999999999E-2</v>
      </c>
      <c r="BL11" s="360">
        <v>2.17748E-2</v>
      </c>
      <c r="BM11" s="360">
        <v>3.5396499999999997E-2</v>
      </c>
      <c r="BN11" s="360">
        <v>4.2046800000000002E-2</v>
      </c>
      <c r="BO11" s="360">
        <v>4.8899600000000001E-2</v>
      </c>
      <c r="BP11" s="360">
        <v>5.09282E-2</v>
      </c>
      <c r="BQ11" s="360">
        <v>4.7620500000000003E-2</v>
      </c>
      <c r="BR11" s="360">
        <v>4.8364699999999997E-2</v>
      </c>
      <c r="BS11" s="360">
        <v>4.31099E-2</v>
      </c>
      <c r="BT11" s="360">
        <v>3.6296500000000002E-2</v>
      </c>
      <c r="BU11" s="360">
        <v>3.0040399999999998E-2</v>
      </c>
      <c r="BV11" s="360">
        <v>2.3226400000000001E-2</v>
      </c>
    </row>
    <row r="12" spans="1:74" ht="12" customHeight="1" x14ac:dyDescent="0.25">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0.44960637668999998</v>
      </c>
      <c r="AN12" s="272">
        <v>0.42726202513</v>
      </c>
      <c r="AO12" s="272">
        <v>0.45787124818000002</v>
      </c>
      <c r="AP12" s="272">
        <v>0.45811696658000001</v>
      </c>
      <c r="AQ12" s="272">
        <v>0.43426110982999999</v>
      </c>
      <c r="AR12" s="272">
        <v>0.39971198513</v>
      </c>
      <c r="AS12" s="272">
        <v>0.41678773632999999</v>
      </c>
      <c r="AT12" s="272">
        <v>0.39545271722000003</v>
      </c>
      <c r="AU12" s="272">
        <v>0.36152889800999999</v>
      </c>
      <c r="AV12" s="272">
        <v>0.38656401501999998</v>
      </c>
      <c r="AW12" s="272">
        <v>0.44381947864999999</v>
      </c>
      <c r="AX12" s="272">
        <v>0.48457439838999999</v>
      </c>
      <c r="AY12" s="272">
        <v>0.49070336908000001</v>
      </c>
      <c r="AZ12" s="272">
        <v>0.50009253869000003</v>
      </c>
      <c r="BA12" s="272">
        <v>0.54492028668000003</v>
      </c>
      <c r="BB12" s="272">
        <v>0.51596080033000002</v>
      </c>
      <c r="BC12" s="272">
        <v>0.50581869154000003</v>
      </c>
      <c r="BD12" s="272">
        <v>0.46277445571999998</v>
      </c>
      <c r="BE12" s="272">
        <v>0.4567563</v>
      </c>
      <c r="BF12" s="272">
        <v>0.43576350000000003</v>
      </c>
      <c r="BG12" s="360">
        <v>0.38369740000000002</v>
      </c>
      <c r="BH12" s="360">
        <v>0.41598570000000001</v>
      </c>
      <c r="BI12" s="360">
        <v>0.43038369999999998</v>
      </c>
      <c r="BJ12" s="360">
        <v>0.4607058</v>
      </c>
      <c r="BK12" s="360">
        <v>0.47949069999999999</v>
      </c>
      <c r="BL12" s="360">
        <v>0.42501630000000001</v>
      </c>
      <c r="BM12" s="360">
        <v>0.50095959999999995</v>
      </c>
      <c r="BN12" s="360">
        <v>0.51142880000000002</v>
      </c>
      <c r="BO12" s="360">
        <v>0.55735610000000002</v>
      </c>
      <c r="BP12" s="360">
        <v>0.58139280000000004</v>
      </c>
      <c r="BQ12" s="360">
        <v>0.53576749999999995</v>
      </c>
      <c r="BR12" s="360">
        <v>0.48897629999999997</v>
      </c>
      <c r="BS12" s="360">
        <v>0.41971969999999997</v>
      </c>
      <c r="BT12" s="360">
        <v>0.45416380000000001</v>
      </c>
      <c r="BU12" s="360">
        <v>0.47399150000000001</v>
      </c>
      <c r="BV12" s="360">
        <v>0.50007840000000003</v>
      </c>
    </row>
    <row r="13" spans="1:74" ht="12" customHeight="1" x14ac:dyDescent="0.25">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361"/>
      <c r="BH13" s="361"/>
      <c r="BI13" s="361"/>
      <c r="BJ13" s="361"/>
      <c r="BK13" s="361"/>
      <c r="BL13" s="361"/>
      <c r="BM13" s="361"/>
      <c r="BN13" s="361"/>
      <c r="BO13" s="361"/>
      <c r="BP13" s="361"/>
      <c r="BQ13" s="361"/>
      <c r="BR13" s="361"/>
      <c r="BS13" s="361"/>
      <c r="BT13" s="361"/>
      <c r="BU13" s="361"/>
      <c r="BV13" s="361"/>
    </row>
    <row r="14" spans="1:74" ht="12" customHeight="1" x14ac:dyDescent="0.25">
      <c r="A14" s="603" t="s">
        <v>786</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1.169586E-3</v>
      </c>
      <c r="BC14" s="272">
        <v>1.166404E-3</v>
      </c>
      <c r="BD14" s="272">
        <v>1.0338599999999999E-3</v>
      </c>
      <c r="BE14" s="272">
        <v>1.1157999999999999E-3</v>
      </c>
      <c r="BF14" s="272">
        <v>1.0883500000000001E-3</v>
      </c>
      <c r="BG14" s="360">
        <v>1.0409099999999999E-3</v>
      </c>
      <c r="BH14" s="360">
        <v>1.0281299999999999E-3</v>
      </c>
      <c r="BI14" s="360">
        <v>1.0770700000000001E-3</v>
      </c>
      <c r="BJ14" s="360">
        <v>1.1760200000000001E-3</v>
      </c>
      <c r="BK14" s="360">
        <v>1.12166E-3</v>
      </c>
      <c r="BL14" s="360">
        <v>1.01117E-3</v>
      </c>
      <c r="BM14" s="360">
        <v>1.10994E-3</v>
      </c>
      <c r="BN14" s="360">
        <v>1.03283E-3</v>
      </c>
      <c r="BO14" s="360">
        <v>1.0621999999999999E-3</v>
      </c>
      <c r="BP14" s="360">
        <v>1.0636199999999999E-3</v>
      </c>
      <c r="BQ14" s="360">
        <v>1.14861E-3</v>
      </c>
      <c r="BR14" s="360">
        <v>1.13856E-3</v>
      </c>
      <c r="BS14" s="360">
        <v>1.0714800000000001E-3</v>
      </c>
      <c r="BT14" s="360">
        <v>1.02607E-3</v>
      </c>
      <c r="BU14" s="360">
        <v>1.0692E-3</v>
      </c>
      <c r="BV14" s="360">
        <v>1.1648299999999999E-3</v>
      </c>
    </row>
    <row r="15" spans="1:74" ht="12" customHeight="1" x14ac:dyDescent="0.25">
      <c r="A15" s="557" t="s">
        <v>56</v>
      </c>
      <c r="B15" s="604" t="s">
        <v>1057</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0.100293434</v>
      </c>
      <c r="BC15" s="272">
        <v>0.104871063</v>
      </c>
      <c r="BD15" s="272">
        <v>0.10325719999999999</v>
      </c>
      <c r="BE15" s="272">
        <v>0.10943609999999999</v>
      </c>
      <c r="BF15" s="272">
        <v>0.1068669</v>
      </c>
      <c r="BG15" s="360">
        <v>0.1024312</v>
      </c>
      <c r="BH15" s="360">
        <v>0.1057921</v>
      </c>
      <c r="BI15" s="360">
        <v>0.1027831</v>
      </c>
      <c r="BJ15" s="360">
        <v>0.1073986</v>
      </c>
      <c r="BK15" s="360">
        <v>0.1070773</v>
      </c>
      <c r="BL15" s="360">
        <v>9.7711199999999998E-2</v>
      </c>
      <c r="BM15" s="360">
        <v>0.1015253</v>
      </c>
      <c r="BN15" s="360">
        <v>0.1003225</v>
      </c>
      <c r="BO15" s="360">
        <v>0.10105359999999999</v>
      </c>
      <c r="BP15" s="360">
        <v>0.1011782</v>
      </c>
      <c r="BQ15" s="360">
        <v>0.10648390000000001</v>
      </c>
      <c r="BR15" s="360">
        <v>0.1050606</v>
      </c>
      <c r="BS15" s="360">
        <v>0.1018932</v>
      </c>
      <c r="BT15" s="360">
        <v>0.1052145</v>
      </c>
      <c r="BU15" s="360">
        <v>0.1030534</v>
      </c>
      <c r="BV15" s="360">
        <v>0.1073273</v>
      </c>
    </row>
    <row r="16" spans="1:74" ht="12" customHeight="1" x14ac:dyDescent="0.25">
      <c r="A16" s="603" t="s">
        <v>24</v>
      </c>
      <c r="B16" s="604" t="s">
        <v>1058</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1.5445663E-2</v>
      </c>
      <c r="BC16" s="272">
        <v>1.6115323000000001E-2</v>
      </c>
      <c r="BD16" s="272">
        <v>1.5873499999999999E-2</v>
      </c>
      <c r="BE16" s="272">
        <v>1.6667999999999999E-2</v>
      </c>
      <c r="BF16" s="272">
        <v>1.6469600000000001E-2</v>
      </c>
      <c r="BG16" s="360">
        <v>1.5749699999999998E-2</v>
      </c>
      <c r="BH16" s="360">
        <v>1.57915E-2</v>
      </c>
      <c r="BI16" s="360">
        <v>1.55718E-2</v>
      </c>
      <c r="BJ16" s="360">
        <v>1.63821E-2</v>
      </c>
      <c r="BK16" s="360">
        <v>1.6078100000000001E-2</v>
      </c>
      <c r="BL16" s="360">
        <v>1.56072E-2</v>
      </c>
      <c r="BM16" s="360">
        <v>1.6175700000000001E-2</v>
      </c>
      <c r="BN16" s="360">
        <v>1.5855600000000001E-2</v>
      </c>
      <c r="BO16" s="360">
        <v>1.6066E-2</v>
      </c>
      <c r="BP16" s="360">
        <v>1.6109800000000001E-2</v>
      </c>
      <c r="BQ16" s="360">
        <v>1.6464900000000001E-2</v>
      </c>
      <c r="BR16" s="360">
        <v>1.6381199999999999E-2</v>
      </c>
      <c r="BS16" s="360">
        <v>1.6011600000000001E-2</v>
      </c>
      <c r="BT16" s="360">
        <v>1.5762600000000002E-2</v>
      </c>
      <c r="BU16" s="360">
        <v>1.59791E-2</v>
      </c>
      <c r="BV16" s="360">
        <v>1.6471599999999999E-2</v>
      </c>
    </row>
    <row r="17" spans="1:74" ht="12" customHeight="1" x14ac:dyDescent="0.25">
      <c r="A17" s="603" t="s">
        <v>785</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3.4426200000000002E-4</v>
      </c>
      <c r="BC17" s="272">
        <v>3.5573799999999997E-4</v>
      </c>
      <c r="BD17" s="272">
        <v>3.51047E-4</v>
      </c>
      <c r="BE17" s="272">
        <v>3.5053200000000002E-4</v>
      </c>
      <c r="BF17" s="272">
        <v>3.4997099999999997E-4</v>
      </c>
      <c r="BG17" s="360">
        <v>3.5040400000000001E-4</v>
      </c>
      <c r="BH17" s="360">
        <v>3.4982999999999998E-4</v>
      </c>
      <c r="BI17" s="360">
        <v>3.5025099999999999E-4</v>
      </c>
      <c r="BJ17" s="360">
        <v>3.49663E-4</v>
      </c>
      <c r="BK17" s="360">
        <v>3.4911099999999999E-4</v>
      </c>
      <c r="BL17" s="360">
        <v>3.5059499999999999E-4</v>
      </c>
      <c r="BM17" s="360">
        <v>3.5012800000000001E-4</v>
      </c>
      <c r="BN17" s="360">
        <v>3.50661E-4</v>
      </c>
      <c r="BO17" s="360">
        <v>3.5019899999999999E-4</v>
      </c>
      <c r="BP17" s="360">
        <v>3.5012200000000002E-4</v>
      </c>
      <c r="BQ17" s="360">
        <v>3.5008499999999998E-4</v>
      </c>
      <c r="BR17" s="360">
        <v>3.5009599999999999E-4</v>
      </c>
      <c r="BS17" s="360">
        <v>3.5006700000000002E-4</v>
      </c>
      <c r="BT17" s="360">
        <v>3.5008899999999999E-4</v>
      </c>
      <c r="BU17" s="360">
        <v>3.5007400000000002E-4</v>
      </c>
      <c r="BV17" s="360">
        <v>3.5011200000000003E-4</v>
      </c>
    </row>
    <row r="18" spans="1:74" ht="12" customHeight="1" x14ac:dyDescent="0.25">
      <c r="A18" s="603" t="s">
        <v>1247</v>
      </c>
      <c r="B18" s="604" t="s">
        <v>1248</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6.2443722E-2</v>
      </c>
      <c r="BA18" s="272">
        <v>6.7159158999999996E-2</v>
      </c>
      <c r="BB18" s="272">
        <v>6.1160241999999997E-2</v>
      </c>
      <c r="BC18" s="272">
        <v>6.5925575E-2</v>
      </c>
      <c r="BD18" s="272">
        <v>6.4791399999999999E-2</v>
      </c>
      <c r="BE18" s="272">
        <v>6.54748E-2</v>
      </c>
      <c r="BF18" s="272">
        <v>6.91277E-2</v>
      </c>
      <c r="BG18" s="360">
        <v>6.5381499999999995E-2</v>
      </c>
      <c r="BH18" s="360">
        <v>6.5805500000000003E-2</v>
      </c>
      <c r="BI18" s="360">
        <v>6.5514600000000006E-2</v>
      </c>
      <c r="BJ18" s="360">
        <v>6.7084500000000005E-2</v>
      </c>
      <c r="BK18" s="360">
        <v>6.9255899999999995E-2</v>
      </c>
      <c r="BL18" s="360">
        <v>6.0077800000000001E-2</v>
      </c>
      <c r="BM18" s="360">
        <v>6.8310499999999996E-2</v>
      </c>
      <c r="BN18" s="360">
        <v>6.4926300000000006E-2</v>
      </c>
      <c r="BO18" s="360">
        <v>6.7946000000000006E-2</v>
      </c>
      <c r="BP18" s="360">
        <v>6.5572199999999997E-2</v>
      </c>
      <c r="BQ18" s="360">
        <v>6.7955399999999999E-2</v>
      </c>
      <c r="BR18" s="360">
        <v>6.6676200000000005E-2</v>
      </c>
      <c r="BS18" s="360">
        <v>6.4490900000000004E-2</v>
      </c>
      <c r="BT18" s="360">
        <v>6.4779400000000001E-2</v>
      </c>
      <c r="BU18" s="360">
        <v>6.4804899999999999E-2</v>
      </c>
      <c r="BV18" s="360">
        <v>6.6284899999999994E-2</v>
      </c>
    </row>
    <row r="19" spans="1:74" ht="12" customHeight="1" x14ac:dyDescent="0.25">
      <c r="A19" s="603" t="s">
        <v>23</v>
      </c>
      <c r="B19" s="604" t="s">
        <v>500</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0.19468639697000001</v>
      </c>
      <c r="AZ19" s="272">
        <v>0.18139893862000001</v>
      </c>
      <c r="BA19" s="272">
        <v>0.19060858927999999</v>
      </c>
      <c r="BB19" s="272">
        <v>0.17962950301</v>
      </c>
      <c r="BC19" s="272">
        <v>0.18974034446999999</v>
      </c>
      <c r="BD19" s="272">
        <v>0.18659300000000001</v>
      </c>
      <c r="BE19" s="272">
        <v>0.1943619</v>
      </c>
      <c r="BF19" s="272">
        <v>0.19525670000000001</v>
      </c>
      <c r="BG19" s="360">
        <v>0.1862181</v>
      </c>
      <c r="BH19" s="360">
        <v>0.1900789</v>
      </c>
      <c r="BI19" s="360">
        <v>0.18655160000000001</v>
      </c>
      <c r="BJ19" s="360">
        <v>0.19367329999999999</v>
      </c>
      <c r="BK19" s="360">
        <v>0.1951252</v>
      </c>
      <c r="BL19" s="360">
        <v>0.17588860000000001</v>
      </c>
      <c r="BM19" s="360">
        <v>0.1887588</v>
      </c>
      <c r="BN19" s="360">
        <v>0.18375459999999999</v>
      </c>
      <c r="BO19" s="360">
        <v>0.18780359999999999</v>
      </c>
      <c r="BP19" s="360">
        <v>0.1855638</v>
      </c>
      <c r="BQ19" s="360">
        <v>0.1937373</v>
      </c>
      <c r="BR19" s="360">
        <v>0.1909332</v>
      </c>
      <c r="BS19" s="360">
        <v>0.1850725</v>
      </c>
      <c r="BT19" s="360">
        <v>0.18843199999999999</v>
      </c>
      <c r="BU19" s="360">
        <v>0.18650449999999999</v>
      </c>
      <c r="BV19" s="360">
        <v>0.19287170000000001</v>
      </c>
    </row>
    <row r="20" spans="1:74" ht="12" customHeight="1" x14ac:dyDescent="0.25">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361"/>
      <c r="BH20" s="361"/>
      <c r="BI20" s="361"/>
      <c r="BJ20" s="361"/>
      <c r="BK20" s="361"/>
      <c r="BL20" s="361"/>
      <c r="BM20" s="361"/>
      <c r="BN20" s="361"/>
      <c r="BO20" s="361"/>
      <c r="BP20" s="361"/>
      <c r="BQ20" s="361"/>
      <c r="BR20" s="361"/>
      <c r="BS20" s="361"/>
      <c r="BT20" s="361"/>
      <c r="BU20" s="361"/>
      <c r="BV20" s="361"/>
    </row>
    <row r="21" spans="1:74" ht="12" customHeight="1" x14ac:dyDescent="0.25">
      <c r="A21" s="557" t="s">
        <v>25</v>
      </c>
      <c r="B21" s="604" t="s">
        <v>1057</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6.0158690000000001E-3</v>
      </c>
      <c r="BC21" s="272">
        <v>6.1081440000000002E-3</v>
      </c>
      <c r="BD21" s="272">
        <v>6.3166799999999999E-3</v>
      </c>
      <c r="BE21" s="272">
        <v>6.5601599999999998E-3</v>
      </c>
      <c r="BF21" s="272">
        <v>6.5468499999999999E-3</v>
      </c>
      <c r="BG21" s="360">
        <v>6.3281400000000003E-3</v>
      </c>
      <c r="BH21" s="360">
        <v>6.5093800000000004E-3</v>
      </c>
      <c r="BI21" s="360">
        <v>6.3273399999999999E-3</v>
      </c>
      <c r="BJ21" s="360">
        <v>6.5645800000000004E-3</v>
      </c>
      <c r="BK21" s="360">
        <v>6.5493000000000001E-3</v>
      </c>
      <c r="BL21" s="360">
        <v>6.5023199999999998E-3</v>
      </c>
      <c r="BM21" s="360">
        <v>6.53092E-3</v>
      </c>
      <c r="BN21" s="360">
        <v>6.5160799999999996E-3</v>
      </c>
      <c r="BO21" s="360">
        <v>6.5286199999999997E-3</v>
      </c>
      <c r="BP21" s="360">
        <v>6.5388900000000003E-3</v>
      </c>
      <c r="BQ21" s="360">
        <v>6.5585499999999998E-3</v>
      </c>
      <c r="BR21" s="360">
        <v>6.55384E-3</v>
      </c>
      <c r="BS21" s="360">
        <v>6.5292600000000003E-3</v>
      </c>
      <c r="BT21" s="360">
        <v>6.5126200000000002E-3</v>
      </c>
      <c r="BU21" s="360">
        <v>6.5281000000000002E-3</v>
      </c>
      <c r="BV21" s="360">
        <v>6.5622400000000004E-3</v>
      </c>
    </row>
    <row r="22" spans="1:74" ht="12" customHeight="1" x14ac:dyDescent="0.25">
      <c r="A22" s="557" t="s">
        <v>1080</v>
      </c>
      <c r="B22" s="604" t="s">
        <v>1058</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4.0879699999999998E-3</v>
      </c>
      <c r="BC22" s="272">
        <v>3.70448E-3</v>
      </c>
      <c r="BD22" s="272">
        <v>3.7647399999999999E-3</v>
      </c>
      <c r="BE22" s="272">
        <v>4.0849600000000003E-3</v>
      </c>
      <c r="BF22" s="272">
        <v>4.0142399999999996E-3</v>
      </c>
      <c r="BG22" s="360">
        <v>3.7976199999999998E-3</v>
      </c>
      <c r="BH22" s="360">
        <v>3.6542499999999999E-3</v>
      </c>
      <c r="BI22" s="360">
        <v>3.7896700000000002E-3</v>
      </c>
      <c r="BJ22" s="360">
        <v>4.0775300000000002E-3</v>
      </c>
      <c r="BK22" s="360">
        <v>3.8956799999999999E-3</v>
      </c>
      <c r="BL22" s="360">
        <v>3.5243900000000001E-3</v>
      </c>
      <c r="BM22" s="360">
        <v>3.91677E-3</v>
      </c>
      <c r="BN22" s="360">
        <v>3.6434700000000002E-3</v>
      </c>
      <c r="BO22" s="360">
        <v>3.75063E-3</v>
      </c>
      <c r="BP22" s="360">
        <v>3.7895099999999998E-3</v>
      </c>
      <c r="BQ22" s="360">
        <v>4.0804700000000001E-3</v>
      </c>
      <c r="BR22" s="360">
        <v>4.0345800000000003E-3</v>
      </c>
      <c r="BS22" s="360">
        <v>3.7843600000000001E-3</v>
      </c>
      <c r="BT22" s="360">
        <v>3.6142000000000001E-3</v>
      </c>
      <c r="BU22" s="360">
        <v>3.7635199999999998E-3</v>
      </c>
      <c r="BV22" s="360">
        <v>4.1003000000000003E-3</v>
      </c>
    </row>
    <row r="23" spans="1:74" ht="12" customHeight="1" x14ac:dyDescent="0.25">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1.6147539999999999E-3</v>
      </c>
      <c r="BC23" s="272">
        <v>1.6685789999999999E-3</v>
      </c>
      <c r="BD23" s="272">
        <v>1.6465799999999999E-3</v>
      </c>
      <c r="BE23" s="272">
        <v>1.64416E-3</v>
      </c>
      <c r="BF23" s="272">
        <v>1.64153E-3</v>
      </c>
      <c r="BG23" s="360">
        <v>1.6435600000000001E-3</v>
      </c>
      <c r="BH23" s="360">
        <v>1.64087E-3</v>
      </c>
      <c r="BI23" s="360">
        <v>1.64284E-3</v>
      </c>
      <c r="BJ23" s="360">
        <v>1.6400900000000001E-3</v>
      </c>
      <c r="BK23" s="360">
        <v>1.6375000000000001E-3</v>
      </c>
      <c r="BL23" s="360">
        <v>1.6444599999999999E-3</v>
      </c>
      <c r="BM23" s="360">
        <v>1.6422699999999999E-3</v>
      </c>
      <c r="BN23" s="360">
        <v>1.64477E-3</v>
      </c>
      <c r="BO23" s="360">
        <v>1.6425999999999999E-3</v>
      </c>
      <c r="BP23" s="360">
        <v>1.6422400000000001E-3</v>
      </c>
      <c r="BQ23" s="360">
        <v>1.64207E-3</v>
      </c>
      <c r="BR23" s="360">
        <v>1.64211E-3</v>
      </c>
      <c r="BS23" s="360">
        <v>1.6419799999999999E-3</v>
      </c>
      <c r="BT23" s="360">
        <v>1.64208E-3</v>
      </c>
      <c r="BU23" s="360">
        <v>1.6420199999999999E-3</v>
      </c>
      <c r="BV23" s="360">
        <v>1.64219E-3</v>
      </c>
    </row>
    <row r="24" spans="1:74" ht="12" customHeight="1" x14ac:dyDescent="0.25">
      <c r="A24" s="603" t="s">
        <v>240</v>
      </c>
      <c r="B24" s="604" t="s">
        <v>500</v>
      </c>
      <c r="C24" s="272">
        <v>1.2529499292E-2</v>
      </c>
      <c r="D24" s="272">
        <v>1.2085908413E-2</v>
      </c>
      <c r="E24" s="272">
        <v>1.3313301608999999E-2</v>
      </c>
      <c r="F24" s="272">
        <v>1.3376982484000001E-2</v>
      </c>
      <c r="G24" s="272">
        <v>1.4058398586E-2</v>
      </c>
      <c r="H24" s="272">
        <v>1.3720929034999999E-2</v>
      </c>
      <c r="I24" s="272">
        <v>1.4257881429E-2</v>
      </c>
      <c r="J24" s="272">
        <v>1.4348453789E-2</v>
      </c>
      <c r="K24" s="272">
        <v>1.3635700891E-2</v>
      </c>
      <c r="L24" s="272">
        <v>1.3714052682999999E-2</v>
      </c>
      <c r="M24" s="272">
        <v>1.2806777381000001E-2</v>
      </c>
      <c r="N24" s="272">
        <v>1.3091869708E-2</v>
      </c>
      <c r="O24" s="272">
        <v>1.3917483572000001E-2</v>
      </c>
      <c r="P24" s="272">
        <v>1.2992455001E-2</v>
      </c>
      <c r="Q24" s="272">
        <v>1.5290186123E-2</v>
      </c>
      <c r="R24" s="272">
        <v>1.5182664521E-2</v>
      </c>
      <c r="S24" s="272">
        <v>1.6084125203999999E-2</v>
      </c>
      <c r="T24" s="272">
        <v>1.5927145697E-2</v>
      </c>
      <c r="U24" s="272">
        <v>1.6398959117000001E-2</v>
      </c>
      <c r="V24" s="272">
        <v>1.6364075596000002E-2</v>
      </c>
      <c r="W24" s="272">
        <v>1.5521178849999999E-2</v>
      </c>
      <c r="X24" s="272">
        <v>1.5461490818999999E-2</v>
      </c>
      <c r="Y24" s="272">
        <v>1.4430854002000001E-2</v>
      </c>
      <c r="Z24" s="272">
        <v>1.481727876E-2</v>
      </c>
      <c r="AA24" s="272">
        <v>1.5852662767000002E-2</v>
      </c>
      <c r="AB24" s="272">
        <v>1.4266198914E-2</v>
      </c>
      <c r="AC24" s="272">
        <v>1.6586149022999999E-2</v>
      </c>
      <c r="AD24" s="272">
        <v>1.6548215264E-2</v>
      </c>
      <c r="AE24" s="272">
        <v>1.7629141543E-2</v>
      </c>
      <c r="AF24" s="272">
        <v>1.7465151024000002E-2</v>
      </c>
      <c r="AG24" s="272">
        <v>1.8076987533000001E-2</v>
      </c>
      <c r="AH24" s="272">
        <v>1.7935928277E-2</v>
      </c>
      <c r="AI24" s="272">
        <v>1.6855087875999999E-2</v>
      </c>
      <c r="AJ24" s="272">
        <v>1.6546175779E-2</v>
      </c>
      <c r="AK24" s="272">
        <v>1.5217374317E-2</v>
      </c>
      <c r="AL24" s="272">
        <v>1.5504975484000001E-2</v>
      </c>
      <c r="AM24" s="272">
        <v>1.6402072005000001E-2</v>
      </c>
      <c r="AN24" s="272">
        <v>1.5408777359E-2</v>
      </c>
      <c r="AO24" s="272">
        <v>1.7865355860000001E-2</v>
      </c>
      <c r="AP24" s="272">
        <v>1.7219615162000001E-2</v>
      </c>
      <c r="AQ24" s="272">
        <v>1.7963708819000002E-2</v>
      </c>
      <c r="AR24" s="272">
        <v>1.7723121077000002E-2</v>
      </c>
      <c r="AS24" s="272">
        <v>1.8717167795999998E-2</v>
      </c>
      <c r="AT24" s="272">
        <v>1.8164296E-2</v>
      </c>
      <c r="AU24" s="272">
        <v>1.7219528381999999E-2</v>
      </c>
      <c r="AV24" s="272">
        <v>1.7210521698000001E-2</v>
      </c>
      <c r="AW24" s="272">
        <v>1.6577752053000001E-2</v>
      </c>
      <c r="AX24" s="272">
        <v>1.6428449130000002E-2</v>
      </c>
      <c r="AY24" s="272">
        <v>1.6750213946999999E-2</v>
      </c>
      <c r="AZ24" s="272">
        <v>1.6402587212999999E-2</v>
      </c>
      <c r="BA24" s="272">
        <v>1.9338843870999999E-2</v>
      </c>
      <c r="BB24" s="272">
        <v>1.8873322561000001E-2</v>
      </c>
      <c r="BC24" s="272">
        <v>1.9340510682E-2</v>
      </c>
      <c r="BD24" s="272">
        <v>1.21292E-2</v>
      </c>
      <c r="BE24" s="272">
        <v>1.2704200000000001E-2</v>
      </c>
      <c r="BF24" s="272">
        <v>1.26275E-2</v>
      </c>
      <c r="BG24" s="360">
        <v>1.21671E-2</v>
      </c>
      <c r="BH24" s="360">
        <v>1.2215E-2</v>
      </c>
      <c r="BI24" s="360">
        <v>1.2157100000000001E-2</v>
      </c>
      <c r="BJ24" s="360">
        <v>1.2692500000000001E-2</v>
      </c>
      <c r="BK24" s="360">
        <v>1.24802E-2</v>
      </c>
      <c r="BL24" s="360">
        <v>1.2032599999999999E-2</v>
      </c>
      <c r="BM24" s="360">
        <v>1.25002E-2</v>
      </c>
      <c r="BN24" s="360">
        <v>1.22056E-2</v>
      </c>
      <c r="BO24" s="360">
        <v>1.2341100000000001E-2</v>
      </c>
      <c r="BP24" s="360">
        <v>1.23794E-2</v>
      </c>
      <c r="BQ24" s="360">
        <v>1.2704699999999999E-2</v>
      </c>
      <c r="BR24" s="360">
        <v>1.26517E-2</v>
      </c>
      <c r="BS24" s="360">
        <v>1.2354E-2</v>
      </c>
      <c r="BT24" s="360">
        <v>1.2178E-2</v>
      </c>
      <c r="BU24" s="360">
        <v>1.2330199999999999E-2</v>
      </c>
      <c r="BV24" s="360">
        <v>1.27127E-2</v>
      </c>
    </row>
    <row r="25" spans="1:74" ht="12" customHeight="1" x14ac:dyDescent="0.25">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361"/>
      <c r="BH25" s="361"/>
      <c r="BI25" s="361"/>
      <c r="BJ25" s="361"/>
      <c r="BK25" s="361"/>
      <c r="BL25" s="361"/>
      <c r="BM25" s="361"/>
      <c r="BN25" s="361"/>
      <c r="BO25" s="361"/>
      <c r="BP25" s="361"/>
      <c r="BQ25" s="361"/>
      <c r="BR25" s="361"/>
      <c r="BS25" s="361"/>
      <c r="BT25" s="361"/>
      <c r="BU25" s="361"/>
      <c r="BV25" s="361"/>
    </row>
    <row r="26" spans="1:74" ht="12" customHeight="1" x14ac:dyDescent="0.25">
      <c r="A26" s="603" t="s">
        <v>956</v>
      </c>
      <c r="B26" s="604" t="s">
        <v>1057</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3.1621219999999998E-2</v>
      </c>
      <c r="BC26" s="272">
        <v>3.2675259999999998E-2</v>
      </c>
      <c r="BD26" s="272">
        <v>3.4352586552999997E-2</v>
      </c>
      <c r="BE26" s="272">
        <v>3.5497672700000003E-2</v>
      </c>
      <c r="BF26" s="272">
        <v>3.5497672700000003E-2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5">
      <c r="A27" s="603" t="s">
        <v>784</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3.6037299999999999E-3</v>
      </c>
      <c r="BC27" s="272">
        <v>3.723854E-3</v>
      </c>
      <c r="BD27" s="272">
        <v>3.6305210749000001E-3</v>
      </c>
      <c r="BE27" s="272">
        <v>3.7515382581000001E-3</v>
      </c>
      <c r="BF27" s="272">
        <v>3.7515382581000001E-3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5">
      <c r="A28" s="603" t="s">
        <v>26</v>
      </c>
      <c r="B28" s="604" t="s">
        <v>504</v>
      </c>
      <c r="C28" s="272">
        <v>4.1233060000000002E-3</v>
      </c>
      <c r="D28" s="272">
        <v>4.4496090000000002E-3</v>
      </c>
      <c r="E28" s="272">
        <v>6.1296170000000004E-3</v>
      </c>
      <c r="F28" s="272">
        <v>6.7649670000000002E-3</v>
      </c>
      <c r="G28" s="272">
        <v>7.4525750000000003E-3</v>
      </c>
      <c r="H28" s="272">
        <v>7.5354389999999997E-3</v>
      </c>
      <c r="I28" s="272">
        <v>7.8798640000000003E-3</v>
      </c>
      <c r="J28" s="272">
        <v>7.7962049999999996E-3</v>
      </c>
      <c r="K28" s="272">
        <v>7.0947600000000003E-3</v>
      </c>
      <c r="L28" s="272">
        <v>6.4487110000000002E-3</v>
      </c>
      <c r="M28" s="272">
        <v>5.2973930000000001E-3</v>
      </c>
      <c r="N28" s="272">
        <v>5.015594E-3</v>
      </c>
      <c r="O28" s="272">
        <v>4.7300609999999998E-3</v>
      </c>
      <c r="P28" s="272">
        <v>5.1043800000000004E-3</v>
      </c>
      <c r="Q28" s="272">
        <v>7.0316049999999998E-3</v>
      </c>
      <c r="R28" s="272">
        <v>7.760449E-3</v>
      </c>
      <c r="S28" s="272">
        <v>8.5492399999999996E-3</v>
      </c>
      <c r="T28" s="272">
        <v>8.6442979999999999E-3</v>
      </c>
      <c r="U28" s="272">
        <v>9.0394059999999998E-3</v>
      </c>
      <c r="V28" s="272">
        <v>8.9434370000000003E-3</v>
      </c>
      <c r="W28" s="272">
        <v>8.1387720000000007E-3</v>
      </c>
      <c r="X28" s="272">
        <v>7.3976550000000004E-3</v>
      </c>
      <c r="Y28" s="272">
        <v>6.0769179999999997E-3</v>
      </c>
      <c r="Z28" s="272">
        <v>5.7536519999999997E-3</v>
      </c>
      <c r="AA28" s="272">
        <v>5.6054850000000003E-3</v>
      </c>
      <c r="AB28" s="272">
        <v>5.94117E-3</v>
      </c>
      <c r="AC28" s="272">
        <v>8.1405590000000003E-3</v>
      </c>
      <c r="AD28" s="272">
        <v>8.9081249999999994E-3</v>
      </c>
      <c r="AE28" s="272">
        <v>9.8694479999999994E-3</v>
      </c>
      <c r="AF28" s="272">
        <v>1.0000768E-2</v>
      </c>
      <c r="AG28" s="272">
        <v>1.0464378999999999E-2</v>
      </c>
      <c r="AH28" s="272">
        <v>1.0414110000000001E-2</v>
      </c>
      <c r="AI28" s="272">
        <v>9.6463069999999998E-3</v>
      </c>
      <c r="AJ28" s="272">
        <v>8.9752640000000002E-3</v>
      </c>
      <c r="AK28" s="272">
        <v>7.4289029999999997E-3</v>
      </c>
      <c r="AL28" s="272">
        <v>7.20551E-3</v>
      </c>
      <c r="AM28" s="272">
        <v>6.1398609999999999E-3</v>
      </c>
      <c r="AN28" s="272">
        <v>6.7587999999999997E-3</v>
      </c>
      <c r="AO28" s="272">
        <v>9.5182589999999994E-3</v>
      </c>
      <c r="AP28" s="272">
        <v>1.0720136E-2</v>
      </c>
      <c r="AQ28" s="272">
        <v>1.1797007E-2</v>
      </c>
      <c r="AR28" s="272">
        <v>1.2049521000000001E-2</v>
      </c>
      <c r="AS28" s="272">
        <v>1.2640188E-2</v>
      </c>
      <c r="AT28" s="272">
        <v>1.2605488999999999E-2</v>
      </c>
      <c r="AU28" s="272">
        <v>1.1378503E-2</v>
      </c>
      <c r="AV28" s="272">
        <v>1.0226348E-2</v>
      </c>
      <c r="AW28" s="272">
        <v>8.4678289999999996E-3</v>
      </c>
      <c r="AX28" s="272">
        <v>7.735128E-3</v>
      </c>
      <c r="AY28" s="272">
        <v>7.5247430000000004E-3</v>
      </c>
      <c r="AZ28" s="272">
        <v>8.6487769999999999E-3</v>
      </c>
      <c r="BA28" s="272">
        <v>1.1764919E-2</v>
      </c>
      <c r="BB28" s="272">
        <v>1.3239196E-2</v>
      </c>
      <c r="BC28" s="272">
        <v>1.4665347E-2</v>
      </c>
      <c r="BD28" s="272">
        <v>2.5527840677999999E-2</v>
      </c>
      <c r="BE28" s="272">
        <v>2.6378769316999999E-2</v>
      </c>
      <c r="BF28" s="272">
        <v>2.6378769316999999E-2</v>
      </c>
      <c r="BG28" s="360">
        <v>2.55278E-2</v>
      </c>
      <c r="BH28" s="360">
        <v>2.6378800000000001E-2</v>
      </c>
      <c r="BI28" s="360">
        <v>2.55278E-2</v>
      </c>
      <c r="BJ28" s="360">
        <v>2.6378800000000001E-2</v>
      </c>
      <c r="BK28" s="360">
        <v>8.7641100000000003E-3</v>
      </c>
      <c r="BL28" s="360">
        <v>1.00733E-2</v>
      </c>
      <c r="BM28" s="360">
        <v>1.37027E-2</v>
      </c>
      <c r="BN28" s="360">
        <v>1.5419800000000001E-2</v>
      </c>
      <c r="BO28" s="360">
        <v>1.70808E-2</v>
      </c>
      <c r="BP28" s="360">
        <v>2.9732399999999999E-2</v>
      </c>
      <c r="BQ28" s="360">
        <v>3.0723500000000001E-2</v>
      </c>
      <c r="BR28" s="360">
        <v>3.0723500000000001E-2</v>
      </c>
      <c r="BS28" s="360">
        <v>2.9732399999999999E-2</v>
      </c>
      <c r="BT28" s="360">
        <v>3.0723500000000001E-2</v>
      </c>
      <c r="BU28" s="360">
        <v>2.9732399999999999E-2</v>
      </c>
      <c r="BV28" s="360">
        <v>3.0723500000000001E-2</v>
      </c>
    </row>
    <row r="29" spans="1:74" ht="12" customHeight="1" x14ac:dyDescent="0.25">
      <c r="A29" s="602" t="s">
        <v>27</v>
      </c>
      <c r="B29" s="604" t="s">
        <v>500</v>
      </c>
      <c r="C29" s="272">
        <v>4.3051173999999998E-2</v>
      </c>
      <c r="D29" s="272">
        <v>4.0866002999999998E-2</v>
      </c>
      <c r="E29" s="272">
        <v>4.5057485000000001E-2</v>
      </c>
      <c r="F29" s="272">
        <v>4.4437099000000001E-2</v>
      </c>
      <c r="G29" s="272">
        <v>4.6380443E-2</v>
      </c>
      <c r="H29" s="272">
        <v>4.5207571000000002E-2</v>
      </c>
      <c r="I29" s="272">
        <v>4.6807731999999998E-2</v>
      </c>
      <c r="J29" s="272">
        <v>4.6724072999999998E-2</v>
      </c>
      <c r="K29" s="272">
        <v>4.4766892000000003E-2</v>
      </c>
      <c r="L29" s="272">
        <v>4.5376579E-2</v>
      </c>
      <c r="M29" s="272">
        <v>4.2969525000000001E-2</v>
      </c>
      <c r="N29" s="272">
        <v>4.3943462000000003E-2</v>
      </c>
      <c r="O29" s="272">
        <v>5.7353622999999999E-2</v>
      </c>
      <c r="P29" s="272">
        <v>5.2635339000000003E-2</v>
      </c>
      <c r="Q29" s="272">
        <v>5.9655167000000002E-2</v>
      </c>
      <c r="R29" s="272">
        <v>5.8686477000000001E-2</v>
      </c>
      <c r="S29" s="272">
        <v>6.1172801999999998E-2</v>
      </c>
      <c r="T29" s="272">
        <v>5.9570326E-2</v>
      </c>
      <c r="U29" s="272">
        <v>6.1662967999999999E-2</v>
      </c>
      <c r="V29" s="272">
        <v>6.1566998999999997E-2</v>
      </c>
      <c r="W29" s="272">
        <v>5.9064800000000001E-2</v>
      </c>
      <c r="X29" s="272">
        <v>6.0021217000000002E-2</v>
      </c>
      <c r="Y29" s="272">
        <v>5.7002945999999999E-2</v>
      </c>
      <c r="Z29" s="272">
        <v>5.8377213999999997E-2</v>
      </c>
      <c r="AA29" s="272">
        <v>5.8229046999999999E-2</v>
      </c>
      <c r="AB29" s="272">
        <v>5.3472129E-2</v>
      </c>
      <c r="AC29" s="272">
        <v>6.0764120999999997E-2</v>
      </c>
      <c r="AD29" s="272">
        <v>5.9834153000000001E-2</v>
      </c>
      <c r="AE29" s="272">
        <v>6.2493010000000002E-2</v>
      </c>
      <c r="AF29" s="272">
        <v>6.0926795999999998E-2</v>
      </c>
      <c r="AG29" s="272">
        <v>6.3087940999999995E-2</v>
      </c>
      <c r="AH29" s="272">
        <v>6.3037672000000003E-2</v>
      </c>
      <c r="AI29" s="272">
        <v>6.0572334999999998E-2</v>
      </c>
      <c r="AJ29" s="272">
        <v>6.1598826000000002E-2</v>
      </c>
      <c r="AK29" s="272">
        <v>5.8354930999999999E-2</v>
      </c>
      <c r="AL29" s="272">
        <v>5.9829071999999997E-2</v>
      </c>
      <c r="AM29" s="272">
        <v>4.6246965000000001E-2</v>
      </c>
      <c r="AN29" s="272">
        <v>4.2984570999999999E-2</v>
      </c>
      <c r="AO29" s="272">
        <v>4.9625362999999999E-2</v>
      </c>
      <c r="AP29" s="272">
        <v>4.9533462E-2</v>
      </c>
      <c r="AQ29" s="272">
        <v>5.1904111000000003E-2</v>
      </c>
      <c r="AR29" s="272">
        <v>5.0862847000000003E-2</v>
      </c>
      <c r="AS29" s="272">
        <v>5.2747292000000001E-2</v>
      </c>
      <c r="AT29" s="272">
        <v>5.2712593000000002E-2</v>
      </c>
      <c r="AU29" s="272">
        <v>5.0191829E-2</v>
      </c>
      <c r="AV29" s="272">
        <v>5.0333452000000001E-2</v>
      </c>
      <c r="AW29" s="272">
        <v>4.7281154999999998E-2</v>
      </c>
      <c r="AX29" s="272">
        <v>4.7842231999999998E-2</v>
      </c>
      <c r="AY29" s="272">
        <v>4.3923856999999997E-2</v>
      </c>
      <c r="AZ29" s="272">
        <v>4.2699562000000003E-2</v>
      </c>
      <c r="BA29" s="272">
        <v>4.8164033000000002E-2</v>
      </c>
      <c r="BB29" s="272">
        <v>4.8464146E-2</v>
      </c>
      <c r="BC29" s="272">
        <v>5.1064460999999998E-2</v>
      </c>
      <c r="BD29" s="272">
        <v>6.3510948306000001E-2</v>
      </c>
      <c r="BE29" s="272">
        <v>6.5627980274999997E-2</v>
      </c>
      <c r="BF29" s="272">
        <v>6.5627980274999997E-2</v>
      </c>
      <c r="BG29" s="360">
        <v>6.3510899999999995E-2</v>
      </c>
      <c r="BH29" s="360">
        <v>6.5628000000000006E-2</v>
      </c>
      <c r="BI29" s="360">
        <v>6.3510899999999995E-2</v>
      </c>
      <c r="BJ29" s="360">
        <v>6.5628000000000006E-2</v>
      </c>
      <c r="BK29" s="360">
        <v>4.8013300000000002E-2</v>
      </c>
      <c r="BL29" s="360">
        <v>4.9322499999999998E-2</v>
      </c>
      <c r="BM29" s="360">
        <v>5.2951900000000003E-2</v>
      </c>
      <c r="BN29" s="360">
        <v>5.4669000000000002E-2</v>
      </c>
      <c r="BO29" s="360">
        <v>5.6329999999999998E-2</v>
      </c>
      <c r="BP29" s="360">
        <v>6.8981600000000004E-2</v>
      </c>
      <c r="BQ29" s="360">
        <v>6.9972699999999999E-2</v>
      </c>
      <c r="BR29" s="360">
        <v>6.9972699999999999E-2</v>
      </c>
      <c r="BS29" s="360">
        <v>6.8981600000000004E-2</v>
      </c>
      <c r="BT29" s="360">
        <v>6.9972699999999999E-2</v>
      </c>
      <c r="BU29" s="360">
        <v>6.8981600000000004E-2</v>
      </c>
      <c r="BV29" s="360">
        <v>6.9972699999999999E-2</v>
      </c>
    </row>
    <row r="30" spans="1:74" ht="12" customHeight="1" x14ac:dyDescent="0.25">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362"/>
      <c r="BH30" s="362"/>
      <c r="BI30" s="362"/>
      <c r="BJ30" s="362"/>
      <c r="BK30" s="362"/>
      <c r="BL30" s="362"/>
      <c r="BM30" s="362"/>
      <c r="BN30" s="362"/>
      <c r="BO30" s="362"/>
      <c r="BP30" s="362"/>
      <c r="BQ30" s="362"/>
      <c r="BR30" s="362"/>
      <c r="BS30" s="362"/>
      <c r="BT30" s="362"/>
      <c r="BU30" s="362"/>
      <c r="BV30" s="362"/>
    </row>
    <row r="31" spans="1:74" ht="12" customHeight="1" x14ac:dyDescent="0.25">
      <c r="A31" s="602" t="s">
        <v>506</v>
      </c>
      <c r="B31" s="604" t="s">
        <v>507</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8.9968214293999996E-2</v>
      </c>
      <c r="AZ31" s="272">
        <v>9.2666370420999997E-2</v>
      </c>
      <c r="BA31" s="272">
        <v>9.9487750540999995E-2</v>
      </c>
      <c r="BB31" s="272">
        <v>9.2153848573999997E-2</v>
      </c>
      <c r="BC31" s="272">
        <v>9.8967010080000001E-2</v>
      </c>
      <c r="BD31" s="272">
        <v>9.7434900000000005E-2</v>
      </c>
      <c r="BE31" s="272">
        <v>9.9751599999999996E-2</v>
      </c>
      <c r="BF31" s="272">
        <v>0.1026002</v>
      </c>
      <c r="BG31" s="360">
        <v>9.5793000000000003E-2</v>
      </c>
      <c r="BH31" s="360">
        <v>9.9390800000000001E-2</v>
      </c>
      <c r="BI31" s="360">
        <v>9.5064200000000001E-2</v>
      </c>
      <c r="BJ31" s="360">
        <v>9.7159999999999996E-2</v>
      </c>
      <c r="BK31" s="360">
        <v>9.4193700000000005E-2</v>
      </c>
      <c r="BL31" s="360">
        <v>8.5661000000000001E-2</v>
      </c>
      <c r="BM31" s="360">
        <v>9.7534099999999999E-2</v>
      </c>
      <c r="BN31" s="360">
        <v>9.5975199999999997E-2</v>
      </c>
      <c r="BO31" s="360">
        <v>0.1004424</v>
      </c>
      <c r="BP31" s="360">
        <v>9.7728200000000001E-2</v>
      </c>
      <c r="BQ31" s="360">
        <v>0.1010971</v>
      </c>
      <c r="BR31" s="360">
        <v>0.10049520000000001</v>
      </c>
      <c r="BS31" s="360">
        <v>9.5103400000000005E-2</v>
      </c>
      <c r="BT31" s="360">
        <v>9.8446099999999995E-2</v>
      </c>
      <c r="BU31" s="360">
        <v>9.4535099999999997E-2</v>
      </c>
      <c r="BV31" s="360">
        <v>9.6455299999999994E-2</v>
      </c>
    </row>
    <row r="32" spans="1:74" ht="12" customHeight="1" x14ac:dyDescent="0.25">
      <c r="A32" s="602" t="s">
        <v>48</v>
      </c>
      <c r="B32" s="604" t="s">
        <v>1294</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1.392400025E-2</v>
      </c>
      <c r="AZ32" s="272">
        <v>1.7207486349999999E-2</v>
      </c>
      <c r="BA32" s="272">
        <v>1.8978523407999999E-2</v>
      </c>
      <c r="BB32" s="272">
        <v>1.8292265961E-2</v>
      </c>
      <c r="BC32" s="272">
        <v>2.3691576235000001E-2</v>
      </c>
      <c r="BD32" s="272">
        <v>2.3856553119999999E-2</v>
      </c>
      <c r="BE32" s="272">
        <v>2.68124E-2</v>
      </c>
      <c r="BF32" s="272">
        <v>2.6952799999999999E-2</v>
      </c>
      <c r="BG32" s="360">
        <v>2.57919E-2</v>
      </c>
      <c r="BH32" s="360">
        <v>2.5821199999999999E-2</v>
      </c>
      <c r="BI32" s="360">
        <v>2.5737599999999999E-2</v>
      </c>
      <c r="BJ32" s="360">
        <v>2.5178699999999998E-2</v>
      </c>
      <c r="BK32" s="360">
        <v>2.2072600000000001E-2</v>
      </c>
      <c r="BL32" s="360">
        <v>1.99346E-2</v>
      </c>
      <c r="BM32" s="360">
        <v>2.3102399999999999E-2</v>
      </c>
      <c r="BN32" s="360">
        <v>2.19934E-2</v>
      </c>
      <c r="BO32" s="360">
        <v>2.33721E-2</v>
      </c>
      <c r="BP32" s="360">
        <v>2.4027300000000001E-2</v>
      </c>
      <c r="BQ32" s="360">
        <v>2.60711E-2</v>
      </c>
      <c r="BR32" s="360">
        <v>2.70105E-2</v>
      </c>
      <c r="BS32" s="360">
        <v>2.5896300000000001E-2</v>
      </c>
      <c r="BT32" s="360">
        <v>2.5910800000000001E-2</v>
      </c>
      <c r="BU32" s="360">
        <v>2.5840800000000001E-2</v>
      </c>
      <c r="BV32" s="360">
        <v>2.5234400000000001E-2</v>
      </c>
    </row>
    <row r="33" spans="1:74" ht="12" customHeight="1" x14ac:dyDescent="0.25">
      <c r="A33" s="602" t="s">
        <v>508</v>
      </c>
      <c r="B33" s="604" t="s">
        <v>500</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0.11227581134</v>
      </c>
      <c r="AH33" s="272">
        <v>0.11630056792</v>
      </c>
      <c r="AI33" s="272">
        <v>0.10819898266</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0.10389221454</v>
      </c>
      <c r="AZ33" s="272">
        <v>0.10987385677</v>
      </c>
      <c r="BA33" s="272">
        <v>0.11846627395000001</v>
      </c>
      <c r="BB33" s="272">
        <v>0.11044611453</v>
      </c>
      <c r="BC33" s="272">
        <v>0.12265858632</v>
      </c>
      <c r="BD33" s="272">
        <v>0.1214456</v>
      </c>
      <c r="BE33" s="272">
        <v>0.12656400000000001</v>
      </c>
      <c r="BF33" s="272">
        <v>0.129553</v>
      </c>
      <c r="BG33" s="360">
        <v>0.1215849</v>
      </c>
      <c r="BH33" s="360">
        <v>0.12521199999999999</v>
      </c>
      <c r="BI33" s="360">
        <v>0.1208018</v>
      </c>
      <c r="BJ33" s="360">
        <v>0.12233869999999999</v>
      </c>
      <c r="BK33" s="360">
        <v>0.1162663</v>
      </c>
      <c r="BL33" s="360">
        <v>0.1055956</v>
      </c>
      <c r="BM33" s="360">
        <v>0.1206364</v>
      </c>
      <c r="BN33" s="360">
        <v>0.11796860000000001</v>
      </c>
      <c r="BO33" s="360">
        <v>0.12381449999999999</v>
      </c>
      <c r="BP33" s="360">
        <v>0.1217555</v>
      </c>
      <c r="BQ33" s="360">
        <v>0.12716820000000001</v>
      </c>
      <c r="BR33" s="360">
        <v>0.1275057</v>
      </c>
      <c r="BS33" s="360">
        <v>0.1209997</v>
      </c>
      <c r="BT33" s="360">
        <v>0.1243568</v>
      </c>
      <c r="BU33" s="360">
        <v>0.120376</v>
      </c>
      <c r="BV33" s="360">
        <v>0.1216897</v>
      </c>
    </row>
    <row r="34" spans="1:74" s="169" customFormat="1" ht="12" customHeight="1" x14ac:dyDescent="0.25">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5">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0.24314034000000001</v>
      </c>
      <c r="BC35" s="272">
        <v>0.241512068</v>
      </c>
      <c r="BD35" s="272">
        <v>0.22027630000000001</v>
      </c>
      <c r="BE35" s="272">
        <v>0.228245</v>
      </c>
      <c r="BF35" s="272">
        <v>0.2082271</v>
      </c>
      <c r="BG35" s="360">
        <v>0.15363160000000001</v>
      </c>
      <c r="BH35" s="360">
        <v>0.16089990000000001</v>
      </c>
      <c r="BI35" s="360">
        <v>0.17038130000000001</v>
      </c>
      <c r="BJ35" s="360">
        <v>0.19597519999999999</v>
      </c>
      <c r="BK35" s="360">
        <v>0.209452</v>
      </c>
      <c r="BL35" s="360">
        <v>0.17739869999999999</v>
      </c>
      <c r="BM35" s="360">
        <v>0.19915379999999999</v>
      </c>
      <c r="BN35" s="360">
        <v>0.19522329999999999</v>
      </c>
      <c r="BO35" s="360">
        <v>0.24347240000000001</v>
      </c>
      <c r="BP35" s="360">
        <v>0.28337449999999997</v>
      </c>
      <c r="BQ35" s="360">
        <v>0.27024870000000001</v>
      </c>
      <c r="BR35" s="360">
        <v>0.2310431</v>
      </c>
      <c r="BS35" s="360">
        <v>0.1633338</v>
      </c>
      <c r="BT35" s="360">
        <v>0.17118369999999999</v>
      </c>
      <c r="BU35" s="360">
        <v>0.18685399999999999</v>
      </c>
      <c r="BV35" s="360">
        <v>0.20823140000000001</v>
      </c>
    </row>
    <row r="36" spans="1:74" s="169" customFormat="1" ht="12" customHeight="1" x14ac:dyDescent="0.25">
      <c r="A36" s="557" t="s">
        <v>38</v>
      </c>
      <c r="B36" s="604" t="s">
        <v>1057</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0.15238993200000001</v>
      </c>
      <c r="BC36" s="272">
        <v>0.15905398700000001</v>
      </c>
      <c r="BD36" s="272">
        <v>0.16365260000000001</v>
      </c>
      <c r="BE36" s="272">
        <v>0.1728297</v>
      </c>
      <c r="BF36" s="272">
        <v>0.171433</v>
      </c>
      <c r="BG36" s="360">
        <v>0.16326009999999999</v>
      </c>
      <c r="BH36" s="360">
        <v>0.1661338</v>
      </c>
      <c r="BI36" s="360">
        <v>0.16308349999999999</v>
      </c>
      <c r="BJ36" s="360">
        <v>0.17140140000000001</v>
      </c>
      <c r="BK36" s="360">
        <v>0.17076769999999999</v>
      </c>
      <c r="BL36" s="360">
        <v>0.1596204</v>
      </c>
      <c r="BM36" s="360">
        <v>0.16407279999999999</v>
      </c>
      <c r="BN36" s="360">
        <v>0.15907289999999999</v>
      </c>
      <c r="BO36" s="360">
        <v>0.16158510000000001</v>
      </c>
      <c r="BP36" s="360">
        <v>0.16525309999999999</v>
      </c>
      <c r="BQ36" s="360">
        <v>0.17256009999999999</v>
      </c>
      <c r="BR36" s="360">
        <v>0.17189309999999999</v>
      </c>
      <c r="BS36" s="360">
        <v>0.16624610000000001</v>
      </c>
      <c r="BT36" s="360">
        <v>0.16746159999999999</v>
      </c>
      <c r="BU36" s="360">
        <v>0.16645779999999999</v>
      </c>
      <c r="BV36" s="360">
        <v>0.17283599999999999</v>
      </c>
    </row>
    <row r="37" spans="1:74" s="169" customFormat="1" ht="12" customHeight="1" x14ac:dyDescent="0.25">
      <c r="A37" s="557" t="s">
        <v>39</v>
      </c>
      <c r="B37" s="604" t="s">
        <v>1058</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4.3558492999999997E-2</v>
      </c>
      <c r="BC37" s="272">
        <v>4.3185563000000003E-2</v>
      </c>
      <c r="BD37" s="272">
        <v>4.3357300000000001E-2</v>
      </c>
      <c r="BE37" s="272">
        <v>4.4999900000000002E-2</v>
      </c>
      <c r="BF37" s="272">
        <v>4.43951E-2</v>
      </c>
      <c r="BG37" s="360">
        <v>4.19309E-2</v>
      </c>
      <c r="BH37" s="360">
        <v>4.1764599999999999E-2</v>
      </c>
      <c r="BI37" s="360">
        <v>4.1973200000000002E-2</v>
      </c>
      <c r="BJ37" s="360">
        <v>4.4065100000000003E-2</v>
      </c>
      <c r="BK37" s="360">
        <v>4.2923000000000003E-2</v>
      </c>
      <c r="BL37" s="360">
        <v>3.9871999999999998E-2</v>
      </c>
      <c r="BM37" s="360">
        <v>4.2952499999999998E-2</v>
      </c>
      <c r="BN37" s="360">
        <v>4.1439799999999999E-2</v>
      </c>
      <c r="BO37" s="360">
        <v>4.2556900000000002E-2</v>
      </c>
      <c r="BP37" s="360">
        <v>4.2816E-2</v>
      </c>
      <c r="BQ37" s="360">
        <v>4.46497E-2</v>
      </c>
      <c r="BR37" s="360">
        <v>4.42981E-2</v>
      </c>
      <c r="BS37" s="360">
        <v>4.2054899999999999E-2</v>
      </c>
      <c r="BT37" s="360">
        <v>4.1571799999999999E-2</v>
      </c>
      <c r="BU37" s="360">
        <v>4.2202700000000003E-2</v>
      </c>
      <c r="BV37" s="360">
        <v>4.4001499999999999E-2</v>
      </c>
    </row>
    <row r="38" spans="1:74" s="169" customFormat="1" ht="12" customHeight="1" x14ac:dyDescent="0.25">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0.14500330911000001</v>
      </c>
      <c r="AN38" s="272">
        <v>0.14213005696</v>
      </c>
      <c r="AO38" s="272">
        <v>0.14565197159000001</v>
      </c>
      <c r="AP38" s="272">
        <v>0.16989437914</v>
      </c>
      <c r="AQ38" s="272">
        <v>0.16362154615999999</v>
      </c>
      <c r="AR38" s="272">
        <v>0.1280432728</v>
      </c>
      <c r="AS38" s="272">
        <v>0.13002979836</v>
      </c>
      <c r="AT38" s="272">
        <v>0.1242071508</v>
      </c>
      <c r="AU38" s="272">
        <v>0.13223115184000001</v>
      </c>
      <c r="AV38" s="272">
        <v>0.15572252051999999</v>
      </c>
      <c r="AW38" s="272">
        <v>0.18682514816000001</v>
      </c>
      <c r="AX38" s="272">
        <v>0.19065270307000001</v>
      </c>
      <c r="AY38" s="272">
        <v>0.17586699217999999</v>
      </c>
      <c r="AZ38" s="272">
        <v>0.19204871981999999</v>
      </c>
      <c r="BA38" s="272">
        <v>0.20666695768000001</v>
      </c>
      <c r="BB38" s="272">
        <v>0.19529058688000001</v>
      </c>
      <c r="BC38" s="272">
        <v>0.17884150118</v>
      </c>
      <c r="BD38" s="272">
        <v>0.15545771765999999</v>
      </c>
      <c r="BE38" s="272">
        <v>0.13715160000000001</v>
      </c>
      <c r="BF38" s="272">
        <v>0.13286999999999999</v>
      </c>
      <c r="BG38" s="360">
        <v>0.14193310000000001</v>
      </c>
      <c r="BH38" s="360">
        <v>0.17286609999999999</v>
      </c>
      <c r="BI38" s="360">
        <v>0.1815676</v>
      </c>
      <c r="BJ38" s="360">
        <v>0.18775310000000001</v>
      </c>
      <c r="BK38" s="360">
        <v>0.19580500000000001</v>
      </c>
      <c r="BL38" s="360">
        <v>0.17353270000000001</v>
      </c>
      <c r="BM38" s="360">
        <v>0.21013080000000001</v>
      </c>
      <c r="BN38" s="360">
        <v>0.2233127</v>
      </c>
      <c r="BO38" s="360">
        <v>0.21118110000000001</v>
      </c>
      <c r="BP38" s="360">
        <v>0.1896813</v>
      </c>
      <c r="BQ38" s="360">
        <v>0.15697050000000001</v>
      </c>
      <c r="BR38" s="360">
        <v>0.1481481</v>
      </c>
      <c r="BS38" s="360">
        <v>0.15631919999999999</v>
      </c>
      <c r="BT38" s="360">
        <v>0.19145529999999999</v>
      </c>
      <c r="BU38" s="360">
        <v>0.2008219</v>
      </c>
      <c r="BV38" s="360">
        <v>0.2090689</v>
      </c>
    </row>
    <row r="39" spans="1:74" s="169" customFormat="1" ht="12" customHeight="1" x14ac:dyDescent="0.25">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1.7971788999999998E-2</v>
      </c>
      <c r="BC39" s="272">
        <v>1.9610586999999999E-2</v>
      </c>
      <c r="BD39" s="272">
        <v>1.9371800000000002E-2</v>
      </c>
      <c r="BE39" s="272">
        <v>1.9351799999999999E-2</v>
      </c>
      <c r="BF39" s="272">
        <v>1.94725E-2</v>
      </c>
      <c r="BG39" s="360">
        <v>1.9023499999999999E-2</v>
      </c>
      <c r="BH39" s="360">
        <v>1.9596800000000001E-2</v>
      </c>
      <c r="BI39" s="360">
        <v>1.9218300000000001E-2</v>
      </c>
      <c r="BJ39" s="360">
        <v>1.9873700000000001E-2</v>
      </c>
      <c r="BK39" s="360">
        <v>2.0036600000000002E-2</v>
      </c>
      <c r="BL39" s="360">
        <v>1.8461999999999999E-2</v>
      </c>
      <c r="BM39" s="360">
        <v>1.9801699999999998E-2</v>
      </c>
      <c r="BN39" s="360">
        <v>1.8993800000000002E-2</v>
      </c>
      <c r="BO39" s="360">
        <v>1.9410699999999999E-2</v>
      </c>
      <c r="BP39" s="360">
        <v>1.9307600000000001E-2</v>
      </c>
      <c r="BQ39" s="360">
        <v>1.9744399999999999E-2</v>
      </c>
      <c r="BR39" s="360">
        <v>1.9687799999999998E-2</v>
      </c>
      <c r="BS39" s="360">
        <v>1.92325E-2</v>
      </c>
      <c r="BT39" s="360">
        <v>1.9610200000000001E-2</v>
      </c>
      <c r="BU39" s="360">
        <v>1.9295099999999999E-2</v>
      </c>
      <c r="BV39" s="360">
        <v>1.9632E-2</v>
      </c>
    </row>
    <row r="40" spans="1:74" s="169" customFormat="1" ht="12" customHeight="1" x14ac:dyDescent="0.25">
      <c r="A40" s="599" t="s">
        <v>36</v>
      </c>
      <c r="B40" s="604" t="s">
        <v>613</v>
      </c>
      <c r="C40" s="272">
        <v>6.7097839999999999E-3</v>
      </c>
      <c r="D40" s="272">
        <v>7.5488719999999999E-3</v>
      </c>
      <c r="E40" s="272">
        <v>1.0826565999999999E-2</v>
      </c>
      <c r="F40" s="272">
        <v>1.2553295000000001E-2</v>
      </c>
      <c r="G40" s="272">
        <v>1.4890064E-2</v>
      </c>
      <c r="H40" s="272">
        <v>1.5620182999999999E-2</v>
      </c>
      <c r="I40" s="272">
        <v>1.5937815000000001E-2</v>
      </c>
      <c r="J40" s="272">
        <v>1.5362369000000001E-2</v>
      </c>
      <c r="K40" s="272">
        <v>1.4343745E-2</v>
      </c>
      <c r="L40" s="272">
        <v>1.3180717E-2</v>
      </c>
      <c r="M40" s="272">
        <v>1.0759688E-2</v>
      </c>
      <c r="N40" s="272">
        <v>1.0377351E-2</v>
      </c>
      <c r="O40" s="272">
        <v>9.8238579999999995E-3</v>
      </c>
      <c r="P40" s="272">
        <v>1.1539165000000001E-2</v>
      </c>
      <c r="Q40" s="272">
        <v>1.6119248999999999E-2</v>
      </c>
      <c r="R40" s="272">
        <v>1.7629164999999999E-2</v>
      </c>
      <c r="S40" s="272">
        <v>1.9594671000000001E-2</v>
      </c>
      <c r="T40" s="272">
        <v>2.0858323000000002E-2</v>
      </c>
      <c r="U40" s="272">
        <v>2.1032827E-2</v>
      </c>
      <c r="V40" s="272">
        <v>2.1993031999999999E-2</v>
      </c>
      <c r="W40" s="272">
        <v>2.0869413999999999E-2</v>
      </c>
      <c r="X40" s="272">
        <v>2.0163107E-2</v>
      </c>
      <c r="Y40" s="272">
        <v>1.6688545999999999E-2</v>
      </c>
      <c r="Z40" s="272">
        <v>1.6464086999999999E-2</v>
      </c>
      <c r="AA40" s="272">
        <v>1.5641703E-2</v>
      </c>
      <c r="AB40" s="272">
        <v>1.6978027E-2</v>
      </c>
      <c r="AC40" s="272">
        <v>2.4863634999999999E-2</v>
      </c>
      <c r="AD40" s="272">
        <v>2.7595576E-2</v>
      </c>
      <c r="AE40" s="272">
        <v>3.1501407000000002E-2</v>
      </c>
      <c r="AF40" s="272">
        <v>3.3277366000000003E-2</v>
      </c>
      <c r="AG40" s="272">
        <v>3.2639923000000001E-2</v>
      </c>
      <c r="AH40" s="272">
        <v>3.3382035999999997E-2</v>
      </c>
      <c r="AI40" s="272">
        <v>3.1673616000000002E-2</v>
      </c>
      <c r="AJ40" s="272">
        <v>2.946532E-2</v>
      </c>
      <c r="AK40" s="272">
        <v>2.3908697E-2</v>
      </c>
      <c r="AL40" s="272">
        <v>2.0246607999999999E-2</v>
      </c>
      <c r="AM40" s="272">
        <v>2.1067604E-2</v>
      </c>
      <c r="AN40" s="272">
        <v>2.592303E-2</v>
      </c>
      <c r="AO40" s="272">
        <v>3.5753817E-2</v>
      </c>
      <c r="AP40" s="272">
        <v>4.0552931E-2</v>
      </c>
      <c r="AQ40" s="272">
        <v>4.2472267000000001E-2</v>
      </c>
      <c r="AR40" s="272">
        <v>4.3812878E-2</v>
      </c>
      <c r="AS40" s="272">
        <v>4.5025292000000001E-2</v>
      </c>
      <c r="AT40" s="272">
        <v>4.5547150000000002E-2</v>
      </c>
      <c r="AU40" s="272">
        <v>3.9184604999999997E-2</v>
      </c>
      <c r="AV40" s="272">
        <v>3.4319672000000002E-2</v>
      </c>
      <c r="AW40" s="272">
        <v>3.0366669999999998E-2</v>
      </c>
      <c r="AX40" s="272">
        <v>2.6863245000000001E-2</v>
      </c>
      <c r="AY40" s="272">
        <v>2.6244349E-2</v>
      </c>
      <c r="AZ40" s="272">
        <v>3.6194564999999998E-2</v>
      </c>
      <c r="BA40" s="272">
        <v>4.358828E-2</v>
      </c>
      <c r="BB40" s="272">
        <v>4.7858232000000001E-2</v>
      </c>
      <c r="BC40" s="272">
        <v>5.6161312999999997E-2</v>
      </c>
      <c r="BD40" s="272">
        <v>5.9838000000000002E-2</v>
      </c>
      <c r="BE40" s="272">
        <v>6.0204300000000002E-2</v>
      </c>
      <c r="BF40" s="272">
        <v>6.2490799999999999E-2</v>
      </c>
      <c r="BG40" s="360">
        <v>5.9249000000000003E-2</v>
      </c>
      <c r="BH40" s="360">
        <v>5.5572700000000003E-2</v>
      </c>
      <c r="BI40" s="360">
        <v>4.9687299999999997E-2</v>
      </c>
      <c r="BJ40" s="360">
        <v>4.5375800000000001E-2</v>
      </c>
      <c r="BK40" s="360">
        <v>2.57398E-2</v>
      </c>
      <c r="BL40" s="360">
        <v>3.2282100000000001E-2</v>
      </c>
      <c r="BM40" s="360">
        <v>4.9580399999999997E-2</v>
      </c>
      <c r="BN40" s="360">
        <v>5.79217E-2</v>
      </c>
      <c r="BO40" s="360">
        <v>6.64521E-2</v>
      </c>
      <c r="BP40" s="360">
        <v>8.1128900000000004E-2</v>
      </c>
      <c r="BQ40" s="360">
        <v>7.8831999999999999E-2</v>
      </c>
      <c r="BR40" s="360">
        <v>7.9570299999999997E-2</v>
      </c>
      <c r="BS40" s="360">
        <v>7.3294799999999993E-2</v>
      </c>
      <c r="BT40" s="360">
        <v>6.7453600000000002E-2</v>
      </c>
      <c r="BU40" s="360">
        <v>6.0226500000000002E-2</v>
      </c>
      <c r="BV40" s="360">
        <v>5.4446599999999998E-2</v>
      </c>
    </row>
    <row r="41" spans="1:74" s="169" customFormat="1" ht="12" customHeight="1" x14ac:dyDescent="0.25">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9.4233236119999994E-2</v>
      </c>
      <c r="BA41" s="272">
        <v>0.10116995569999999</v>
      </c>
      <c r="BB41" s="272">
        <v>9.371204759E-2</v>
      </c>
      <c r="BC41" s="272">
        <v>0.10064041159000001</v>
      </c>
      <c r="BD41" s="272">
        <v>0.10026369212</v>
      </c>
      <c r="BE41" s="272">
        <v>0.10334408165</v>
      </c>
      <c r="BF41" s="272">
        <v>0.10288886360000001</v>
      </c>
      <c r="BG41" s="360">
        <v>9.7412700000000005E-2</v>
      </c>
      <c r="BH41" s="360">
        <v>0.10107140000000001</v>
      </c>
      <c r="BI41" s="360">
        <v>9.6671599999999996E-2</v>
      </c>
      <c r="BJ41" s="360">
        <v>9.8802899999999999E-2</v>
      </c>
      <c r="BK41" s="360">
        <v>9.5786300000000005E-2</v>
      </c>
      <c r="BL41" s="360">
        <v>8.7109500000000006E-2</v>
      </c>
      <c r="BM41" s="360">
        <v>9.9183199999999999E-2</v>
      </c>
      <c r="BN41" s="360">
        <v>9.7598000000000004E-2</v>
      </c>
      <c r="BO41" s="360">
        <v>0.1021407</v>
      </c>
      <c r="BP41" s="360">
        <v>9.9380700000000002E-2</v>
      </c>
      <c r="BQ41" s="360">
        <v>0.1028065</v>
      </c>
      <c r="BR41" s="360">
        <v>0.10219449999999999</v>
      </c>
      <c r="BS41" s="360">
        <v>9.6711500000000006E-2</v>
      </c>
      <c r="BT41" s="360">
        <v>0.1001107</v>
      </c>
      <c r="BU41" s="360">
        <v>9.61336E-2</v>
      </c>
      <c r="BV41" s="360">
        <v>9.8086300000000001E-2</v>
      </c>
    </row>
    <row r="42" spans="1:74" s="169" customFormat="1" ht="12" customHeight="1" x14ac:dyDescent="0.25">
      <c r="A42" s="602" t="s">
        <v>48</v>
      </c>
      <c r="B42" s="604" t="s">
        <v>1294</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1.392400025E-2</v>
      </c>
      <c r="AZ42" s="272">
        <v>1.7207486349999999E-2</v>
      </c>
      <c r="BA42" s="272">
        <v>1.8978523407999999E-2</v>
      </c>
      <c r="BB42" s="272">
        <v>1.8292265961E-2</v>
      </c>
      <c r="BC42" s="272">
        <v>2.3691576235000001E-2</v>
      </c>
      <c r="BD42" s="272">
        <v>2.3856553119999999E-2</v>
      </c>
      <c r="BE42" s="272">
        <v>2.68124E-2</v>
      </c>
      <c r="BF42" s="272">
        <v>2.6952799999999999E-2</v>
      </c>
      <c r="BG42" s="360">
        <v>2.57919E-2</v>
      </c>
      <c r="BH42" s="360">
        <v>2.5821199999999999E-2</v>
      </c>
      <c r="BI42" s="360">
        <v>2.5737599999999999E-2</v>
      </c>
      <c r="BJ42" s="360">
        <v>2.5178699999999998E-2</v>
      </c>
      <c r="BK42" s="360">
        <v>2.2072600000000001E-2</v>
      </c>
      <c r="BL42" s="360">
        <v>1.99346E-2</v>
      </c>
      <c r="BM42" s="360">
        <v>2.3102399999999999E-2</v>
      </c>
      <c r="BN42" s="360">
        <v>2.19934E-2</v>
      </c>
      <c r="BO42" s="360">
        <v>2.33721E-2</v>
      </c>
      <c r="BP42" s="360">
        <v>2.4027300000000001E-2</v>
      </c>
      <c r="BQ42" s="360">
        <v>2.60711E-2</v>
      </c>
      <c r="BR42" s="360">
        <v>2.70105E-2</v>
      </c>
      <c r="BS42" s="360">
        <v>2.5896300000000001E-2</v>
      </c>
      <c r="BT42" s="360">
        <v>2.5910800000000001E-2</v>
      </c>
      <c r="BU42" s="360">
        <v>2.5840800000000001E-2</v>
      </c>
      <c r="BV42" s="360">
        <v>2.5234400000000001E-2</v>
      </c>
    </row>
    <row r="43" spans="1:74" s="169" customFormat="1" ht="12" customHeight="1" x14ac:dyDescent="0.25">
      <c r="A43" s="603" t="s">
        <v>1247</v>
      </c>
      <c r="B43" s="604" t="s">
        <v>1248</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6.2443722E-2</v>
      </c>
      <c r="BA43" s="272">
        <v>6.7159158999999996E-2</v>
      </c>
      <c r="BB43" s="272">
        <v>6.1160241999999997E-2</v>
      </c>
      <c r="BC43" s="272">
        <v>6.5925575E-2</v>
      </c>
      <c r="BD43" s="272">
        <v>6.4791399999999999E-2</v>
      </c>
      <c r="BE43" s="272">
        <v>6.54748E-2</v>
      </c>
      <c r="BF43" s="272">
        <v>6.91277E-2</v>
      </c>
      <c r="BG43" s="360">
        <v>6.5381499999999995E-2</v>
      </c>
      <c r="BH43" s="360">
        <v>6.5805500000000003E-2</v>
      </c>
      <c r="BI43" s="360">
        <v>6.5514600000000006E-2</v>
      </c>
      <c r="BJ43" s="360">
        <v>6.7084500000000005E-2</v>
      </c>
      <c r="BK43" s="360">
        <v>6.9255899999999995E-2</v>
      </c>
      <c r="BL43" s="360">
        <v>6.0077800000000001E-2</v>
      </c>
      <c r="BM43" s="360">
        <v>6.8310499999999996E-2</v>
      </c>
      <c r="BN43" s="360">
        <v>6.4926300000000006E-2</v>
      </c>
      <c r="BO43" s="360">
        <v>6.7946000000000006E-2</v>
      </c>
      <c r="BP43" s="360">
        <v>6.5572199999999997E-2</v>
      </c>
      <c r="BQ43" s="360">
        <v>6.7955399999999999E-2</v>
      </c>
      <c r="BR43" s="360">
        <v>6.6676200000000005E-2</v>
      </c>
      <c r="BS43" s="360">
        <v>6.4490900000000004E-2</v>
      </c>
      <c r="BT43" s="360">
        <v>6.4779400000000001E-2</v>
      </c>
      <c r="BU43" s="360">
        <v>6.4804899999999999E-2</v>
      </c>
      <c r="BV43" s="360">
        <v>6.6284899999999994E-2</v>
      </c>
    </row>
    <row r="44" spans="1:74" ht="12" customHeight="1" x14ac:dyDescent="0.25">
      <c r="A44" s="605" t="s">
        <v>28</v>
      </c>
      <c r="B44" s="606" t="s">
        <v>1006</v>
      </c>
      <c r="C44" s="273">
        <v>0.73899937616</v>
      </c>
      <c r="D44" s="273">
        <v>0.67159148267000002</v>
      </c>
      <c r="E44" s="273">
        <v>0.77652967472000001</v>
      </c>
      <c r="F44" s="273">
        <v>0.75377713314999994</v>
      </c>
      <c r="G44" s="273">
        <v>0.79653841646000001</v>
      </c>
      <c r="H44" s="273">
        <v>0.76634647072999995</v>
      </c>
      <c r="I44" s="273">
        <v>0.73781988664999998</v>
      </c>
      <c r="J44" s="273">
        <v>0.71188507162000003</v>
      </c>
      <c r="K44" s="273">
        <v>0.63678477590000004</v>
      </c>
      <c r="L44" s="273">
        <v>0.67572972213000004</v>
      </c>
      <c r="M44" s="273">
        <v>0.67483858282999998</v>
      </c>
      <c r="N44" s="273">
        <v>0.75448766007000001</v>
      </c>
      <c r="O44" s="273">
        <v>0.7816879578</v>
      </c>
      <c r="P44" s="273">
        <v>0.70000525170000005</v>
      </c>
      <c r="Q44" s="273">
        <v>0.76548954197999997</v>
      </c>
      <c r="R44" s="273">
        <v>0.81506415036000002</v>
      </c>
      <c r="S44" s="273">
        <v>0.85375901714000002</v>
      </c>
      <c r="T44" s="273">
        <v>0.82247955897000002</v>
      </c>
      <c r="U44" s="273">
        <v>0.80775807798999999</v>
      </c>
      <c r="V44" s="273">
        <v>0.73836656242999998</v>
      </c>
      <c r="W44" s="273">
        <v>0.69796165472000005</v>
      </c>
      <c r="X44" s="273">
        <v>0.73792785037999997</v>
      </c>
      <c r="Y44" s="273">
        <v>0.75107916343000003</v>
      </c>
      <c r="Z44" s="273">
        <v>0.78880714686999998</v>
      </c>
      <c r="AA44" s="273">
        <v>0.80697462706</v>
      </c>
      <c r="AB44" s="273">
        <v>0.69533235565999996</v>
      </c>
      <c r="AC44" s="273">
        <v>0.84286452428000003</v>
      </c>
      <c r="AD44" s="273">
        <v>0.85414875077999997</v>
      </c>
      <c r="AE44" s="273">
        <v>0.85083533324000005</v>
      </c>
      <c r="AF44" s="273">
        <v>0.84718285603999999</v>
      </c>
      <c r="AG44" s="273">
        <v>0.81442904999999999</v>
      </c>
      <c r="AH44" s="273">
        <v>0.75440082739000003</v>
      </c>
      <c r="AI44" s="273">
        <v>0.70557117333999997</v>
      </c>
      <c r="AJ44" s="273">
        <v>0.75660345755000002</v>
      </c>
      <c r="AK44" s="273">
        <v>0.79740926700000003</v>
      </c>
      <c r="AL44" s="273">
        <v>0.81053599316000002</v>
      </c>
      <c r="AM44" s="273">
        <v>0.81022238220999998</v>
      </c>
      <c r="AN44" s="273">
        <v>0.75864062181000003</v>
      </c>
      <c r="AO44" s="273">
        <v>0.82285950327000001</v>
      </c>
      <c r="AP44" s="273">
        <v>0.81753868457000001</v>
      </c>
      <c r="AQ44" s="273">
        <v>0.81429047839000002</v>
      </c>
      <c r="AR44" s="273">
        <v>0.77749565570000001</v>
      </c>
      <c r="AS44" s="273">
        <v>0.80480561654000005</v>
      </c>
      <c r="AT44" s="273">
        <v>0.77935027750999997</v>
      </c>
      <c r="AU44" s="273">
        <v>0.73154865146000003</v>
      </c>
      <c r="AV44" s="273">
        <v>0.76354653299999997</v>
      </c>
      <c r="AW44" s="273">
        <v>0.80713980380999995</v>
      </c>
      <c r="AX44" s="273">
        <v>0.86164501456999998</v>
      </c>
      <c r="AY44" s="273">
        <v>0.84995605154999998</v>
      </c>
      <c r="AZ44" s="273">
        <v>0.85046748328999999</v>
      </c>
      <c r="BA44" s="273">
        <v>0.92149802679000004</v>
      </c>
      <c r="BB44" s="273">
        <v>0.87337388643000002</v>
      </c>
      <c r="BC44" s="273">
        <v>0.88862259399999999</v>
      </c>
      <c r="BD44" s="273">
        <v>0.86277490000000001</v>
      </c>
      <c r="BE44" s="273">
        <v>0.85601439999999995</v>
      </c>
      <c r="BF44" s="273">
        <v>0.83882869999999998</v>
      </c>
      <c r="BG44" s="358">
        <v>0.76717840000000004</v>
      </c>
      <c r="BH44" s="358">
        <v>0.80911960000000005</v>
      </c>
      <c r="BI44" s="358">
        <v>0.81340520000000005</v>
      </c>
      <c r="BJ44" s="358">
        <v>0.85503830000000003</v>
      </c>
      <c r="BK44" s="358">
        <v>0.85137580000000002</v>
      </c>
      <c r="BL44" s="358">
        <v>0.76785550000000002</v>
      </c>
      <c r="BM44" s="358">
        <v>0.8758068</v>
      </c>
      <c r="BN44" s="358">
        <v>0.88002659999999999</v>
      </c>
      <c r="BO44" s="358">
        <v>0.93764539999999996</v>
      </c>
      <c r="BP44" s="358">
        <v>0.97007319999999997</v>
      </c>
      <c r="BQ44" s="358">
        <v>0.93935049999999998</v>
      </c>
      <c r="BR44" s="358">
        <v>0.89003960000000004</v>
      </c>
      <c r="BS44" s="358">
        <v>0.8071275</v>
      </c>
      <c r="BT44" s="358">
        <v>0.84910330000000001</v>
      </c>
      <c r="BU44" s="358">
        <v>0.86218379999999994</v>
      </c>
      <c r="BV44" s="358">
        <v>0.89732520000000005</v>
      </c>
    </row>
    <row r="45" spans="1:74" ht="12" customHeight="1" x14ac:dyDescent="0.3">
      <c r="A45" s="605"/>
      <c r="B45" s="607" t="s">
        <v>1042</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5">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5">
      <c r="A47" s="609"/>
      <c r="B47" s="610" t="s">
        <v>1059</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3" x14ac:dyDescent="0.25">
      <c r="A48" s="609"/>
      <c r="B48" s="610" t="s">
        <v>1060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5">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3" x14ac:dyDescent="0.25">
      <c r="A50" s="609"/>
      <c r="B50" s="610" t="s">
        <v>1293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3" x14ac:dyDescent="0.25">
      <c r="A51" s="609"/>
      <c r="B51" s="826" t="s">
        <v>1295</v>
      </c>
      <c r="C51" s="784"/>
      <c r="D51" s="784"/>
      <c r="E51" s="784"/>
      <c r="F51" s="784"/>
      <c r="G51" s="784"/>
      <c r="H51" s="784"/>
      <c r="I51" s="784"/>
      <c r="J51" s="784"/>
      <c r="K51" s="784"/>
      <c r="L51" s="784"/>
      <c r="M51" s="784"/>
      <c r="N51" s="784"/>
      <c r="O51" s="784"/>
      <c r="P51" s="784"/>
      <c r="Q51" s="780"/>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5">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4" customHeight="1" x14ac:dyDescent="0.25">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5">
      <c r="A54" s="609"/>
      <c r="B54" s="617" t="s">
        <v>1073</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5">
      <c r="A55" s="609"/>
      <c r="B55" s="792" t="s">
        <v>1184</v>
      </c>
      <c r="C55" s="780"/>
      <c r="D55" s="780"/>
      <c r="E55" s="780"/>
      <c r="F55" s="780"/>
      <c r="G55" s="780"/>
      <c r="H55" s="780"/>
      <c r="I55" s="780"/>
      <c r="J55" s="780"/>
      <c r="K55" s="780"/>
      <c r="L55" s="780"/>
      <c r="M55" s="780"/>
      <c r="N55" s="780"/>
      <c r="O55" s="780"/>
      <c r="P55" s="780"/>
      <c r="Q55" s="780"/>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70" sqref="BA70"/>
    </sheetView>
  </sheetViews>
  <sheetFormatPr defaultColWidth="9.54296875" defaultRowHeight="10.5" x14ac:dyDescent="0.25"/>
  <cols>
    <col min="1" max="1" width="8.453125" style="135" customWidth="1"/>
    <col min="2" max="2" width="42.54296875" style="135" customWidth="1"/>
    <col min="3" max="50" width="7.453125" style="135" customWidth="1"/>
    <col min="51" max="57" width="7.453125" style="359" customWidth="1"/>
    <col min="58" max="58" width="7.453125" style="725" customWidth="1"/>
    <col min="59" max="62" width="7.453125" style="359" customWidth="1"/>
    <col min="63" max="74" width="7.453125" style="135" customWidth="1"/>
    <col min="75" max="16384" width="9.54296875" style="135"/>
  </cols>
  <sheetData>
    <row r="1" spans="1:74" ht="13.4" customHeight="1" x14ac:dyDescent="0.4">
      <c r="A1" s="771" t="s">
        <v>1021</v>
      </c>
      <c r="B1" s="829" t="s">
        <v>110</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60"/>
    </row>
    <row r="2" spans="1:74" s="47"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40"/>
      <c r="B5" s="136" t="s">
        <v>1016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5" customHeight="1" x14ac:dyDescent="0.25">
      <c r="A6" s="140"/>
      <c r="B6" s="36" t="s">
        <v>717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5" customHeight="1" x14ac:dyDescent="0.25">
      <c r="A7" s="140" t="s">
        <v>718</v>
      </c>
      <c r="B7" s="39" t="s">
        <v>1146</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15367.711111000001</v>
      </c>
      <c r="M7" s="240">
        <v>15380.444444000001</v>
      </c>
      <c r="N7" s="240">
        <v>15404.744444</v>
      </c>
      <c r="O7" s="240">
        <v>15467.574074</v>
      </c>
      <c r="P7" s="240">
        <v>15494.785185000001</v>
      </c>
      <c r="Q7" s="240">
        <v>15513.340741</v>
      </c>
      <c r="R7" s="240">
        <v>15498.366667</v>
      </c>
      <c r="S7" s="240">
        <v>15518.266667</v>
      </c>
      <c r="T7" s="240">
        <v>15548.166667</v>
      </c>
      <c r="U7" s="240">
        <v>15596.525926</v>
      </c>
      <c r="V7" s="240">
        <v>15640.081480999999</v>
      </c>
      <c r="W7" s="240">
        <v>15687.292593</v>
      </c>
      <c r="X7" s="240">
        <v>15772.588889000001</v>
      </c>
      <c r="Y7" s="240">
        <v>15801.288888999999</v>
      </c>
      <c r="Z7" s="240">
        <v>15807.822222000001</v>
      </c>
      <c r="AA7" s="240">
        <v>15732.9</v>
      </c>
      <c r="AB7" s="240">
        <v>15739.566666999999</v>
      </c>
      <c r="AC7" s="240">
        <v>15768.533332999999</v>
      </c>
      <c r="AD7" s="240">
        <v>15843.622222</v>
      </c>
      <c r="AE7" s="240">
        <v>15899.322222000001</v>
      </c>
      <c r="AF7" s="240">
        <v>15959.455556000001</v>
      </c>
      <c r="AG7" s="240">
        <v>16044.970369999999</v>
      </c>
      <c r="AH7" s="240">
        <v>16098.259259</v>
      </c>
      <c r="AI7" s="240">
        <v>16140.27037</v>
      </c>
      <c r="AJ7" s="240">
        <v>16157.433333000001</v>
      </c>
      <c r="AK7" s="240">
        <v>16187.066666999999</v>
      </c>
      <c r="AL7" s="240">
        <v>16215.6</v>
      </c>
      <c r="AM7" s="240">
        <v>16238.174074</v>
      </c>
      <c r="AN7" s="240">
        <v>16268.151852000001</v>
      </c>
      <c r="AO7" s="240">
        <v>16300.674074</v>
      </c>
      <c r="AP7" s="240">
        <v>16342.762962999999</v>
      </c>
      <c r="AQ7" s="240">
        <v>16375.107407</v>
      </c>
      <c r="AR7" s="240">
        <v>16404.729630000002</v>
      </c>
      <c r="AS7" s="240">
        <v>16434.651851999999</v>
      </c>
      <c r="AT7" s="240">
        <v>16456.562963</v>
      </c>
      <c r="AU7" s="240">
        <v>16473.485185000001</v>
      </c>
      <c r="AV7" s="240">
        <v>16478.988889</v>
      </c>
      <c r="AW7" s="240">
        <v>16490.755556</v>
      </c>
      <c r="AX7" s="240">
        <v>16502.355555999999</v>
      </c>
      <c r="AY7" s="240">
        <v>16511.225925999999</v>
      </c>
      <c r="AZ7" s="240">
        <v>16524.414815</v>
      </c>
      <c r="BA7" s="240">
        <v>16539.359259000001</v>
      </c>
      <c r="BB7" s="240">
        <v>16556.059259000001</v>
      </c>
      <c r="BC7" s="240">
        <v>16574.514814999999</v>
      </c>
      <c r="BD7" s="240">
        <v>16594.725925999999</v>
      </c>
      <c r="BE7" s="240">
        <v>16659.049630000001</v>
      </c>
      <c r="BF7" s="240">
        <v>16698.487407000001</v>
      </c>
      <c r="BG7" s="333">
        <v>16736.400000000001</v>
      </c>
      <c r="BH7" s="333">
        <v>16768.04</v>
      </c>
      <c r="BI7" s="333">
        <v>16806.48</v>
      </c>
      <c r="BJ7" s="333">
        <v>16846.97</v>
      </c>
      <c r="BK7" s="333">
        <v>16895.32</v>
      </c>
      <c r="BL7" s="333">
        <v>16935.54</v>
      </c>
      <c r="BM7" s="333">
        <v>16973.45</v>
      </c>
      <c r="BN7" s="333">
        <v>17007.87</v>
      </c>
      <c r="BO7" s="333">
        <v>17042.03</v>
      </c>
      <c r="BP7" s="333">
        <v>17074.75</v>
      </c>
      <c r="BQ7" s="333">
        <v>17105.400000000001</v>
      </c>
      <c r="BR7" s="333">
        <v>17135.740000000002</v>
      </c>
      <c r="BS7" s="333">
        <v>17165.12</v>
      </c>
      <c r="BT7" s="333">
        <v>17187.64</v>
      </c>
      <c r="BU7" s="333">
        <v>17219.560000000001</v>
      </c>
      <c r="BV7" s="333">
        <v>17254.96</v>
      </c>
    </row>
    <row r="8" spans="1:74" ht="11.15" customHeight="1" x14ac:dyDescent="0.25">
      <c r="A8" s="140"/>
      <c r="B8" s="36" t="s">
        <v>1047</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333"/>
      <c r="BH8" s="333"/>
      <c r="BI8" s="333"/>
      <c r="BJ8" s="333"/>
      <c r="BK8" s="333"/>
      <c r="BL8" s="333"/>
      <c r="BM8" s="333"/>
      <c r="BN8" s="333"/>
      <c r="BO8" s="333"/>
      <c r="BP8" s="333"/>
      <c r="BQ8" s="333"/>
      <c r="BR8" s="333"/>
      <c r="BS8" s="333"/>
      <c r="BT8" s="333"/>
      <c r="BU8" s="333"/>
      <c r="BV8" s="333"/>
    </row>
    <row r="9" spans="1:74" ht="11.15" customHeight="1" x14ac:dyDescent="0.25">
      <c r="A9" s="140" t="s">
        <v>1048</v>
      </c>
      <c r="B9" s="39" t="s">
        <v>1146</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10495.490911000001</v>
      </c>
      <c r="P9" s="240">
        <v>10509.079728999999</v>
      </c>
      <c r="Q9" s="240">
        <v>10502.38379</v>
      </c>
      <c r="R9" s="240">
        <v>10504.353184</v>
      </c>
      <c r="S9" s="240">
        <v>10523.554774</v>
      </c>
      <c r="T9" s="240">
        <v>10543.839532</v>
      </c>
      <c r="U9" s="240">
        <v>10553.98191</v>
      </c>
      <c r="V9" s="240">
        <v>10564.124288999999</v>
      </c>
      <c r="W9" s="240">
        <v>10601.345832999999</v>
      </c>
      <c r="X9" s="240">
        <v>10624.683150999999</v>
      </c>
      <c r="Y9" s="240">
        <v>10679.629241000001</v>
      </c>
      <c r="Z9" s="240">
        <v>10682.386392</v>
      </c>
      <c r="AA9" s="240">
        <v>10655.011817000001</v>
      </c>
      <c r="AB9" s="240">
        <v>10712.321180000001</v>
      </c>
      <c r="AC9" s="240">
        <v>10771.107588000001</v>
      </c>
      <c r="AD9" s="240">
        <v>10786.173451000001</v>
      </c>
      <c r="AE9" s="240">
        <v>10802.027072000001</v>
      </c>
      <c r="AF9" s="240">
        <v>10851.754268000001</v>
      </c>
      <c r="AG9" s="240">
        <v>10859.237965</v>
      </c>
      <c r="AH9" s="240">
        <v>10940.278523999999</v>
      </c>
      <c r="AI9" s="240">
        <v>10939.096887</v>
      </c>
      <c r="AJ9" s="240">
        <v>11000.246568</v>
      </c>
      <c r="AK9" s="240">
        <v>11049.776824</v>
      </c>
      <c r="AL9" s="240">
        <v>11059.131445000001</v>
      </c>
      <c r="AM9" s="240">
        <v>11081.287127</v>
      </c>
      <c r="AN9" s="240">
        <v>11092.611142</v>
      </c>
      <c r="AO9" s="240">
        <v>11133.180656</v>
      </c>
      <c r="AP9" s="240">
        <v>11149.723565</v>
      </c>
      <c r="AQ9" s="240">
        <v>11195.118093999999</v>
      </c>
      <c r="AR9" s="240">
        <v>11199.253821</v>
      </c>
      <c r="AS9" s="240">
        <v>11229.090139</v>
      </c>
      <c r="AT9" s="240">
        <v>11253.116744999999</v>
      </c>
      <c r="AU9" s="240">
        <v>11285.513274000001</v>
      </c>
      <c r="AV9" s="240">
        <v>11290.830637999999</v>
      </c>
      <c r="AW9" s="240">
        <v>11315.546531</v>
      </c>
      <c r="AX9" s="240">
        <v>11351.48797</v>
      </c>
      <c r="AY9" s="240">
        <v>11344.8905</v>
      </c>
      <c r="AZ9" s="240">
        <v>11376.400803</v>
      </c>
      <c r="BA9" s="240">
        <v>11374.431409000001</v>
      </c>
      <c r="BB9" s="240">
        <v>11456.161255999999</v>
      </c>
      <c r="BC9" s="240">
        <v>11478.021527999999</v>
      </c>
      <c r="BD9" s="240">
        <v>11514.258376</v>
      </c>
      <c r="BE9" s="240">
        <v>11551.906461</v>
      </c>
      <c r="BF9" s="240">
        <v>11582.363572</v>
      </c>
      <c r="BG9" s="333">
        <v>11610.37</v>
      </c>
      <c r="BH9" s="333">
        <v>11632.81</v>
      </c>
      <c r="BI9" s="333">
        <v>11658.24</v>
      </c>
      <c r="BJ9" s="333">
        <v>11683.54</v>
      </c>
      <c r="BK9" s="333">
        <v>11708.73</v>
      </c>
      <c r="BL9" s="333">
        <v>11733.76</v>
      </c>
      <c r="BM9" s="333">
        <v>11758.66</v>
      </c>
      <c r="BN9" s="333">
        <v>11784.22</v>
      </c>
      <c r="BO9" s="333">
        <v>11808.23</v>
      </c>
      <c r="BP9" s="333">
        <v>11831.48</v>
      </c>
      <c r="BQ9" s="333">
        <v>11854.46</v>
      </c>
      <c r="BR9" s="333">
        <v>11875.85</v>
      </c>
      <c r="BS9" s="333">
        <v>11896.11</v>
      </c>
      <c r="BT9" s="333">
        <v>11912.07</v>
      </c>
      <c r="BU9" s="333">
        <v>11932.5</v>
      </c>
      <c r="BV9" s="333">
        <v>11954.21</v>
      </c>
    </row>
    <row r="10" spans="1:74" ht="11.15" customHeight="1" x14ac:dyDescent="0.25">
      <c r="A10" s="140"/>
      <c r="B10" s="139" t="s">
        <v>732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354"/>
      <c r="BH10" s="354"/>
      <c r="BI10" s="354"/>
      <c r="BJ10" s="354"/>
      <c r="BK10" s="354"/>
      <c r="BL10" s="354"/>
      <c r="BM10" s="354"/>
      <c r="BN10" s="354"/>
      <c r="BO10" s="354"/>
      <c r="BP10" s="354"/>
      <c r="BQ10" s="354"/>
      <c r="BR10" s="354"/>
      <c r="BS10" s="354"/>
      <c r="BT10" s="354"/>
      <c r="BU10" s="354"/>
      <c r="BV10" s="354"/>
    </row>
    <row r="11" spans="1:74" ht="11.15" customHeight="1" x14ac:dyDescent="0.25">
      <c r="A11" s="140" t="s">
        <v>733</v>
      </c>
      <c r="B11" s="39" t="s">
        <v>1146</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2427.3037036999999</v>
      </c>
      <c r="M11" s="240">
        <v>2440.9592593000002</v>
      </c>
      <c r="N11" s="240">
        <v>2454.7370369999999</v>
      </c>
      <c r="O11" s="240">
        <v>2471.1111111</v>
      </c>
      <c r="P11" s="240">
        <v>2483.2777778</v>
      </c>
      <c r="Q11" s="240">
        <v>2493.7111110999999</v>
      </c>
      <c r="R11" s="240">
        <v>2501.3148148</v>
      </c>
      <c r="S11" s="240">
        <v>2509.1037037000001</v>
      </c>
      <c r="T11" s="240">
        <v>2515.9814815</v>
      </c>
      <c r="U11" s="240">
        <v>2517.3851851999998</v>
      </c>
      <c r="V11" s="240">
        <v>2525.862963</v>
      </c>
      <c r="W11" s="240">
        <v>2536.8518518999999</v>
      </c>
      <c r="X11" s="240">
        <v>2554.7666666999999</v>
      </c>
      <c r="Y11" s="240">
        <v>2567.4666667000001</v>
      </c>
      <c r="Z11" s="240">
        <v>2579.3666667000002</v>
      </c>
      <c r="AA11" s="240">
        <v>2587.5777778000001</v>
      </c>
      <c r="AB11" s="240">
        <v>2600.0444444</v>
      </c>
      <c r="AC11" s="240">
        <v>2613.8777777999999</v>
      </c>
      <c r="AD11" s="240">
        <v>2630.6481481000001</v>
      </c>
      <c r="AE11" s="240">
        <v>2646.0370370000001</v>
      </c>
      <c r="AF11" s="240">
        <v>2661.6148148000002</v>
      </c>
      <c r="AG11" s="240">
        <v>2683.3222221999999</v>
      </c>
      <c r="AH11" s="240">
        <v>2694.8222221999999</v>
      </c>
      <c r="AI11" s="240">
        <v>2702.0555555999999</v>
      </c>
      <c r="AJ11" s="240">
        <v>2696.9629629999999</v>
      </c>
      <c r="AK11" s="240">
        <v>2701.7074074000002</v>
      </c>
      <c r="AL11" s="240">
        <v>2708.2296296</v>
      </c>
      <c r="AM11" s="240">
        <v>2718.3222221999999</v>
      </c>
      <c r="AN11" s="240">
        <v>2727.0555555999999</v>
      </c>
      <c r="AO11" s="240">
        <v>2736.2222222</v>
      </c>
      <c r="AP11" s="240">
        <v>2744.9629629999999</v>
      </c>
      <c r="AQ11" s="240">
        <v>2755.6407407000002</v>
      </c>
      <c r="AR11" s="240">
        <v>2767.3962962999999</v>
      </c>
      <c r="AS11" s="240">
        <v>2787.5481481000002</v>
      </c>
      <c r="AT11" s="240">
        <v>2795.9703703999999</v>
      </c>
      <c r="AU11" s="240">
        <v>2799.9814815</v>
      </c>
      <c r="AV11" s="240">
        <v>2794.5</v>
      </c>
      <c r="AW11" s="240">
        <v>2793.5</v>
      </c>
      <c r="AX11" s="240">
        <v>2791.9</v>
      </c>
      <c r="AY11" s="240">
        <v>2791.2259259000002</v>
      </c>
      <c r="AZ11" s="240">
        <v>2787.2814815000002</v>
      </c>
      <c r="BA11" s="240">
        <v>2781.5925926</v>
      </c>
      <c r="BB11" s="240">
        <v>2774.1592593</v>
      </c>
      <c r="BC11" s="240">
        <v>2764.9814815</v>
      </c>
      <c r="BD11" s="240">
        <v>2754.0592593000001</v>
      </c>
      <c r="BE11" s="240">
        <v>2787.0336296</v>
      </c>
      <c r="BF11" s="240">
        <v>2798.4700741000001</v>
      </c>
      <c r="BG11" s="333">
        <v>2809.9780000000001</v>
      </c>
      <c r="BH11" s="333">
        <v>2820.4540000000002</v>
      </c>
      <c r="BI11" s="333">
        <v>2832.9340000000002</v>
      </c>
      <c r="BJ11" s="333">
        <v>2846.3130000000001</v>
      </c>
      <c r="BK11" s="333">
        <v>2861.384</v>
      </c>
      <c r="BL11" s="333">
        <v>2875.9690000000001</v>
      </c>
      <c r="BM11" s="333">
        <v>2890.86</v>
      </c>
      <c r="BN11" s="333">
        <v>2907.625</v>
      </c>
      <c r="BO11" s="333">
        <v>2921.9540000000002</v>
      </c>
      <c r="BP11" s="333">
        <v>2935.4140000000002</v>
      </c>
      <c r="BQ11" s="333">
        <v>2947.2669999999998</v>
      </c>
      <c r="BR11" s="333">
        <v>2959.5439999999999</v>
      </c>
      <c r="BS11" s="333">
        <v>2971.5070000000001</v>
      </c>
      <c r="BT11" s="333">
        <v>2982.6030000000001</v>
      </c>
      <c r="BU11" s="333">
        <v>2994.3510000000001</v>
      </c>
      <c r="BV11" s="333">
        <v>3006.1990000000001</v>
      </c>
    </row>
    <row r="12" spans="1:74" ht="11.15" customHeight="1" x14ac:dyDescent="0.25">
      <c r="A12" s="140"/>
      <c r="B12" s="141" t="s">
        <v>738</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332"/>
      <c r="BH12" s="332"/>
      <c r="BI12" s="332"/>
      <c r="BJ12" s="332"/>
      <c r="BK12" s="332"/>
      <c r="BL12" s="332"/>
      <c r="BM12" s="332"/>
      <c r="BN12" s="332"/>
      <c r="BO12" s="332"/>
      <c r="BP12" s="332"/>
      <c r="BQ12" s="332"/>
      <c r="BR12" s="332"/>
      <c r="BS12" s="332"/>
      <c r="BT12" s="332"/>
      <c r="BU12" s="332"/>
      <c r="BV12" s="332"/>
    </row>
    <row r="13" spans="1:74" ht="11.15" customHeight="1" x14ac:dyDescent="0.25">
      <c r="A13" s="140" t="s">
        <v>739</v>
      </c>
      <c r="B13" s="39" t="s">
        <v>1146</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22.018518519000001</v>
      </c>
      <c r="M13" s="635">
        <v>14.662962963</v>
      </c>
      <c r="N13" s="635">
        <v>18.518518519000001</v>
      </c>
      <c r="O13" s="635">
        <v>55.096296295999998</v>
      </c>
      <c r="P13" s="635">
        <v>65.240740740999996</v>
      </c>
      <c r="Q13" s="635">
        <v>70.462962962999995</v>
      </c>
      <c r="R13" s="635">
        <v>55.296296296000001</v>
      </c>
      <c r="S13" s="635">
        <v>62.274074073999998</v>
      </c>
      <c r="T13" s="635">
        <v>75.929629629999994</v>
      </c>
      <c r="U13" s="635">
        <v>115.62592592999999</v>
      </c>
      <c r="V13" s="635">
        <v>128.11481481000001</v>
      </c>
      <c r="W13" s="635">
        <v>132.75925925999999</v>
      </c>
      <c r="X13" s="635">
        <v>129.60370370000001</v>
      </c>
      <c r="Y13" s="635">
        <v>118.52592593</v>
      </c>
      <c r="Z13" s="635">
        <v>99.570370370000006</v>
      </c>
      <c r="AA13" s="635">
        <v>45.937037037000003</v>
      </c>
      <c r="AB13" s="635">
        <v>31.325925926</v>
      </c>
      <c r="AC13" s="635">
        <v>28.937037037</v>
      </c>
      <c r="AD13" s="635">
        <v>57.762962963</v>
      </c>
      <c r="AE13" s="635">
        <v>65.574074073999995</v>
      </c>
      <c r="AF13" s="635">
        <v>71.362962963000001</v>
      </c>
      <c r="AG13" s="635">
        <v>72.759259259000004</v>
      </c>
      <c r="AH13" s="635">
        <v>76.281481481</v>
      </c>
      <c r="AI13" s="635">
        <v>79.559259259000001</v>
      </c>
      <c r="AJ13" s="635">
        <v>77.140740741000002</v>
      </c>
      <c r="AK13" s="635">
        <v>84.018518518999997</v>
      </c>
      <c r="AL13" s="635">
        <v>94.740740740999996</v>
      </c>
      <c r="AM13" s="635">
        <v>124.43333333</v>
      </c>
      <c r="AN13" s="635">
        <v>131.5</v>
      </c>
      <c r="AO13" s="635">
        <v>131.06666666999999</v>
      </c>
      <c r="AP13" s="635">
        <v>113.81481481</v>
      </c>
      <c r="AQ13" s="635">
        <v>105.37037037</v>
      </c>
      <c r="AR13" s="635">
        <v>96.414814815</v>
      </c>
      <c r="AS13" s="635">
        <v>84.148148148000004</v>
      </c>
      <c r="AT13" s="635">
        <v>76.270370369999995</v>
      </c>
      <c r="AU13" s="635">
        <v>69.981481481000003</v>
      </c>
      <c r="AV13" s="635">
        <v>68.392592593000003</v>
      </c>
      <c r="AW13" s="635">
        <v>62.948148148000001</v>
      </c>
      <c r="AX13" s="635">
        <v>56.759259258999997</v>
      </c>
      <c r="AY13" s="635">
        <v>53.885185184999997</v>
      </c>
      <c r="AZ13" s="635">
        <v>43.162962962999998</v>
      </c>
      <c r="BA13" s="635">
        <v>28.651851852</v>
      </c>
      <c r="BB13" s="635">
        <v>10.351851851999999</v>
      </c>
      <c r="BC13" s="635">
        <v>-11.737037037</v>
      </c>
      <c r="BD13" s="635">
        <v>-37.614814815000003</v>
      </c>
      <c r="BE13" s="635">
        <v>-11.32138237</v>
      </c>
      <c r="BF13" s="635">
        <v>-9.2454972593000004</v>
      </c>
      <c r="BG13" s="636">
        <v>-6.4276663703999999</v>
      </c>
      <c r="BH13" s="636">
        <v>-3.1990704444000002</v>
      </c>
      <c r="BI13" s="636">
        <v>1.3510375556000001</v>
      </c>
      <c r="BJ13" s="636">
        <v>6.8914768888999998</v>
      </c>
      <c r="BK13" s="636">
        <v>16.387735555999999</v>
      </c>
      <c r="BL13" s="636">
        <v>21.684721556</v>
      </c>
      <c r="BM13" s="636">
        <v>25.747922889000002</v>
      </c>
      <c r="BN13" s="636">
        <v>28.530662222</v>
      </c>
      <c r="BO13" s="636">
        <v>30.161302222</v>
      </c>
      <c r="BP13" s="636">
        <v>30.593165555999999</v>
      </c>
      <c r="BQ13" s="636">
        <v>27.207758889000001</v>
      </c>
      <c r="BR13" s="636">
        <v>27.205938888999999</v>
      </c>
      <c r="BS13" s="636">
        <v>27.969212221999999</v>
      </c>
      <c r="BT13" s="636">
        <v>27.355215926</v>
      </c>
      <c r="BU13" s="636">
        <v>31.255448147999999</v>
      </c>
      <c r="BV13" s="636">
        <v>37.527545926000002</v>
      </c>
    </row>
    <row r="14" spans="1:74" ht="11.15" customHeight="1" x14ac:dyDescent="0.25">
      <c r="A14" s="140"/>
      <c r="B14" s="141" t="s">
        <v>1174</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355"/>
      <c r="BH14" s="355"/>
      <c r="BI14" s="355"/>
      <c r="BJ14" s="355"/>
      <c r="BK14" s="355"/>
      <c r="BL14" s="355"/>
      <c r="BM14" s="355"/>
      <c r="BN14" s="355"/>
      <c r="BO14" s="355"/>
      <c r="BP14" s="355"/>
      <c r="BQ14" s="355"/>
      <c r="BR14" s="355"/>
      <c r="BS14" s="355"/>
      <c r="BT14" s="355"/>
      <c r="BU14" s="355"/>
      <c r="BV14" s="355"/>
    </row>
    <row r="15" spans="1:74" ht="11.15" customHeight="1" x14ac:dyDescent="0.25">
      <c r="A15" s="140" t="s">
        <v>1176</v>
      </c>
      <c r="B15" s="39" t="s">
        <v>1146</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2922.2925925999998</v>
      </c>
      <c r="M15" s="240">
        <v>2912.4148147999999</v>
      </c>
      <c r="N15" s="240">
        <v>2902.1925925999999</v>
      </c>
      <c r="O15" s="240">
        <v>2888.6037037000001</v>
      </c>
      <c r="P15" s="240">
        <v>2879.9592593000002</v>
      </c>
      <c r="Q15" s="240">
        <v>2873.2370369999999</v>
      </c>
      <c r="R15" s="240">
        <v>2870.9703703999999</v>
      </c>
      <c r="S15" s="240">
        <v>2866.1925925999999</v>
      </c>
      <c r="T15" s="240">
        <v>2861.4370370000001</v>
      </c>
      <c r="U15" s="240">
        <v>2857.6666667</v>
      </c>
      <c r="V15" s="240">
        <v>2852.2333333000001</v>
      </c>
      <c r="W15" s="240">
        <v>2846.1</v>
      </c>
      <c r="X15" s="240">
        <v>2836.362963</v>
      </c>
      <c r="Y15" s="240">
        <v>2831.0074073999999</v>
      </c>
      <c r="Z15" s="240">
        <v>2827.1296296</v>
      </c>
      <c r="AA15" s="240">
        <v>2825.5148147999998</v>
      </c>
      <c r="AB15" s="240">
        <v>2824.0037037000002</v>
      </c>
      <c r="AC15" s="240">
        <v>2823.3814815000001</v>
      </c>
      <c r="AD15" s="240">
        <v>2822.3592592999998</v>
      </c>
      <c r="AE15" s="240">
        <v>2824.4814815</v>
      </c>
      <c r="AF15" s="240">
        <v>2828.4592593000002</v>
      </c>
      <c r="AG15" s="240">
        <v>2839.7444443999998</v>
      </c>
      <c r="AH15" s="240">
        <v>2843.3444444000002</v>
      </c>
      <c r="AI15" s="240">
        <v>2844.7111110999999</v>
      </c>
      <c r="AJ15" s="240">
        <v>2837.8148148</v>
      </c>
      <c r="AK15" s="240">
        <v>2839.2370369999999</v>
      </c>
      <c r="AL15" s="240">
        <v>2842.9481480999998</v>
      </c>
      <c r="AM15" s="240">
        <v>2851.3037036999999</v>
      </c>
      <c r="AN15" s="240">
        <v>2857.8259259000001</v>
      </c>
      <c r="AO15" s="240">
        <v>2864.8703704</v>
      </c>
      <c r="AP15" s="240">
        <v>2874.4666667000001</v>
      </c>
      <c r="AQ15" s="240">
        <v>2881.0333332999999</v>
      </c>
      <c r="AR15" s="240">
        <v>2886.6</v>
      </c>
      <c r="AS15" s="240">
        <v>2890.7814815000002</v>
      </c>
      <c r="AT15" s="240">
        <v>2894.637037</v>
      </c>
      <c r="AU15" s="240">
        <v>2897.7814815000002</v>
      </c>
      <c r="AV15" s="240">
        <v>2898.6444443999999</v>
      </c>
      <c r="AW15" s="240">
        <v>2901.5444444</v>
      </c>
      <c r="AX15" s="240">
        <v>2904.9111111000002</v>
      </c>
      <c r="AY15" s="240">
        <v>2912.0481481000002</v>
      </c>
      <c r="AZ15" s="240">
        <v>2913.8703704</v>
      </c>
      <c r="BA15" s="240">
        <v>2913.6814814999998</v>
      </c>
      <c r="BB15" s="240">
        <v>2911.4814815</v>
      </c>
      <c r="BC15" s="240">
        <v>2907.2703704</v>
      </c>
      <c r="BD15" s="240">
        <v>2901.0481481000002</v>
      </c>
      <c r="BE15" s="240">
        <v>2919.2508889000001</v>
      </c>
      <c r="BF15" s="240">
        <v>2924.1235556000001</v>
      </c>
      <c r="BG15" s="333">
        <v>2928.125</v>
      </c>
      <c r="BH15" s="333">
        <v>2930.5619999999999</v>
      </c>
      <c r="BI15" s="333">
        <v>2933.3389999999999</v>
      </c>
      <c r="BJ15" s="333">
        <v>2935.7629999999999</v>
      </c>
      <c r="BK15" s="333">
        <v>2937.683</v>
      </c>
      <c r="BL15" s="333">
        <v>2939.5160000000001</v>
      </c>
      <c r="BM15" s="333">
        <v>2941.11</v>
      </c>
      <c r="BN15" s="333">
        <v>2942.3890000000001</v>
      </c>
      <c r="BO15" s="333">
        <v>2943.5630000000001</v>
      </c>
      <c r="BP15" s="333">
        <v>2944.5569999999998</v>
      </c>
      <c r="BQ15" s="333">
        <v>2945.355</v>
      </c>
      <c r="BR15" s="333">
        <v>2945.998</v>
      </c>
      <c r="BS15" s="333">
        <v>2946.47</v>
      </c>
      <c r="BT15" s="333">
        <v>2946.4479999999999</v>
      </c>
      <c r="BU15" s="333">
        <v>2946.8229999999999</v>
      </c>
      <c r="BV15" s="333">
        <v>2947.27</v>
      </c>
    </row>
    <row r="16" spans="1:74" ht="11.15" customHeight="1" x14ac:dyDescent="0.25">
      <c r="A16" s="140"/>
      <c r="B16" s="141" t="s">
        <v>1175</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355"/>
      <c r="BH16" s="355"/>
      <c r="BI16" s="355"/>
      <c r="BJ16" s="355"/>
      <c r="BK16" s="355"/>
      <c r="BL16" s="355"/>
      <c r="BM16" s="355"/>
      <c r="BN16" s="355"/>
      <c r="BO16" s="355"/>
      <c r="BP16" s="355"/>
      <c r="BQ16" s="355"/>
      <c r="BR16" s="355"/>
      <c r="BS16" s="355"/>
      <c r="BT16" s="355"/>
      <c r="BU16" s="355"/>
      <c r="BV16" s="355"/>
    </row>
    <row r="17" spans="1:74" ht="11.15" customHeight="1" x14ac:dyDescent="0.25">
      <c r="A17" s="140" t="s">
        <v>1177</v>
      </c>
      <c r="B17" s="39" t="s">
        <v>1146</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1969.2922963000001</v>
      </c>
      <c r="M17" s="240">
        <v>1970.9330741000001</v>
      </c>
      <c r="N17" s="240">
        <v>1974.9856296</v>
      </c>
      <c r="O17" s="240">
        <v>1983.9330741000001</v>
      </c>
      <c r="P17" s="240">
        <v>1990.9468519</v>
      </c>
      <c r="Q17" s="240">
        <v>1998.5100741000001</v>
      </c>
      <c r="R17" s="240">
        <v>2008.6652592999999</v>
      </c>
      <c r="S17" s="240">
        <v>2015.7954815000001</v>
      </c>
      <c r="T17" s="240">
        <v>2021.9432592999999</v>
      </c>
      <c r="U17" s="240">
        <v>2019.5629630000001</v>
      </c>
      <c r="V17" s="240">
        <v>2029.4050741000001</v>
      </c>
      <c r="W17" s="240">
        <v>2043.923963</v>
      </c>
      <c r="X17" s="240">
        <v>2080.0348889000002</v>
      </c>
      <c r="Y17" s="240">
        <v>2091.2208888999999</v>
      </c>
      <c r="Z17" s="240">
        <v>2094.3972222000002</v>
      </c>
      <c r="AA17" s="240">
        <v>2070.2295184999998</v>
      </c>
      <c r="AB17" s="240">
        <v>2071.8872962999999</v>
      </c>
      <c r="AC17" s="240">
        <v>2080.0361852000001</v>
      </c>
      <c r="AD17" s="240">
        <v>2108.2422593000001</v>
      </c>
      <c r="AE17" s="240">
        <v>2119.1988148</v>
      </c>
      <c r="AF17" s="240">
        <v>2126.4719258999999</v>
      </c>
      <c r="AG17" s="240">
        <v>2123.2568519000001</v>
      </c>
      <c r="AH17" s="240">
        <v>2128.2666296000002</v>
      </c>
      <c r="AI17" s="240">
        <v>2134.6965184999999</v>
      </c>
      <c r="AJ17" s="240">
        <v>2152.6291851999999</v>
      </c>
      <c r="AK17" s="240">
        <v>2154.3372963000002</v>
      </c>
      <c r="AL17" s="240">
        <v>2149.9035184999998</v>
      </c>
      <c r="AM17" s="240">
        <v>2124.2183703999999</v>
      </c>
      <c r="AN17" s="240">
        <v>2118.8329259000002</v>
      </c>
      <c r="AO17" s="240">
        <v>2118.6377037000002</v>
      </c>
      <c r="AP17" s="240">
        <v>2135.0129999999999</v>
      </c>
      <c r="AQ17" s="240">
        <v>2136.663</v>
      </c>
      <c r="AR17" s="240">
        <v>2134.9679999999998</v>
      </c>
      <c r="AS17" s="240">
        <v>2125.3948147999999</v>
      </c>
      <c r="AT17" s="240">
        <v>2120.4097037000001</v>
      </c>
      <c r="AU17" s="240">
        <v>2115.4794815</v>
      </c>
      <c r="AV17" s="240">
        <v>2109.0752593000002</v>
      </c>
      <c r="AW17" s="240">
        <v>2105.4014815</v>
      </c>
      <c r="AX17" s="240">
        <v>2102.9292593</v>
      </c>
      <c r="AY17" s="240">
        <v>2101.6260000000002</v>
      </c>
      <c r="AZ17" s="240">
        <v>2101.5813333000001</v>
      </c>
      <c r="BA17" s="240">
        <v>2102.7626667</v>
      </c>
      <c r="BB17" s="240">
        <v>2105.17</v>
      </c>
      <c r="BC17" s="240">
        <v>2108.8033332999998</v>
      </c>
      <c r="BD17" s="240">
        <v>2113.6626667</v>
      </c>
      <c r="BE17" s="240">
        <v>2109.4505926000002</v>
      </c>
      <c r="BF17" s="240">
        <v>2112.1791481</v>
      </c>
      <c r="BG17" s="333">
        <v>2116.473</v>
      </c>
      <c r="BH17" s="333">
        <v>2124.5259999999998</v>
      </c>
      <c r="BI17" s="333">
        <v>2130.3069999999998</v>
      </c>
      <c r="BJ17" s="333">
        <v>2136.0070000000001</v>
      </c>
      <c r="BK17" s="333">
        <v>2141.1419999999998</v>
      </c>
      <c r="BL17" s="333">
        <v>2147.0479999999998</v>
      </c>
      <c r="BM17" s="333">
        <v>2153.2379999999998</v>
      </c>
      <c r="BN17" s="333">
        <v>2159.585</v>
      </c>
      <c r="BO17" s="333">
        <v>2166.4409999999998</v>
      </c>
      <c r="BP17" s="333">
        <v>2173.6779999999999</v>
      </c>
      <c r="BQ17" s="333">
        <v>2181.7449999999999</v>
      </c>
      <c r="BR17" s="333">
        <v>2189.4070000000002</v>
      </c>
      <c r="BS17" s="333">
        <v>2197.114</v>
      </c>
      <c r="BT17" s="333">
        <v>2204.71</v>
      </c>
      <c r="BU17" s="333">
        <v>2212.6210000000001</v>
      </c>
      <c r="BV17" s="333">
        <v>2220.692</v>
      </c>
    </row>
    <row r="18" spans="1:74" ht="11.15" customHeight="1" x14ac:dyDescent="0.25">
      <c r="A18" s="140"/>
      <c r="B18" s="141" t="s">
        <v>1179</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355"/>
      <c r="BH18" s="355"/>
      <c r="BI18" s="355"/>
      <c r="BJ18" s="355"/>
      <c r="BK18" s="355"/>
      <c r="BL18" s="355"/>
      <c r="BM18" s="355"/>
      <c r="BN18" s="355"/>
      <c r="BO18" s="355"/>
      <c r="BP18" s="355"/>
      <c r="BQ18" s="355"/>
      <c r="BR18" s="355"/>
      <c r="BS18" s="355"/>
      <c r="BT18" s="355"/>
      <c r="BU18" s="355"/>
      <c r="BV18" s="355"/>
    </row>
    <row r="19" spans="1:74" ht="11.15" customHeight="1" x14ac:dyDescent="0.25">
      <c r="A19" s="630" t="s">
        <v>1178</v>
      </c>
      <c r="B19" s="39" t="s">
        <v>1146</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2400.9114814999998</v>
      </c>
      <c r="M19" s="240">
        <v>2396.6410369999999</v>
      </c>
      <c r="N19" s="240">
        <v>2395.7904815000002</v>
      </c>
      <c r="O19" s="240">
        <v>2399.4577407000002</v>
      </c>
      <c r="P19" s="240">
        <v>2404.6235185</v>
      </c>
      <c r="Q19" s="240">
        <v>2412.3857407</v>
      </c>
      <c r="R19" s="240">
        <v>2429.2550741</v>
      </c>
      <c r="S19" s="240">
        <v>2437.3271851999998</v>
      </c>
      <c r="T19" s="240">
        <v>2443.1127406999999</v>
      </c>
      <c r="U19" s="240">
        <v>2443.7016666999998</v>
      </c>
      <c r="V19" s="240">
        <v>2447.0966666999998</v>
      </c>
      <c r="W19" s="240">
        <v>2450.3876667</v>
      </c>
      <c r="X19" s="240">
        <v>2450.4854814999999</v>
      </c>
      <c r="Y19" s="240">
        <v>2455.8853703999998</v>
      </c>
      <c r="Z19" s="240">
        <v>2463.4981481</v>
      </c>
      <c r="AA19" s="240">
        <v>2471.8417407000002</v>
      </c>
      <c r="AB19" s="240">
        <v>2484.9918518999998</v>
      </c>
      <c r="AC19" s="240">
        <v>2501.4664074000002</v>
      </c>
      <c r="AD19" s="240">
        <v>2535.5902962999999</v>
      </c>
      <c r="AE19" s="240">
        <v>2547.9700741000001</v>
      </c>
      <c r="AF19" s="240">
        <v>2552.9306296</v>
      </c>
      <c r="AG19" s="240">
        <v>2529.394037</v>
      </c>
      <c r="AH19" s="240">
        <v>2535.3245926</v>
      </c>
      <c r="AI19" s="240">
        <v>2549.6443703999998</v>
      </c>
      <c r="AJ19" s="240">
        <v>2588.3721851999999</v>
      </c>
      <c r="AK19" s="240">
        <v>2607.4562962999998</v>
      </c>
      <c r="AL19" s="240">
        <v>2622.9155185</v>
      </c>
      <c r="AM19" s="240">
        <v>2632.4040740999999</v>
      </c>
      <c r="AN19" s="240">
        <v>2642.3728519000001</v>
      </c>
      <c r="AO19" s="240">
        <v>2650.4760741</v>
      </c>
      <c r="AP19" s="240">
        <v>2655.9466296000001</v>
      </c>
      <c r="AQ19" s="240">
        <v>2660.8940741000001</v>
      </c>
      <c r="AR19" s="240">
        <v>2664.5512963000001</v>
      </c>
      <c r="AS19" s="240">
        <v>2665.5368147999998</v>
      </c>
      <c r="AT19" s="240">
        <v>2667.6497036999999</v>
      </c>
      <c r="AU19" s="240">
        <v>2669.5084815</v>
      </c>
      <c r="AV19" s="240">
        <v>2672.0995185000002</v>
      </c>
      <c r="AW19" s="240">
        <v>2672.7102963000002</v>
      </c>
      <c r="AX19" s="240">
        <v>2672.3271851999998</v>
      </c>
      <c r="AY19" s="240">
        <v>2669.4204073999999</v>
      </c>
      <c r="AZ19" s="240">
        <v>2668.1968519000002</v>
      </c>
      <c r="BA19" s="240">
        <v>2667.1267407</v>
      </c>
      <c r="BB19" s="240">
        <v>2666.2100740999999</v>
      </c>
      <c r="BC19" s="240">
        <v>2665.4468519000002</v>
      </c>
      <c r="BD19" s="240">
        <v>2664.8370740999999</v>
      </c>
      <c r="BE19" s="240">
        <v>2685.1825926000001</v>
      </c>
      <c r="BF19" s="240">
        <v>2696.6891480999998</v>
      </c>
      <c r="BG19" s="333">
        <v>2709.194</v>
      </c>
      <c r="BH19" s="333">
        <v>2725.3240000000001</v>
      </c>
      <c r="BI19" s="333">
        <v>2737.857</v>
      </c>
      <c r="BJ19" s="333">
        <v>2749.4180000000001</v>
      </c>
      <c r="BK19" s="333">
        <v>2756.65</v>
      </c>
      <c r="BL19" s="333">
        <v>2768.7890000000002</v>
      </c>
      <c r="BM19" s="333">
        <v>2782.4749999999999</v>
      </c>
      <c r="BN19" s="333">
        <v>2801.3890000000001</v>
      </c>
      <c r="BO19" s="333">
        <v>2815.4119999999998</v>
      </c>
      <c r="BP19" s="333">
        <v>2828.223</v>
      </c>
      <c r="BQ19" s="333">
        <v>2838.0540000000001</v>
      </c>
      <c r="BR19" s="333">
        <v>2849.77</v>
      </c>
      <c r="BS19" s="333">
        <v>2861.6030000000001</v>
      </c>
      <c r="BT19" s="333">
        <v>2873.3530000000001</v>
      </c>
      <c r="BU19" s="333">
        <v>2885.567</v>
      </c>
      <c r="BV19" s="333">
        <v>2898.0479999999998</v>
      </c>
    </row>
    <row r="20" spans="1:74" ht="11.15" customHeight="1" x14ac:dyDescent="0.25">
      <c r="A20" s="140"/>
      <c r="B20" s="36" t="s">
        <v>721</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2"/>
      <c r="AZ20" s="752"/>
      <c r="BA20" s="752"/>
      <c r="BB20" s="752"/>
      <c r="BC20" s="752"/>
      <c r="BD20" s="752"/>
      <c r="BE20" s="752"/>
      <c r="BF20" s="752"/>
      <c r="BG20" s="353"/>
      <c r="BH20" s="353"/>
      <c r="BI20" s="353"/>
      <c r="BJ20" s="353"/>
      <c r="BK20" s="353"/>
      <c r="BL20" s="353"/>
      <c r="BM20" s="353"/>
      <c r="BN20" s="353"/>
      <c r="BO20" s="353"/>
      <c r="BP20" s="353"/>
      <c r="BQ20" s="353"/>
      <c r="BR20" s="353"/>
      <c r="BS20" s="353"/>
      <c r="BT20" s="353"/>
      <c r="BU20" s="353"/>
      <c r="BV20" s="353"/>
    </row>
    <row r="21" spans="1:74" ht="11.15" customHeight="1" x14ac:dyDescent="0.25">
      <c r="A21" s="140" t="s">
        <v>722</v>
      </c>
      <c r="B21" s="39" t="s">
        <v>1146</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11435.5</v>
      </c>
      <c r="P21" s="240">
        <v>11432.8</v>
      </c>
      <c r="Q21" s="240">
        <v>11445.1</v>
      </c>
      <c r="R21" s="240">
        <v>11449.8</v>
      </c>
      <c r="S21" s="240">
        <v>11517.9</v>
      </c>
      <c r="T21" s="240">
        <v>11545.5</v>
      </c>
      <c r="U21" s="240">
        <v>11538.9</v>
      </c>
      <c r="V21" s="240">
        <v>11573.5</v>
      </c>
      <c r="W21" s="240">
        <v>11602.8</v>
      </c>
      <c r="X21" s="240">
        <v>11572.2</v>
      </c>
      <c r="Y21" s="240">
        <v>11602.3</v>
      </c>
      <c r="Z21" s="240">
        <v>11615.4</v>
      </c>
      <c r="AA21" s="240">
        <v>11658.2</v>
      </c>
      <c r="AB21" s="240">
        <v>11723.9</v>
      </c>
      <c r="AC21" s="240">
        <v>11793.9</v>
      </c>
      <c r="AD21" s="240">
        <v>11826.5</v>
      </c>
      <c r="AE21" s="240">
        <v>11875.4</v>
      </c>
      <c r="AF21" s="240">
        <v>11932.1</v>
      </c>
      <c r="AG21" s="240">
        <v>11955.2</v>
      </c>
      <c r="AH21" s="240">
        <v>12009.6</v>
      </c>
      <c r="AI21" s="240">
        <v>12026.7</v>
      </c>
      <c r="AJ21" s="240">
        <v>12080.1</v>
      </c>
      <c r="AK21" s="240">
        <v>12126.8</v>
      </c>
      <c r="AL21" s="240">
        <v>12163.4</v>
      </c>
      <c r="AM21" s="240">
        <v>12171.1</v>
      </c>
      <c r="AN21" s="240">
        <v>12191.4</v>
      </c>
      <c r="AO21" s="240">
        <v>12186.5</v>
      </c>
      <c r="AP21" s="240">
        <v>12260.3</v>
      </c>
      <c r="AQ21" s="240">
        <v>12304.1</v>
      </c>
      <c r="AR21" s="240">
        <v>12335.4</v>
      </c>
      <c r="AS21" s="240">
        <v>12365.9</v>
      </c>
      <c r="AT21" s="240">
        <v>12403.1</v>
      </c>
      <c r="AU21" s="240">
        <v>12427.6</v>
      </c>
      <c r="AV21" s="240">
        <v>12461.6</v>
      </c>
      <c r="AW21" s="240">
        <v>12477.3</v>
      </c>
      <c r="AX21" s="240">
        <v>12534.1</v>
      </c>
      <c r="AY21" s="240">
        <v>12547.2</v>
      </c>
      <c r="AZ21" s="240">
        <v>12548.6</v>
      </c>
      <c r="BA21" s="240">
        <v>12578.5</v>
      </c>
      <c r="BB21" s="240">
        <v>12590.1</v>
      </c>
      <c r="BC21" s="240">
        <v>12591.5</v>
      </c>
      <c r="BD21" s="240">
        <v>12600.9</v>
      </c>
      <c r="BE21" s="240">
        <v>12676.548148</v>
      </c>
      <c r="BF21" s="240">
        <v>12712.870370000001</v>
      </c>
      <c r="BG21" s="333">
        <v>12746.27</v>
      </c>
      <c r="BH21" s="333">
        <v>12773.68</v>
      </c>
      <c r="BI21" s="333">
        <v>12803.54</v>
      </c>
      <c r="BJ21" s="333">
        <v>12832.78</v>
      </c>
      <c r="BK21" s="333">
        <v>12861.75</v>
      </c>
      <c r="BL21" s="333">
        <v>12889.49</v>
      </c>
      <c r="BM21" s="333">
        <v>12916.35</v>
      </c>
      <c r="BN21" s="333">
        <v>12941.69</v>
      </c>
      <c r="BO21" s="333">
        <v>12967.27</v>
      </c>
      <c r="BP21" s="333">
        <v>12992.45</v>
      </c>
      <c r="BQ21" s="333">
        <v>13015.46</v>
      </c>
      <c r="BR21" s="333">
        <v>13041.18</v>
      </c>
      <c r="BS21" s="333">
        <v>13067.83</v>
      </c>
      <c r="BT21" s="333">
        <v>13091.73</v>
      </c>
      <c r="BU21" s="333">
        <v>13123.01</v>
      </c>
      <c r="BV21" s="333">
        <v>13157.97</v>
      </c>
    </row>
    <row r="22" spans="1:74" ht="11.15" customHeight="1" x14ac:dyDescent="0.25">
      <c r="A22" s="140"/>
      <c r="B22" s="139" t="s">
        <v>743</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332"/>
      <c r="BH22" s="332"/>
      <c r="BI22" s="332"/>
      <c r="BJ22" s="332"/>
      <c r="BK22" s="332"/>
      <c r="BL22" s="332"/>
      <c r="BM22" s="332"/>
      <c r="BN22" s="332"/>
      <c r="BO22" s="332"/>
      <c r="BP22" s="332"/>
      <c r="BQ22" s="332"/>
      <c r="BR22" s="332"/>
      <c r="BS22" s="332"/>
      <c r="BT22" s="332"/>
      <c r="BU22" s="332"/>
      <c r="BV22" s="332"/>
    </row>
    <row r="23" spans="1:74" ht="11.15" customHeight="1" x14ac:dyDescent="0.25">
      <c r="A23" s="140" t="s">
        <v>744</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143.87700000000001</v>
      </c>
      <c r="BC23" s="258">
        <v>143.90100000000001</v>
      </c>
      <c r="BD23" s="258">
        <v>144.19300000000001</v>
      </c>
      <c r="BE23" s="258">
        <v>144.44800000000001</v>
      </c>
      <c r="BF23" s="258">
        <v>144.5858321</v>
      </c>
      <c r="BG23" s="346">
        <v>144.767</v>
      </c>
      <c r="BH23" s="346">
        <v>144.92189999999999</v>
      </c>
      <c r="BI23" s="346">
        <v>145.1003</v>
      </c>
      <c r="BJ23" s="346">
        <v>145.2841</v>
      </c>
      <c r="BK23" s="346">
        <v>145.5035</v>
      </c>
      <c r="BL23" s="346">
        <v>145.6754</v>
      </c>
      <c r="BM23" s="346">
        <v>145.83000000000001</v>
      </c>
      <c r="BN23" s="346">
        <v>145.96180000000001</v>
      </c>
      <c r="BO23" s="346">
        <v>146.08600000000001</v>
      </c>
      <c r="BP23" s="346">
        <v>146.197</v>
      </c>
      <c r="BQ23" s="346">
        <v>146.27510000000001</v>
      </c>
      <c r="BR23" s="346">
        <v>146.37459999999999</v>
      </c>
      <c r="BS23" s="346">
        <v>146.47579999999999</v>
      </c>
      <c r="BT23" s="346">
        <v>146.5882</v>
      </c>
      <c r="BU23" s="346">
        <v>146.68549999999999</v>
      </c>
      <c r="BV23" s="346">
        <v>146.7773</v>
      </c>
    </row>
    <row r="24" spans="1:74" s="143" customFormat="1" ht="11.15" customHeight="1" x14ac:dyDescent="0.25">
      <c r="A24" s="140"/>
      <c r="B24" s="139" t="s">
        <v>1049</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346"/>
      <c r="BH24" s="346"/>
      <c r="BI24" s="346"/>
      <c r="BJ24" s="346"/>
      <c r="BK24" s="346"/>
      <c r="BL24" s="346"/>
      <c r="BM24" s="346"/>
      <c r="BN24" s="346"/>
      <c r="BO24" s="346"/>
      <c r="BP24" s="346"/>
      <c r="BQ24" s="346"/>
      <c r="BR24" s="346"/>
      <c r="BS24" s="346"/>
      <c r="BT24" s="346"/>
      <c r="BU24" s="346"/>
      <c r="BV24" s="346"/>
    </row>
    <row r="25" spans="1:74" s="143" customFormat="1" ht="11.15" customHeight="1" x14ac:dyDescent="0.25">
      <c r="A25" s="140" t="s">
        <v>1051</v>
      </c>
      <c r="B25" s="209" t="s">
        <v>1050</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4.9000000000000004</v>
      </c>
      <c r="BE25" s="258">
        <v>4.9000000000000004</v>
      </c>
      <c r="BF25" s="258">
        <v>4.9066962716000004</v>
      </c>
      <c r="BG25" s="346">
        <v>4.8884410000000003</v>
      </c>
      <c r="BH25" s="346">
        <v>4.8328170000000004</v>
      </c>
      <c r="BI25" s="346">
        <v>4.8014260000000002</v>
      </c>
      <c r="BJ25" s="346">
        <v>4.7718680000000004</v>
      </c>
      <c r="BK25" s="346">
        <v>4.7423729999999997</v>
      </c>
      <c r="BL25" s="346">
        <v>4.7178069999999996</v>
      </c>
      <c r="BM25" s="346">
        <v>4.6963999999999997</v>
      </c>
      <c r="BN25" s="346">
        <v>4.675891</v>
      </c>
      <c r="BO25" s="346">
        <v>4.6624990000000004</v>
      </c>
      <c r="BP25" s="346">
        <v>4.6539630000000001</v>
      </c>
      <c r="BQ25" s="346">
        <v>4.6521410000000003</v>
      </c>
      <c r="BR25" s="346">
        <v>4.6519219999999999</v>
      </c>
      <c r="BS25" s="346">
        <v>4.6551650000000002</v>
      </c>
      <c r="BT25" s="346">
        <v>4.6703749999999999</v>
      </c>
      <c r="BU25" s="346">
        <v>4.6741640000000002</v>
      </c>
      <c r="BV25" s="346">
        <v>4.6750369999999997</v>
      </c>
    </row>
    <row r="26" spans="1:74" ht="11.15" customHeight="1" x14ac:dyDescent="0.25">
      <c r="A26" s="140"/>
      <c r="B26" s="139" t="s">
        <v>1052</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356"/>
      <c r="BH26" s="356"/>
      <c r="BI26" s="356"/>
      <c r="BJ26" s="356"/>
      <c r="BK26" s="356"/>
      <c r="BL26" s="356"/>
      <c r="BM26" s="356"/>
      <c r="BN26" s="356"/>
      <c r="BO26" s="356"/>
      <c r="BP26" s="356"/>
      <c r="BQ26" s="356"/>
      <c r="BR26" s="356"/>
      <c r="BS26" s="356"/>
      <c r="BT26" s="356"/>
      <c r="BU26" s="356"/>
      <c r="BV26" s="356"/>
    </row>
    <row r="27" spans="1:74" ht="11.15" customHeight="1" x14ac:dyDescent="0.25">
      <c r="A27" s="140" t="s">
        <v>1053</v>
      </c>
      <c r="B27" s="209" t="s">
        <v>1054</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1.155</v>
      </c>
      <c r="BC27" s="486">
        <v>1.1279999999999999</v>
      </c>
      <c r="BD27" s="486">
        <v>1.1859999999999999</v>
      </c>
      <c r="BE27" s="486">
        <v>1.2110000000000001</v>
      </c>
      <c r="BF27" s="486">
        <v>1.1773697901</v>
      </c>
      <c r="BG27" s="487">
        <v>1.1896880000000001</v>
      </c>
      <c r="BH27" s="487">
        <v>1.2059550000000001</v>
      </c>
      <c r="BI27" s="487">
        <v>1.2222249999999999</v>
      </c>
      <c r="BJ27" s="487">
        <v>1.2399340000000001</v>
      </c>
      <c r="BK27" s="487">
        <v>1.2558879999999999</v>
      </c>
      <c r="BL27" s="487">
        <v>1.278869</v>
      </c>
      <c r="BM27" s="487">
        <v>1.3056840000000001</v>
      </c>
      <c r="BN27" s="487">
        <v>1.3490519999999999</v>
      </c>
      <c r="BO27" s="487">
        <v>1.3739950000000001</v>
      </c>
      <c r="BP27" s="487">
        <v>1.393232</v>
      </c>
      <c r="BQ27" s="487">
        <v>1.39899</v>
      </c>
      <c r="BR27" s="487">
        <v>1.4126460000000001</v>
      </c>
      <c r="BS27" s="487">
        <v>1.4264269999999999</v>
      </c>
      <c r="BT27" s="487">
        <v>1.4447239999999999</v>
      </c>
      <c r="BU27" s="487">
        <v>1.45546</v>
      </c>
      <c r="BV27" s="487">
        <v>1.4630270000000001</v>
      </c>
    </row>
    <row r="28" spans="1:74" s="143" customFormat="1" ht="11.15" customHeight="1" x14ac:dyDescent="0.25">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346"/>
      <c r="BH28" s="346"/>
      <c r="BI28" s="346"/>
      <c r="BJ28" s="346"/>
      <c r="BK28" s="346"/>
      <c r="BL28" s="346"/>
      <c r="BM28" s="346"/>
      <c r="BN28" s="346"/>
      <c r="BO28" s="346"/>
      <c r="BP28" s="346"/>
      <c r="BQ28" s="346"/>
      <c r="BR28" s="346"/>
      <c r="BS28" s="346"/>
      <c r="BT28" s="346"/>
      <c r="BU28" s="346"/>
      <c r="BV28" s="346"/>
    </row>
    <row r="29" spans="1:74" ht="11.15" customHeight="1" x14ac:dyDescent="0.25">
      <c r="A29" s="134"/>
      <c r="B29" s="324" t="s">
        <v>1266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334"/>
      <c r="BH29" s="334"/>
      <c r="BI29" s="334"/>
      <c r="BJ29" s="334"/>
      <c r="BK29" s="334"/>
      <c r="BL29" s="334"/>
      <c r="BM29" s="334"/>
      <c r="BN29" s="334"/>
      <c r="BO29" s="334"/>
      <c r="BP29" s="334"/>
      <c r="BQ29" s="334"/>
      <c r="BR29" s="334"/>
      <c r="BS29" s="334"/>
      <c r="BT29" s="334"/>
      <c r="BU29" s="334"/>
      <c r="BV29" s="334"/>
    </row>
    <row r="30" spans="1:74" ht="11.15" customHeight="1" x14ac:dyDescent="0.25">
      <c r="A30" s="630" t="s">
        <v>746</v>
      </c>
      <c r="B30" s="631" t="s">
        <v>745</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104.54949999999999</v>
      </c>
      <c r="AZ30" s="258">
        <v>104.414</v>
      </c>
      <c r="BA30" s="258">
        <v>103.3994</v>
      </c>
      <c r="BB30" s="258">
        <v>103.87690000000001</v>
      </c>
      <c r="BC30" s="258">
        <v>103.70910000000001</v>
      </c>
      <c r="BD30" s="258">
        <v>104.1418</v>
      </c>
      <c r="BE30" s="258">
        <v>104.9141</v>
      </c>
      <c r="BF30" s="258">
        <v>103.89003086</v>
      </c>
      <c r="BG30" s="346">
        <v>103.9556</v>
      </c>
      <c r="BH30" s="346">
        <v>104.0617</v>
      </c>
      <c r="BI30" s="346">
        <v>104.19070000000001</v>
      </c>
      <c r="BJ30" s="346">
        <v>104.34910000000001</v>
      </c>
      <c r="BK30" s="346">
        <v>104.5564</v>
      </c>
      <c r="BL30" s="346">
        <v>104.75879999999999</v>
      </c>
      <c r="BM30" s="346">
        <v>104.9759</v>
      </c>
      <c r="BN30" s="346">
        <v>105.22329999999999</v>
      </c>
      <c r="BO30" s="346">
        <v>105.4581</v>
      </c>
      <c r="BP30" s="346">
        <v>105.69580000000001</v>
      </c>
      <c r="BQ30" s="346">
        <v>105.9367</v>
      </c>
      <c r="BR30" s="346">
        <v>106.1803</v>
      </c>
      <c r="BS30" s="346">
        <v>106.42659999999999</v>
      </c>
      <c r="BT30" s="346">
        <v>106.6572</v>
      </c>
      <c r="BU30" s="346">
        <v>106.92310000000001</v>
      </c>
      <c r="BV30" s="346">
        <v>107.20569999999999</v>
      </c>
    </row>
    <row r="31" spans="1:74" ht="11.15" customHeight="1" x14ac:dyDescent="0.25">
      <c r="A31" s="325" t="s">
        <v>723</v>
      </c>
      <c r="B31" s="41" t="s">
        <v>1163</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104.0779</v>
      </c>
      <c r="AZ31" s="258">
        <v>103.976</v>
      </c>
      <c r="BA31" s="258">
        <v>103.5929</v>
      </c>
      <c r="BB31" s="258">
        <v>103.7097</v>
      </c>
      <c r="BC31" s="258">
        <v>103.4877</v>
      </c>
      <c r="BD31" s="258">
        <v>103.8214</v>
      </c>
      <c r="BE31" s="258">
        <v>104.3943</v>
      </c>
      <c r="BF31" s="258">
        <v>103.62579506</v>
      </c>
      <c r="BG31" s="346">
        <v>103.7336</v>
      </c>
      <c r="BH31" s="346">
        <v>103.9062</v>
      </c>
      <c r="BI31" s="346">
        <v>104.1264</v>
      </c>
      <c r="BJ31" s="346">
        <v>104.4003</v>
      </c>
      <c r="BK31" s="346">
        <v>104.8586</v>
      </c>
      <c r="BL31" s="346">
        <v>105.14239999999999</v>
      </c>
      <c r="BM31" s="346">
        <v>105.38209999999999</v>
      </c>
      <c r="BN31" s="346">
        <v>105.53319999999999</v>
      </c>
      <c r="BO31" s="346">
        <v>105.7182</v>
      </c>
      <c r="BP31" s="346">
        <v>105.8926</v>
      </c>
      <c r="BQ31" s="346">
        <v>106.0027</v>
      </c>
      <c r="BR31" s="346">
        <v>106.1961</v>
      </c>
      <c r="BS31" s="346">
        <v>106.4192</v>
      </c>
      <c r="BT31" s="346">
        <v>106.70820000000001</v>
      </c>
      <c r="BU31" s="346">
        <v>106.9635</v>
      </c>
      <c r="BV31" s="346">
        <v>107.2212</v>
      </c>
    </row>
    <row r="32" spans="1:74" ht="11.15" customHeight="1" x14ac:dyDescent="0.25">
      <c r="A32" s="632" t="s">
        <v>1138</v>
      </c>
      <c r="B32" s="633" t="s">
        <v>1164</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104.9242</v>
      </c>
      <c r="AZ32" s="258">
        <v>104.1283</v>
      </c>
      <c r="BA32" s="258">
        <v>104.1606</v>
      </c>
      <c r="BB32" s="258">
        <v>103.84650000000001</v>
      </c>
      <c r="BC32" s="258">
        <v>105.08199999999999</v>
      </c>
      <c r="BD32" s="258">
        <v>105.1802</v>
      </c>
      <c r="BE32" s="258">
        <v>105.1503</v>
      </c>
      <c r="BF32" s="258">
        <v>105.18316172999999</v>
      </c>
      <c r="BG32" s="346">
        <v>105.349</v>
      </c>
      <c r="BH32" s="346">
        <v>105.5069</v>
      </c>
      <c r="BI32" s="346">
        <v>105.6861</v>
      </c>
      <c r="BJ32" s="346">
        <v>105.876</v>
      </c>
      <c r="BK32" s="346">
        <v>106.0939</v>
      </c>
      <c r="BL32" s="346">
        <v>106.2921</v>
      </c>
      <c r="BM32" s="346">
        <v>106.4881</v>
      </c>
      <c r="BN32" s="346">
        <v>106.6808</v>
      </c>
      <c r="BO32" s="346">
        <v>106.8728</v>
      </c>
      <c r="BP32" s="346">
        <v>107.06319999999999</v>
      </c>
      <c r="BQ32" s="346">
        <v>107.2585</v>
      </c>
      <c r="BR32" s="346">
        <v>107.4409</v>
      </c>
      <c r="BS32" s="346">
        <v>107.6169</v>
      </c>
      <c r="BT32" s="346">
        <v>107.7847</v>
      </c>
      <c r="BU32" s="346">
        <v>107.94929999999999</v>
      </c>
      <c r="BV32" s="346">
        <v>108.10890000000001</v>
      </c>
    </row>
    <row r="33" spans="1:74" ht="11.15" customHeight="1" x14ac:dyDescent="0.25">
      <c r="A33" s="632" t="s">
        <v>1139</v>
      </c>
      <c r="B33" s="633" t="s">
        <v>1165</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96.532399999999996</v>
      </c>
      <c r="AZ33" s="258">
        <v>96.394599999999997</v>
      </c>
      <c r="BA33" s="258">
        <v>96.149500000000003</v>
      </c>
      <c r="BB33" s="258">
        <v>95.087999999999994</v>
      </c>
      <c r="BC33" s="258">
        <v>95.894400000000005</v>
      </c>
      <c r="BD33" s="258">
        <v>96.011300000000006</v>
      </c>
      <c r="BE33" s="258">
        <v>95.927199999999999</v>
      </c>
      <c r="BF33" s="258">
        <v>95.418698641999995</v>
      </c>
      <c r="BG33" s="346">
        <v>95.311539999999994</v>
      </c>
      <c r="BH33" s="346">
        <v>95.114869999999996</v>
      </c>
      <c r="BI33" s="346">
        <v>95.042029999999997</v>
      </c>
      <c r="BJ33" s="346">
        <v>95.015439999999998</v>
      </c>
      <c r="BK33" s="346">
        <v>95.070790000000002</v>
      </c>
      <c r="BL33" s="346">
        <v>95.109930000000006</v>
      </c>
      <c r="BM33" s="346">
        <v>95.168539999999993</v>
      </c>
      <c r="BN33" s="346">
        <v>95.277259999999998</v>
      </c>
      <c r="BO33" s="346">
        <v>95.351870000000005</v>
      </c>
      <c r="BP33" s="346">
        <v>95.422989999999999</v>
      </c>
      <c r="BQ33" s="346">
        <v>95.516639999999995</v>
      </c>
      <c r="BR33" s="346">
        <v>95.561269999999993</v>
      </c>
      <c r="BS33" s="346">
        <v>95.582920000000001</v>
      </c>
      <c r="BT33" s="346">
        <v>95.583299999999994</v>
      </c>
      <c r="BU33" s="346">
        <v>95.557659999999998</v>
      </c>
      <c r="BV33" s="346">
        <v>95.507720000000006</v>
      </c>
    </row>
    <row r="34" spans="1:74" ht="11.15" customHeight="1" x14ac:dyDescent="0.25">
      <c r="A34" s="632" t="s">
        <v>1140</v>
      </c>
      <c r="B34" s="633" t="s">
        <v>1166</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105.8137</v>
      </c>
      <c r="AZ34" s="258">
        <v>105.69199999999999</v>
      </c>
      <c r="BA34" s="258">
        <v>108.0107</v>
      </c>
      <c r="BB34" s="258">
        <v>105.7225</v>
      </c>
      <c r="BC34" s="258">
        <v>104.6499</v>
      </c>
      <c r="BD34" s="258">
        <v>105.85980000000001</v>
      </c>
      <c r="BE34" s="258">
        <v>106.93859999999999</v>
      </c>
      <c r="BF34" s="258">
        <v>105.93901111</v>
      </c>
      <c r="BG34" s="346">
        <v>106.1456</v>
      </c>
      <c r="BH34" s="346">
        <v>106.36539999999999</v>
      </c>
      <c r="BI34" s="346">
        <v>106.602</v>
      </c>
      <c r="BJ34" s="346">
        <v>106.8541</v>
      </c>
      <c r="BK34" s="346">
        <v>107.1639</v>
      </c>
      <c r="BL34" s="346">
        <v>107.41540000000001</v>
      </c>
      <c r="BM34" s="346">
        <v>107.6508</v>
      </c>
      <c r="BN34" s="346">
        <v>107.8668</v>
      </c>
      <c r="BO34" s="346">
        <v>108.0724</v>
      </c>
      <c r="BP34" s="346">
        <v>108.26430000000001</v>
      </c>
      <c r="BQ34" s="346">
        <v>108.4387</v>
      </c>
      <c r="BR34" s="346">
        <v>108.60599999999999</v>
      </c>
      <c r="BS34" s="346">
        <v>108.7623</v>
      </c>
      <c r="BT34" s="346">
        <v>108.9057</v>
      </c>
      <c r="BU34" s="346">
        <v>109.04179999999999</v>
      </c>
      <c r="BV34" s="346">
        <v>109.16840000000001</v>
      </c>
    </row>
    <row r="35" spans="1:74" ht="11.15" customHeight="1" x14ac:dyDescent="0.25">
      <c r="A35" s="632" t="s">
        <v>1141</v>
      </c>
      <c r="B35" s="633" t="s">
        <v>1167</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99.184899999999999</v>
      </c>
      <c r="AZ35" s="258">
        <v>98.6023</v>
      </c>
      <c r="BA35" s="258">
        <v>99.528700000000001</v>
      </c>
      <c r="BB35" s="258">
        <v>98.490499999999997</v>
      </c>
      <c r="BC35" s="258">
        <v>98.929599999999994</v>
      </c>
      <c r="BD35" s="258">
        <v>97.912800000000004</v>
      </c>
      <c r="BE35" s="258">
        <v>98.735600000000005</v>
      </c>
      <c r="BF35" s="258">
        <v>98.628994198000001</v>
      </c>
      <c r="BG35" s="346">
        <v>98.713669999999993</v>
      </c>
      <c r="BH35" s="346">
        <v>98.754850000000005</v>
      </c>
      <c r="BI35" s="346">
        <v>98.902249999999995</v>
      </c>
      <c r="BJ35" s="346">
        <v>99.101429999999993</v>
      </c>
      <c r="BK35" s="346">
        <v>99.364559999999997</v>
      </c>
      <c r="BL35" s="346">
        <v>99.658169999999998</v>
      </c>
      <c r="BM35" s="346">
        <v>99.994429999999994</v>
      </c>
      <c r="BN35" s="346">
        <v>100.4477</v>
      </c>
      <c r="BO35" s="346">
        <v>100.8135</v>
      </c>
      <c r="BP35" s="346">
        <v>101.1662</v>
      </c>
      <c r="BQ35" s="346">
        <v>101.494</v>
      </c>
      <c r="BR35" s="346">
        <v>101.8295</v>
      </c>
      <c r="BS35" s="346">
        <v>102.16079999999999</v>
      </c>
      <c r="BT35" s="346">
        <v>102.495</v>
      </c>
      <c r="BU35" s="346">
        <v>102.81270000000001</v>
      </c>
      <c r="BV35" s="346">
        <v>103.12090000000001</v>
      </c>
    </row>
    <row r="36" spans="1:74" ht="11.15" customHeight="1" x14ac:dyDescent="0.25">
      <c r="A36" s="632" t="s">
        <v>1142</v>
      </c>
      <c r="B36" s="633" t="s">
        <v>1168</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116.6263</v>
      </c>
      <c r="AZ36" s="258">
        <v>117.66370000000001</v>
      </c>
      <c r="BA36" s="258">
        <v>117.0641</v>
      </c>
      <c r="BB36" s="258">
        <v>116.34439999999999</v>
      </c>
      <c r="BC36" s="258">
        <v>115.2775</v>
      </c>
      <c r="BD36" s="258">
        <v>115.1121</v>
      </c>
      <c r="BE36" s="258">
        <v>116.0449</v>
      </c>
      <c r="BF36" s="258">
        <v>116.41848395</v>
      </c>
      <c r="BG36" s="346">
        <v>116.70359999999999</v>
      </c>
      <c r="BH36" s="346">
        <v>116.9602</v>
      </c>
      <c r="BI36" s="346">
        <v>117.2732</v>
      </c>
      <c r="BJ36" s="346">
        <v>117.6116</v>
      </c>
      <c r="BK36" s="346">
        <v>118.003</v>
      </c>
      <c r="BL36" s="346">
        <v>118.3717</v>
      </c>
      <c r="BM36" s="346">
        <v>118.7454</v>
      </c>
      <c r="BN36" s="346">
        <v>119.1452</v>
      </c>
      <c r="BO36" s="346">
        <v>119.51260000000001</v>
      </c>
      <c r="BP36" s="346">
        <v>119.8689</v>
      </c>
      <c r="BQ36" s="346">
        <v>120.173</v>
      </c>
      <c r="BR36" s="346">
        <v>120.53789999999999</v>
      </c>
      <c r="BS36" s="346">
        <v>120.9226</v>
      </c>
      <c r="BT36" s="346">
        <v>121.3698</v>
      </c>
      <c r="BU36" s="346">
        <v>121.76179999999999</v>
      </c>
      <c r="BV36" s="346">
        <v>122.1414</v>
      </c>
    </row>
    <row r="37" spans="1:74" ht="11.15" customHeight="1" x14ac:dyDescent="0.25">
      <c r="A37" s="632" t="s">
        <v>1143</v>
      </c>
      <c r="B37" s="633" t="s">
        <v>1169</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93.706500000000005</v>
      </c>
      <c r="AZ37" s="258">
        <v>95.191800000000001</v>
      </c>
      <c r="BA37" s="258">
        <v>95.385900000000007</v>
      </c>
      <c r="BB37" s="258">
        <v>94.798000000000002</v>
      </c>
      <c r="BC37" s="258">
        <v>96.011399999999995</v>
      </c>
      <c r="BD37" s="258">
        <v>95.705200000000005</v>
      </c>
      <c r="BE37" s="258">
        <v>94.614999999999995</v>
      </c>
      <c r="BF37" s="258">
        <v>94.842860247000004</v>
      </c>
      <c r="BG37" s="346">
        <v>94.642600000000002</v>
      </c>
      <c r="BH37" s="346">
        <v>94.279750000000007</v>
      </c>
      <c r="BI37" s="346">
        <v>94.228030000000004</v>
      </c>
      <c r="BJ37" s="346">
        <v>94.315179999999998</v>
      </c>
      <c r="BK37" s="346">
        <v>94.777330000000006</v>
      </c>
      <c r="BL37" s="346">
        <v>94.965130000000002</v>
      </c>
      <c r="BM37" s="346">
        <v>95.114689999999996</v>
      </c>
      <c r="BN37" s="346">
        <v>95.241619999999998</v>
      </c>
      <c r="BO37" s="346">
        <v>95.303039999999996</v>
      </c>
      <c r="BP37" s="346">
        <v>95.314539999999994</v>
      </c>
      <c r="BQ37" s="346">
        <v>95.286100000000005</v>
      </c>
      <c r="BR37" s="346">
        <v>95.190280000000001</v>
      </c>
      <c r="BS37" s="346">
        <v>95.037049999999994</v>
      </c>
      <c r="BT37" s="346">
        <v>94.74736</v>
      </c>
      <c r="BU37" s="346">
        <v>94.538619999999995</v>
      </c>
      <c r="BV37" s="346">
        <v>94.331779999999995</v>
      </c>
    </row>
    <row r="38" spans="1:74" ht="11.15" customHeight="1" x14ac:dyDescent="0.25">
      <c r="A38" s="325" t="s">
        <v>1133</v>
      </c>
      <c r="B38" s="41" t="s">
        <v>1170</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102.42090841</v>
      </c>
      <c r="AZ38" s="258">
        <v>102.8434728</v>
      </c>
      <c r="BA38" s="258">
        <v>103.14344712</v>
      </c>
      <c r="BB38" s="258">
        <v>102.00009372</v>
      </c>
      <c r="BC38" s="258">
        <v>102.30210752000001</v>
      </c>
      <c r="BD38" s="258">
        <v>102.13982471</v>
      </c>
      <c r="BE38" s="258">
        <v>102.46805746</v>
      </c>
      <c r="BF38" s="258">
        <v>102.19613051</v>
      </c>
      <c r="BG38" s="346">
        <v>102.2135</v>
      </c>
      <c r="BH38" s="346">
        <v>102.1324</v>
      </c>
      <c r="BI38" s="346">
        <v>102.2252</v>
      </c>
      <c r="BJ38" s="346">
        <v>102.3929</v>
      </c>
      <c r="BK38" s="346">
        <v>102.7304</v>
      </c>
      <c r="BL38" s="346">
        <v>102.97669999999999</v>
      </c>
      <c r="BM38" s="346">
        <v>103.2268</v>
      </c>
      <c r="BN38" s="346">
        <v>103.5234</v>
      </c>
      <c r="BO38" s="346">
        <v>103.7488</v>
      </c>
      <c r="BP38" s="346">
        <v>103.94580000000001</v>
      </c>
      <c r="BQ38" s="346">
        <v>104.1014</v>
      </c>
      <c r="BR38" s="346">
        <v>104.2514</v>
      </c>
      <c r="BS38" s="346">
        <v>104.3828</v>
      </c>
      <c r="BT38" s="346">
        <v>104.48090000000001</v>
      </c>
      <c r="BU38" s="346">
        <v>104.5859</v>
      </c>
      <c r="BV38" s="346">
        <v>104.6832</v>
      </c>
    </row>
    <row r="39" spans="1:74" ht="11.15" customHeight="1" x14ac:dyDescent="0.25">
      <c r="A39" s="325" t="s">
        <v>1134</v>
      </c>
      <c r="B39" s="41" t="s">
        <v>1171</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106.3324863</v>
      </c>
      <c r="AZ39" s="258">
        <v>106.13647392999999</v>
      </c>
      <c r="BA39" s="258">
        <v>106.20889746</v>
      </c>
      <c r="BB39" s="258">
        <v>105.58605609</v>
      </c>
      <c r="BC39" s="258">
        <v>105.30916173</v>
      </c>
      <c r="BD39" s="258">
        <v>105.65713968</v>
      </c>
      <c r="BE39" s="258">
        <v>106.25404949</v>
      </c>
      <c r="BF39" s="258">
        <v>105.72596283</v>
      </c>
      <c r="BG39" s="346">
        <v>105.84950000000001</v>
      </c>
      <c r="BH39" s="346">
        <v>105.9594</v>
      </c>
      <c r="BI39" s="346">
        <v>106.1635</v>
      </c>
      <c r="BJ39" s="346">
        <v>106.4224</v>
      </c>
      <c r="BK39" s="346">
        <v>106.8145</v>
      </c>
      <c r="BL39" s="346">
        <v>107.12479999999999</v>
      </c>
      <c r="BM39" s="346">
        <v>107.4314</v>
      </c>
      <c r="BN39" s="346">
        <v>107.75149999999999</v>
      </c>
      <c r="BO39" s="346">
        <v>108.038</v>
      </c>
      <c r="BP39" s="346">
        <v>108.3081</v>
      </c>
      <c r="BQ39" s="346">
        <v>108.55710000000001</v>
      </c>
      <c r="BR39" s="346">
        <v>108.7978</v>
      </c>
      <c r="BS39" s="346">
        <v>109.02549999999999</v>
      </c>
      <c r="BT39" s="346">
        <v>109.2376</v>
      </c>
      <c r="BU39" s="346">
        <v>109.4413</v>
      </c>
      <c r="BV39" s="346">
        <v>109.634</v>
      </c>
    </row>
    <row r="40" spans="1:74" ht="11.15" customHeight="1" x14ac:dyDescent="0.25">
      <c r="A40" s="325" t="s">
        <v>1135</v>
      </c>
      <c r="B40" s="41" t="s">
        <v>1172</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103.36649022</v>
      </c>
      <c r="AZ40" s="258">
        <v>103.48211899</v>
      </c>
      <c r="BA40" s="258">
        <v>103.56266581</v>
      </c>
      <c r="BB40" s="258">
        <v>102.82617737</v>
      </c>
      <c r="BC40" s="258">
        <v>102.98875613</v>
      </c>
      <c r="BD40" s="258">
        <v>103.01960346</v>
      </c>
      <c r="BE40" s="258">
        <v>103.56868267</v>
      </c>
      <c r="BF40" s="258">
        <v>102.89155991</v>
      </c>
      <c r="BG40" s="346">
        <v>102.92270000000001</v>
      </c>
      <c r="BH40" s="346">
        <v>102.9012</v>
      </c>
      <c r="BI40" s="346">
        <v>103.0355</v>
      </c>
      <c r="BJ40" s="346">
        <v>103.2499</v>
      </c>
      <c r="BK40" s="346">
        <v>103.6674</v>
      </c>
      <c r="BL40" s="346">
        <v>103.9495</v>
      </c>
      <c r="BM40" s="346">
        <v>104.2193</v>
      </c>
      <c r="BN40" s="346">
        <v>104.4824</v>
      </c>
      <c r="BO40" s="346">
        <v>104.7234</v>
      </c>
      <c r="BP40" s="346">
        <v>104.9478</v>
      </c>
      <c r="BQ40" s="346">
        <v>105.148</v>
      </c>
      <c r="BR40" s="346">
        <v>105.3451</v>
      </c>
      <c r="BS40" s="346">
        <v>105.5314</v>
      </c>
      <c r="BT40" s="346">
        <v>105.70440000000001</v>
      </c>
      <c r="BU40" s="346">
        <v>105.871</v>
      </c>
      <c r="BV40" s="346">
        <v>106.0288</v>
      </c>
    </row>
    <row r="41" spans="1:74" ht="11.15" customHeight="1" x14ac:dyDescent="0.25">
      <c r="A41" s="325" t="s">
        <v>1136</v>
      </c>
      <c r="B41" s="41" t="s">
        <v>1173</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104.05718838</v>
      </c>
      <c r="AZ41" s="258">
        <v>104.17811733000001</v>
      </c>
      <c r="BA41" s="258">
        <v>104.87699889</v>
      </c>
      <c r="BB41" s="258">
        <v>103.42753616</v>
      </c>
      <c r="BC41" s="258">
        <v>103.73299301</v>
      </c>
      <c r="BD41" s="258">
        <v>103.70515974</v>
      </c>
      <c r="BE41" s="258">
        <v>104.59639190999999</v>
      </c>
      <c r="BF41" s="258">
        <v>103.80859431</v>
      </c>
      <c r="BG41" s="346">
        <v>103.8892</v>
      </c>
      <c r="BH41" s="346">
        <v>103.88460000000001</v>
      </c>
      <c r="BI41" s="346">
        <v>104.0531</v>
      </c>
      <c r="BJ41" s="346">
        <v>104.3009</v>
      </c>
      <c r="BK41" s="346">
        <v>104.7093</v>
      </c>
      <c r="BL41" s="346">
        <v>105.05459999999999</v>
      </c>
      <c r="BM41" s="346">
        <v>105.4182</v>
      </c>
      <c r="BN41" s="346">
        <v>105.8573</v>
      </c>
      <c r="BO41" s="346">
        <v>106.2145</v>
      </c>
      <c r="BP41" s="346">
        <v>106.5472</v>
      </c>
      <c r="BQ41" s="346">
        <v>106.839</v>
      </c>
      <c r="BR41" s="346">
        <v>107.13460000000001</v>
      </c>
      <c r="BS41" s="346">
        <v>107.4177</v>
      </c>
      <c r="BT41" s="346">
        <v>107.69119999999999</v>
      </c>
      <c r="BU41" s="346">
        <v>107.9473</v>
      </c>
      <c r="BV41" s="346">
        <v>108.18899999999999</v>
      </c>
    </row>
    <row r="42" spans="1:74" ht="11.15" customHeight="1" x14ac:dyDescent="0.25">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346"/>
      <c r="BH42" s="346"/>
      <c r="BI42" s="346"/>
      <c r="BJ42" s="346"/>
      <c r="BK42" s="346"/>
      <c r="BL42" s="346"/>
      <c r="BM42" s="346"/>
      <c r="BN42" s="346"/>
      <c r="BO42" s="346"/>
      <c r="BP42" s="346"/>
      <c r="BQ42" s="346"/>
      <c r="BR42" s="346"/>
      <c r="BS42" s="346"/>
      <c r="BT42" s="346"/>
      <c r="BU42" s="346"/>
      <c r="BV42" s="346"/>
    </row>
    <row r="43" spans="1:74" ht="11.15" customHeight="1" x14ac:dyDescent="0.25">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29"/>
      <c r="BH43" s="329"/>
      <c r="BI43" s="329"/>
      <c r="BJ43" s="329"/>
      <c r="BK43" s="329"/>
      <c r="BL43" s="329"/>
      <c r="BM43" s="329"/>
      <c r="BN43" s="329"/>
      <c r="BO43" s="329"/>
      <c r="BP43" s="329"/>
      <c r="BQ43" s="329"/>
      <c r="BR43" s="329"/>
      <c r="BS43" s="329"/>
      <c r="BT43" s="329"/>
      <c r="BU43" s="329"/>
      <c r="BV43" s="329"/>
    </row>
    <row r="44" spans="1:74" ht="11.15" customHeight="1" x14ac:dyDescent="0.25">
      <c r="A44" s="134"/>
      <c r="B44" s="139" t="s">
        <v>1131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57"/>
      <c r="BH44" s="357"/>
      <c r="BI44" s="357"/>
      <c r="BJ44" s="357"/>
      <c r="BK44" s="357"/>
      <c r="BL44" s="357"/>
      <c r="BM44" s="357"/>
      <c r="BN44" s="357"/>
      <c r="BO44" s="357"/>
      <c r="BP44" s="357"/>
      <c r="BQ44" s="357"/>
      <c r="BR44" s="357"/>
      <c r="BS44" s="357"/>
      <c r="BT44" s="357"/>
      <c r="BU44" s="357"/>
      <c r="BV44" s="357"/>
    </row>
    <row r="45" spans="1:74" ht="11.15" customHeight="1" x14ac:dyDescent="0.25">
      <c r="A45" s="140" t="s">
        <v>741</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2.3940999999999999</v>
      </c>
      <c r="BD45" s="214">
        <v>2.39927</v>
      </c>
      <c r="BE45" s="214">
        <v>2.3982800000000002</v>
      </c>
      <c r="BF45" s="214">
        <v>2.4012939259000001</v>
      </c>
      <c r="BG45" s="355">
        <v>2.4050569999999998</v>
      </c>
      <c r="BH45" s="355">
        <v>2.4100259999999998</v>
      </c>
      <c r="BI45" s="355">
        <v>2.41466</v>
      </c>
      <c r="BJ45" s="355">
        <v>2.4195199999999999</v>
      </c>
      <c r="BK45" s="355">
        <v>2.424776</v>
      </c>
      <c r="BL45" s="355">
        <v>2.4299590000000002</v>
      </c>
      <c r="BM45" s="355">
        <v>2.4352390000000002</v>
      </c>
      <c r="BN45" s="355">
        <v>2.440814</v>
      </c>
      <c r="BO45" s="355">
        <v>2.4461400000000002</v>
      </c>
      <c r="BP45" s="355">
        <v>2.4514149999999999</v>
      </c>
      <c r="BQ45" s="355">
        <v>2.45635</v>
      </c>
      <c r="BR45" s="355">
        <v>2.461741</v>
      </c>
      <c r="BS45" s="355">
        <v>2.4672969999999999</v>
      </c>
      <c r="BT45" s="355">
        <v>2.4732630000000002</v>
      </c>
      <c r="BU45" s="355">
        <v>2.4789699999999999</v>
      </c>
      <c r="BV45" s="355">
        <v>2.4846620000000001</v>
      </c>
    </row>
    <row r="46" spans="1:74" ht="11.15" customHeight="1" x14ac:dyDescent="0.25">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332"/>
      <c r="BH46" s="332"/>
      <c r="BI46" s="332"/>
      <c r="BJ46" s="332"/>
      <c r="BK46" s="332"/>
      <c r="BL46" s="332"/>
      <c r="BM46" s="332"/>
      <c r="BN46" s="332"/>
      <c r="BO46" s="332"/>
      <c r="BP46" s="332"/>
      <c r="BQ46" s="332"/>
      <c r="BR46" s="332"/>
      <c r="BS46" s="332"/>
      <c r="BT46" s="332"/>
      <c r="BU46" s="332"/>
      <c r="BV46" s="332"/>
    </row>
    <row r="47" spans="1:74" ht="11.15" customHeight="1" x14ac:dyDescent="0.25">
      <c r="A47" s="140" t="s">
        <v>740</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1.8788726368999999</v>
      </c>
      <c r="AW47" s="214">
        <v>1.8664974814999999</v>
      </c>
      <c r="AX47" s="214">
        <v>1.8543090364000001</v>
      </c>
      <c r="AY47" s="214">
        <v>1.8352406044</v>
      </c>
      <c r="AZ47" s="214">
        <v>1.8287256028000001</v>
      </c>
      <c r="BA47" s="214">
        <v>1.8276973345</v>
      </c>
      <c r="BB47" s="214">
        <v>1.8376141554000001</v>
      </c>
      <c r="BC47" s="214">
        <v>1.8434655866</v>
      </c>
      <c r="BD47" s="214">
        <v>1.8507099841000001</v>
      </c>
      <c r="BE47" s="214">
        <v>1.8637683535</v>
      </c>
      <c r="BF47" s="214">
        <v>1.8704829293</v>
      </c>
      <c r="BG47" s="355">
        <v>1.875275</v>
      </c>
      <c r="BH47" s="355">
        <v>1.8751100000000001</v>
      </c>
      <c r="BI47" s="355">
        <v>1.878331</v>
      </c>
      <c r="BJ47" s="355">
        <v>1.8819060000000001</v>
      </c>
      <c r="BK47" s="355">
        <v>1.8863049999999999</v>
      </c>
      <c r="BL47" s="355">
        <v>1.8902300000000001</v>
      </c>
      <c r="BM47" s="355">
        <v>1.894155</v>
      </c>
      <c r="BN47" s="355">
        <v>1.8971709999999999</v>
      </c>
      <c r="BO47" s="355">
        <v>1.9017729999999999</v>
      </c>
      <c r="BP47" s="355">
        <v>1.907054</v>
      </c>
      <c r="BQ47" s="355">
        <v>1.9135599999999999</v>
      </c>
      <c r="BR47" s="355">
        <v>1.9197900000000001</v>
      </c>
      <c r="BS47" s="355">
        <v>1.9262900000000001</v>
      </c>
      <c r="BT47" s="355">
        <v>1.934453</v>
      </c>
      <c r="BU47" s="355">
        <v>1.9404490000000001</v>
      </c>
      <c r="BV47" s="355">
        <v>1.9456709999999999</v>
      </c>
    </row>
    <row r="48" spans="1:74" ht="11.15" customHeight="1" x14ac:dyDescent="0.25">
      <c r="A48" s="134"/>
      <c r="B48" s="139" t="s">
        <v>902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357"/>
      <c r="BH48" s="357"/>
      <c r="BI48" s="357"/>
      <c r="BJ48" s="357"/>
      <c r="BK48" s="357"/>
      <c r="BL48" s="357"/>
      <c r="BM48" s="357"/>
      <c r="BN48" s="357"/>
      <c r="BO48" s="357"/>
      <c r="BP48" s="357"/>
      <c r="BQ48" s="357"/>
      <c r="BR48" s="357"/>
      <c r="BS48" s="357"/>
      <c r="BT48" s="357"/>
      <c r="BU48" s="357"/>
      <c r="BV48" s="357"/>
    </row>
    <row r="49" spans="1:74" ht="11.15" customHeight="1" x14ac:dyDescent="0.25">
      <c r="A49" s="140" t="s">
        <v>742</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1.613</v>
      </c>
      <c r="AW49" s="214">
        <v>1.5620000000000001</v>
      </c>
      <c r="AX49" s="214">
        <v>1.3859999999999999</v>
      </c>
      <c r="AY49" s="214">
        <v>1.254</v>
      </c>
      <c r="AZ49" s="214">
        <v>1.1459999999999999</v>
      </c>
      <c r="BA49" s="214">
        <v>1.222</v>
      </c>
      <c r="BB49" s="214">
        <v>1.3220000000000001</v>
      </c>
      <c r="BC49" s="214">
        <v>1.4430000000000001</v>
      </c>
      <c r="BD49" s="214">
        <v>1.579</v>
      </c>
      <c r="BE49" s="214">
        <v>1.546</v>
      </c>
      <c r="BF49" s="214">
        <v>1.5580179999999999</v>
      </c>
      <c r="BG49" s="355">
        <v>1.5139659999999999</v>
      </c>
      <c r="BH49" s="355">
        <v>1.461778</v>
      </c>
      <c r="BI49" s="355">
        <v>1.4390039999999999</v>
      </c>
      <c r="BJ49" s="355">
        <v>1.425435</v>
      </c>
      <c r="BK49" s="355">
        <v>1.420714</v>
      </c>
      <c r="BL49" s="355">
        <v>1.457695</v>
      </c>
      <c r="BM49" s="355">
        <v>1.522478</v>
      </c>
      <c r="BN49" s="355">
        <v>1.6089599999999999</v>
      </c>
      <c r="BO49" s="355">
        <v>1.679419</v>
      </c>
      <c r="BP49" s="355">
        <v>1.7366330000000001</v>
      </c>
      <c r="BQ49" s="355">
        <v>1.740324</v>
      </c>
      <c r="BR49" s="355">
        <v>1.76895</v>
      </c>
      <c r="BS49" s="355">
        <v>1.7499899999999999</v>
      </c>
      <c r="BT49" s="355">
        <v>1.75726</v>
      </c>
      <c r="BU49" s="355">
        <v>1.7792520000000001</v>
      </c>
      <c r="BV49" s="355">
        <v>1.7762230000000001</v>
      </c>
    </row>
    <row r="50" spans="1:74" ht="11.15" customHeight="1" x14ac:dyDescent="0.25">
      <c r="A50" s="140"/>
      <c r="B50" s="139" t="s">
        <v>719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29"/>
      <c r="BH50" s="329"/>
      <c r="BI50" s="329"/>
      <c r="BJ50" s="329"/>
      <c r="BK50" s="329"/>
      <c r="BL50" s="329"/>
      <c r="BM50" s="329"/>
      <c r="BN50" s="329"/>
      <c r="BO50" s="329"/>
      <c r="BP50" s="329"/>
      <c r="BQ50" s="329"/>
      <c r="BR50" s="329"/>
      <c r="BS50" s="329"/>
      <c r="BT50" s="329"/>
      <c r="BU50" s="329"/>
      <c r="BV50" s="329"/>
    </row>
    <row r="51" spans="1:74" ht="11.15" customHeight="1" x14ac:dyDescent="0.25">
      <c r="A51" s="37" t="s">
        <v>720</v>
      </c>
      <c r="B51" s="209" t="s">
        <v>1147</v>
      </c>
      <c r="C51" s="258">
        <v>104.29485185</v>
      </c>
      <c r="D51" s="258">
        <v>104.4692963</v>
      </c>
      <c r="E51" s="258">
        <v>104.63385185</v>
      </c>
      <c r="F51" s="258">
        <v>104.75266667</v>
      </c>
      <c r="G51" s="258">
        <v>104.92433333</v>
      </c>
      <c r="H51" s="258">
        <v>105.113</v>
      </c>
      <c r="I51" s="258">
        <v>105.37496296</v>
      </c>
      <c r="J51" s="258">
        <v>105.55540741</v>
      </c>
      <c r="K51" s="258">
        <v>105.71062963</v>
      </c>
      <c r="L51" s="258">
        <v>105.80833333</v>
      </c>
      <c r="M51" s="258">
        <v>105.93733333</v>
      </c>
      <c r="N51" s="258">
        <v>106.06533333</v>
      </c>
      <c r="O51" s="258">
        <v>106.21085185</v>
      </c>
      <c r="P51" s="258">
        <v>106.32296296</v>
      </c>
      <c r="Q51" s="258">
        <v>106.42018519</v>
      </c>
      <c r="R51" s="258">
        <v>106.43822222</v>
      </c>
      <c r="S51" s="258">
        <v>106.55388889</v>
      </c>
      <c r="T51" s="258">
        <v>106.70288889</v>
      </c>
      <c r="U51" s="258">
        <v>106.92744444</v>
      </c>
      <c r="V51" s="258">
        <v>107.11144444</v>
      </c>
      <c r="W51" s="258">
        <v>107.29711111</v>
      </c>
      <c r="X51" s="258">
        <v>107.50088889</v>
      </c>
      <c r="Y51" s="258">
        <v>107.67755556</v>
      </c>
      <c r="Z51" s="258">
        <v>107.84355556</v>
      </c>
      <c r="AA51" s="258">
        <v>107.96866667</v>
      </c>
      <c r="AB51" s="258">
        <v>108.136</v>
      </c>
      <c r="AC51" s="258">
        <v>108.31533333</v>
      </c>
      <c r="AD51" s="258">
        <v>108.53896296000001</v>
      </c>
      <c r="AE51" s="258">
        <v>108.71807407</v>
      </c>
      <c r="AF51" s="258">
        <v>108.88496296</v>
      </c>
      <c r="AG51" s="258">
        <v>109.07088889000001</v>
      </c>
      <c r="AH51" s="258">
        <v>109.18988889000001</v>
      </c>
      <c r="AI51" s="258">
        <v>109.27322221999999</v>
      </c>
      <c r="AJ51" s="258">
        <v>109.29659259</v>
      </c>
      <c r="AK51" s="258">
        <v>109.32681481</v>
      </c>
      <c r="AL51" s="258">
        <v>109.33959259</v>
      </c>
      <c r="AM51" s="258">
        <v>109.21848147999999</v>
      </c>
      <c r="AN51" s="258">
        <v>109.2837037</v>
      </c>
      <c r="AO51" s="258">
        <v>109.41881481</v>
      </c>
      <c r="AP51" s="258">
        <v>109.75685185</v>
      </c>
      <c r="AQ51" s="258">
        <v>109.93196296000001</v>
      </c>
      <c r="AR51" s="258">
        <v>110.07718518999999</v>
      </c>
      <c r="AS51" s="258">
        <v>110.16985185</v>
      </c>
      <c r="AT51" s="258">
        <v>110.27229629999999</v>
      </c>
      <c r="AU51" s="258">
        <v>110.36185184999999</v>
      </c>
      <c r="AV51" s="258">
        <v>110.43511110999999</v>
      </c>
      <c r="AW51" s="258">
        <v>110.50144444</v>
      </c>
      <c r="AX51" s="258">
        <v>110.55744444</v>
      </c>
      <c r="AY51" s="258">
        <v>110.51970369999999</v>
      </c>
      <c r="AZ51" s="258">
        <v>110.61759259</v>
      </c>
      <c r="BA51" s="258">
        <v>110.7677037</v>
      </c>
      <c r="BB51" s="258">
        <v>110.97003703999999</v>
      </c>
      <c r="BC51" s="258">
        <v>111.22459259</v>
      </c>
      <c r="BD51" s="258">
        <v>111.53137037</v>
      </c>
      <c r="BE51" s="258">
        <v>111.60836295999999</v>
      </c>
      <c r="BF51" s="258">
        <v>111.79217407</v>
      </c>
      <c r="BG51" s="346">
        <v>111.9764</v>
      </c>
      <c r="BH51" s="346">
        <v>112.154</v>
      </c>
      <c r="BI51" s="346">
        <v>112.3441</v>
      </c>
      <c r="BJ51" s="346">
        <v>112.5399</v>
      </c>
      <c r="BK51" s="346">
        <v>112.75749999999999</v>
      </c>
      <c r="BL51" s="346">
        <v>112.95229999999999</v>
      </c>
      <c r="BM51" s="346">
        <v>113.1405</v>
      </c>
      <c r="BN51" s="346">
        <v>113.3085</v>
      </c>
      <c r="BO51" s="346">
        <v>113.4939</v>
      </c>
      <c r="BP51" s="346">
        <v>113.6829</v>
      </c>
      <c r="BQ51" s="346">
        <v>113.87779999999999</v>
      </c>
      <c r="BR51" s="346">
        <v>114.07250000000001</v>
      </c>
      <c r="BS51" s="346">
        <v>114.2693</v>
      </c>
      <c r="BT51" s="346">
        <v>114.46559999999999</v>
      </c>
      <c r="BU51" s="346">
        <v>114.66849999999999</v>
      </c>
      <c r="BV51" s="346">
        <v>114.8754</v>
      </c>
    </row>
    <row r="52" spans="1:74" ht="11.15" customHeight="1" x14ac:dyDescent="0.25">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332"/>
      <c r="BH52" s="332"/>
      <c r="BI52" s="332"/>
      <c r="BJ52" s="332"/>
      <c r="BK52" s="332"/>
      <c r="BL52" s="332"/>
      <c r="BM52" s="332"/>
      <c r="BN52" s="332"/>
      <c r="BO52" s="332"/>
      <c r="BP52" s="332"/>
      <c r="BQ52" s="332"/>
      <c r="BR52" s="332"/>
      <c r="BS52" s="332"/>
      <c r="BT52" s="332"/>
      <c r="BU52" s="332"/>
      <c r="BV52" s="332"/>
    </row>
    <row r="53" spans="1:74" ht="11.15" customHeight="1" x14ac:dyDescent="0.25">
      <c r="A53" s="134"/>
      <c r="B53" s="144" t="s">
        <v>747</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332"/>
      <c r="BH53" s="332"/>
      <c r="BI53" s="332"/>
      <c r="BJ53" s="332"/>
      <c r="BK53" s="332"/>
      <c r="BL53" s="332"/>
      <c r="BM53" s="332"/>
      <c r="BN53" s="332"/>
      <c r="BO53" s="332"/>
      <c r="BP53" s="332"/>
      <c r="BQ53" s="332"/>
      <c r="BR53" s="332"/>
      <c r="BS53" s="332"/>
      <c r="BT53" s="332"/>
      <c r="BU53" s="332"/>
      <c r="BV53" s="332"/>
    </row>
    <row r="54" spans="1:74" ht="11.15" customHeight="1" x14ac:dyDescent="0.25">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332"/>
      <c r="BH54" s="332"/>
      <c r="BI54" s="332"/>
      <c r="BJ54" s="332"/>
      <c r="BK54" s="332"/>
      <c r="BL54" s="332"/>
      <c r="BM54" s="332"/>
      <c r="BN54" s="332"/>
      <c r="BO54" s="332"/>
      <c r="BP54" s="332"/>
      <c r="BQ54" s="332"/>
      <c r="BR54" s="332"/>
      <c r="BS54" s="332"/>
      <c r="BT54" s="332"/>
      <c r="BU54" s="332"/>
      <c r="BV54" s="332"/>
    </row>
    <row r="55" spans="1:74" ht="11.15" customHeight="1" x14ac:dyDescent="0.25">
      <c r="A55" s="146" t="s">
        <v>748</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7610.8387097000004</v>
      </c>
      <c r="AN55" s="240">
        <v>7851.75</v>
      </c>
      <c r="AO55" s="240">
        <v>8399.3548386999992</v>
      </c>
      <c r="AP55" s="240">
        <v>8864.5666667000005</v>
      </c>
      <c r="AQ55" s="240">
        <v>8837.7741934999995</v>
      </c>
      <c r="AR55" s="240">
        <v>9122.1666667000009</v>
      </c>
      <c r="AS55" s="240">
        <v>9090.4838710000004</v>
      </c>
      <c r="AT55" s="240">
        <v>8886.4193548000003</v>
      </c>
      <c r="AU55" s="240">
        <v>8601.0333332999999</v>
      </c>
      <c r="AV55" s="240">
        <v>8764.3548386999992</v>
      </c>
      <c r="AW55" s="240">
        <v>8381.3333332999991</v>
      </c>
      <c r="AX55" s="240">
        <v>8464.1935484000005</v>
      </c>
      <c r="AY55" s="240">
        <v>7757.8387097000004</v>
      </c>
      <c r="AZ55" s="240">
        <v>8002.3793102999998</v>
      </c>
      <c r="BA55" s="240">
        <v>8813.2903225999999</v>
      </c>
      <c r="BB55" s="240">
        <v>9078.7333333000006</v>
      </c>
      <c r="BC55" s="240">
        <v>9013.2258065000005</v>
      </c>
      <c r="BD55" s="240">
        <v>9219.1740000000009</v>
      </c>
      <c r="BE55" s="240">
        <v>9145.0789999999997</v>
      </c>
      <c r="BF55" s="240">
        <v>9141.7559999999994</v>
      </c>
      <c r="BG55" s="333">
        <v>8726.0409999999993</v>
      </c>
      <c r="BH55" s="333">
        <v>8906.5730000000003</v>
      </c>
      <c r="BI55" s="333">
        <v>8524.8639999999996</v>
      </c>
      <c r="BJ55" s="333">
        <v>8488.6830000000009</v>
      </c>
      <c r="BK55" s="333">
        <v>7905.0450000000001</v>
      </c>
      <c r="BL55" s="333">
        <v>8226.4580000000005</v>
      </c>
      <c r="BM55" s="333">
        <v>8728.4110000000001</v>
      </c>
      <c r="BN55" s="333">
        <v>9171.0849999999991</v>
      </c>
      <c r="BO55" s="333">
        <v>9173.9050000000007</v>
      </c>
      <c r="BP55" s="333">
        <v>9350.6970000000001</v>
      </c>
      <c r="BQ55" s="333">
        <v>9274.9159999999993</v>
      </c>
      <c r="BR55" s="333">
        <v>9088.2759999999998</v>
      </c>
      <c r="BS55" s="333">
        <v>8757.9060000000009</v>
      </c>
      <c r="BT55" s="333">
        <v>8924.777</v>
      </c>
      <c r="BU55" s="333">
        <v>8530.3009999999995</v>
      </c>
      <c r="BV55" s="333">
        <v>8514.8420000000006</v>
      </c>
    </row>
    <row r="56" spans="1:74" ht="11.15" customHeight="1" x14ac:dyDescent="0.25">
      <c r="A56" s="134"/>
      <c r="B56" s="139" t="s">
        <v>749</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332"/>
      <c r="BH56" s="332"/>
      <c r="BI56" s="332"/>
      <c r="BJ56" s="332"/>
      <c r="BK56" s="332"/>
      <c r="BL56" s="332"/>
      <c r="BM56" s="332"/>
      <c r="BN56" s="332"/>
      <c r="BO56" s="332"/>
      <c r="BP56" s="332"/>
      <c r="BQ56" s="332"/>
      <c r="BR56" s="332"/>
      <c r="BS56" s="332"/>
      <c r="BT56" s="332"/>
      <c r="BU56" s="332"/>
      <c r="BV56" s="332"/>
    </row>
    <row r="57" spans="1:74" ht="11.15" customHeight="1" x14ac:dyDescent="0.25">
      <c r="A57" s="140" t="s">
        <v>750</v>
      </c>
      <c r="B57" s="209" t="s">
        <v>1028</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559.52546167000003</v>
      </c>
      <c r="AV57" s="240">
        <v>553.95038552000005</v>
      </c>
      <c r="AW57" s="240">
        <v>553.06618146999995</v>
      </c>
      <c r="AX57" s="240">
        <v>573.91644102999999</v>
      </c>
      <c r="AY57" s="240">
        <v>527.85245694000002</v>
      </c>
      <c r="AZ57" s="240">
        <v>531.57503721</v>
      </c>
      <c r="BA57" s="240">
        <v>582.47648226000001</v>
      </c>
      <c r="BB57" s="240">
        <v>594.61708396999995</v>
      </c>
      <c r="BC57" s="240">
        <v>580.32449999999994</v>
      </c>
      <c r="BD57" s="240">
        <v>613.45429999999999</v>
      </c>
      <c r="BE57" s="240">
        <v>624.00419999999997</v>
      </c>
      <c r="BF57" s="240">
        <v>617.89200000000005</v>
      </c>
      <c r="BG57" s="333">
        <v>565.58439999999996</v>
      </c>
      <c r="BH57" s="333">
        <v>553.18709999999999</v>
      </c>
      <c r="BI57" s="333">
        <v>539.07489999999996</v>
      </c>
      <c r="BJ57" s="333">
        <v>554.97299999999996</v>
      </c>
      <c r="BK57" s="333">
        <v>503.52190000000002</v>
      </c>
      <c r="BL57" s="333">
        <v>513.2192</v>
      </c>
      <c r="BM57" s="333">
        <v>561.33500000000004</v>
      </c>
      <c r="BN57" s="333">
        <v>567.32799999999997</v>
      </c>
      <c r="BO57" s="333">
        <v>581.6902</v>
      </c>
      <c r="BP57" s="333">
        <v>618.94550000000004</v>
      </c>
      <c r="BQ57" s="333">
        <v>629.428</v>
      </c>
      <c r="BR57" s="333">
        <v>623.86599999999999</v>
      </c>
      <c r="BS57" s="333">
        <v>571.9162</v>
      </c>
      <c r="BT57" s="333">
        <v>558.25120000000004</v>
      </c>
      <c r="BU57" s="333">
        <v>542.00459999999998</v>
      </c>
      <c r="BV57" s="333">
        <v>557.81209999999999</v>
      </c>
    </row>
    <row r="58" spans="1:74" ht="11.15" customHeight="1" x14ac:dyDescent="0.25">
      <c r="A58" s="134"/>
      <c r="B58" s="139" t="s">
        <v>751</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354"/>
      <c r="BH58" s="354"/>
      <c r="BI58" s="354"/>
      <c r="BJ58" s="354"/>
      <c r="BK58" s="354"/>
      <c r="BL58" s="354"/>
      <c r="BM58" s="354"/>
      <c r="BN58" s="354"/>
      <c r="BO58" s="354"/>
      <c r="BP58" s="354"/>
      <c r="BQ58" s="354"/>
      <c r="BR58" s="354"/>
      <c r="BS58" s="354"/>
      <c r="BT58" s="354"/>
      <c r="BU58" s="354"/>
      <c r="BV58" s="354"/>
    </row>
    <row r="59" spans="1:74" ht="11.15" customHeight="1" x14ac:dyDescent="0.25">
      <c r="A59" s="140" t="s">
        <v>752</v>
      </c>
      <c r="B59" s="209" t="s">
        <v>1029</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314.33565076999997</v>
      </c>
      <c r="AZ59" s="240">
        <v>310.63824238000001</v>
      </c>
      <c r="BA59" s="240">
        <v>352.82044318999999</v>
      </c>
      <c r="BB59" s="240">
        <v>351.54223789999998</v>
      </c>
      <c r="BC59" s="240">
        <v>357.22930000000002</v>
      </c>
      <c r="BD59" s="240">
        <v>387.74900000000002</v>
      </c>
      <c r="BE59" s="240">
        <v>401.04669999999999</v>
      </c>
      <c r="BF59" s="240">
        <v>387.87329999999997</v>
      </c>
      <c r="BG59" s="333">
        <v>351.38389999999998</v>
      </c>
      <c r="BH59" s="333">
        <v>349.80799999999999</v>
      </c>
      <c r="BI59" s="333">
        <v>333.96530000000001</v>
      </c>
      <c r="BJ59" s="333">
        <v>336.99689999999998</v>
      </c>
      <c r="BK59" s="333">
        <v>301.15719999999999</v>
      </c>
      <c r="BL59" s="333">
        <v>300.14620000000002</v>
      </c>
      <c r="BM59" s="333">
        <v>351.95299999999997</v>
      </c>
      <c r="BN59" s="333">
        <v>353.32420000000002</v>
      </c>
      <c r="BO59" s="333">
        <v>364.89190000000002</v>
      </c>
      <c r="BP59" s="333">
        <v>394.9914</v>
      </c>
      <c r="BQ59" s="333">
        <v>405.12709999999998</v>
      </c>
      <c r="BR59" s="333">
        <v>391.29219999999998</v>
      </c>
      <c r="BS59" s="333">
        <v>353.84429999999998</v>
      </c>
      <c r="BT59" s="333">
        <v>351.59980000000002</v>
      </c>
      <c r="BU59" s="333">
        <v>335.53</v>
      </c>
      <c r="BV59" s="333">
        <v>339.31189999999998</v>
      </c>
    </row>
    <row r="60" spans="1:74" ht="11.15" customHeight="1" x14ac:dyDescent="0.25">
      <c r="A60" s="134"/>
      <c r="B60" s="139" t="s">
        <v>753</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332"/>
      <c r="BH60" s="332"/>
      <c r="BI60" s="332"/>
      <c r="BJ60" s="332"/>
      <c r="BK60" s="332"/>
      <c r="BL60" s="332"/>
      <c r="BM60" s="332"/>
      <c r="BN60" s="332"/>
      <c r="BO60" s="332"/>
      <c r="BP60" s="332"/>
      <c r="BQ60" s="332"/>
      <c r="BR60" s="332"/>
      <c r="BS60" s="332"/>
      <c r="BT60" s="332"/>
      <c r="BU60" s="332"/>
      <c r="BV60" s="332"/>
    </row>
    <row r="61" spans="1:74" ht="11.15" customHeight="1" x14ac:dyDescent="0.25">
      <c r="A61" s="140" t="s">
        <v>754</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305.82319999999999</v>
      </c>
      <c r="BE61" s="258">
        <v>298.72930000000002</v>
      </c>
      <c r="BF61" s="258">
        <v>283.50560000000002</v>
      </c>
      <c r="BG61" s="346">
        <v>283.00920000000002</v>
      </c>
      <c r="BH61" s="346">
        <v>293.66460000000001</v>
      </c>
      <c r="BI61" s="346">
        <v>303.01139999999998</v>
      </c>
      <c r="BJ61" s="346">
        <v>287.55009999999999</v>
      </c>
      <c r="BK61" s="346">
        <v>285.34960000000001</v>
      </c>
      <c r="BL61" s="346">
        <v>289.54820000000001</v>
      </c>
      <c r="BM61" s="346">
        <v>291.3313</v>
      </c>
      <c r="BN61" s="346">
        <v>302.06150000000002</v>
      </c>
      <c r="BO61" s="346">
        <v>320.80560000000003</v>
      </c>
      <c r="BP61" s="346">
        <v>318.97289999999998</v>
      </c>
      <c r="BQ61" s="346">
        <v>312.67779999999999</v>
      </c>
      <c r="BR61" s="346">
        <v>297.12639999999999</v>
      </c>
      <c r="BS61" s="346">
        <v>296.66070000000002</v>
      </c>
      <c r="BT61" s="346">
        <v>307.8605</v>
      </c>
      <c r="BU61" s="346">
        <v>318.0478</v>
      </c>
      <c r="BV61" s="346">
        <v>302.36110000000002</v>
      </c>
    </row>
    <row r="62" spans="1:74" ht="11.15" customHeight="1" x14ac:dyDescent="0.25">
      <c r="A62" s="134"/>
      <c r="B62" s="139" t="s">
        <v>755</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334"/>
      <c r="BH62" s="334"/>
      <c r="BI62" s="334"/>
      <c r="BJ62" s="334"/>
      <c r="BK62" s="334"/>
      <c r="BL62" s="334"/>
      <c r="BM62" s="334"/>
      <c r="BN62" s="334"/>
      <c r="BO62" s="334"/>
      <c r="BP62" s="334"/>
      <c r="BQ62" s="334"/>
      <c r="BR62" s="334"/>
      <c r="BS62" s="334"/>
      <c r="BT62" s="334"/>
      <c r="BU62" s="334"/>
      <c r="BV62" s="334"/>
    </row>
    <row r="63" spans="1:74" ht="11.15" customHeight="1" x14ac:dyDescent="0.25">
      <c r="A63" s="481" t="s">
        <v>756</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271">
        <v>0.24453917050999999</v>
      </c>
      <c r="BF63" s="271">
        <v>0.23839153438999999</v>
      </c>
      <c r="BG63" s="365">
        <v>0.23346610000000001</v>
      </c>
      <c r="BH63" s="365">
        <v>0.220361</v>
      </c>
      <c r="BI63" s="365">
        <v>0.21401800000000001</v>
      </c>
      <c r="BJ63" s="365">
        <v>0.21096090000000001</v>
      </c>
      <c r="BK63" s="365">
        <v>0.2144539</v>
      </c>
      <c r="BL63" s="365">
        <v>0.21052560000000001</v>
      </c>
      <c r="BM63" s="365">
        <v>0.22497519999999999</v>
      </c>
      <c r="BN63" s="365">
        <v>0.2263134</v>
      </c>
      <c r="BO63" s="365">
        <v>0.23347780000000001</v>
      </c>
      <c r="BP63" s="365">
        <v>0.22747880000000001</v>
      </c>
      <c r="BQ63" s="365">
        <v>0.2192807</v>
      </c>
      <c r="BR63" s="365">
        <v>0.2084386</v>
      </c>
      <c r="BS63" s="365">
        <v>0.19585749999999999</v>
      </c>
      <c r="BT63" s="365">
        <v>0.18167700000000001</v>
      </c>
      <c r="BU63" s="365">
        <v>0.17577970000000001</v>
      </c>
      <c r="BV63" s="365">
        <v>0.1742785</v>
      </c>
    </row>
    <row r="64" spans="1:74" ht="11.15" customHeight="1" x14ac:dyDescent="0.25">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365"/>
      <c r="BH64" s="365"/>
      <c r="BI64" s="365"/>
      <c r="BJ64" s="365"/>
      <c r="BK64" s="365"/>
      <c r="BL64" s="365"/>
      <c r="BM64" s="365"/>
      <c r="BN64" s="365"/>
      <c r="BO64" s="365"/>
      <c r="BP64" s="365"/>
      <c r="BQ64" s="365"/>
      <c r="BR64" s="365"/>
      <c r="BS64" s="365"/>
      <c r="BT64" s="365"/>
      <c r="BU64" s="365"/>
      <c r="BV64" s="365"/>
    </row>
    <row r="65" spans="1:74" ht="11.15" customHeight="1" x14ac:dyDescent="0.35">
      <c r="A65" s="481"/>
      <c r="B65" s="136" t="s">
        <v>907</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365"/>
      <c r="BH65" s="365"/>
      <c r="BI65" s="365"/>
      <c r="BJ65" s="365"/>
      <c r="BK65" s="365"/>
      <c r="BL65" s="365"/>
      <c r="BM65" s="365"/>
      <c r="BN65" s="365"/>
      <c r="BO65" s="365"/>
      <c r="BP65" s="365"/>
      <c r="BQ65" s="365"/>
      <c r="BR65" s="365"/>
      <c r="BS65" s="365"/>
      <c r="BT65" s="365"/>
      <c r="BU65" s="365"/>
      <c r="BV65" s="365"/>
    </row>
    <row r="66" spans="1:74" ht="11.15" customHeight="1" x14ac:dyDescent="0.25">
      <c r="A66" s="140" t="s">
        <v>999</v>
      </c>
      <c r="B66" s="209" t="s">
        <v>781</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192.4732238</v>
      </c>
      <c r="AN66" s="258">
        <v>174.75040630000001</v>
      </c>
      <c r="AO66" s="258">
        <v>194.11657460000001</v>
      </c>
      <c r="AP66" s="258">
        <v>184.94799699999999</v>
      </c>
      <c r="AQ66" s="258">
        <v>192.65164630000001</v>
      </c>
      <c r="AR66" s="258">
        <v>189.88201190000001</v>
      </c>
      <c r="AS66" s="258">
        <v>199.5788259</v>
      </c>
      <c r="AT66" s="258">
        <v>198.00622240000001</v>
      </c>
      <c r="AU66" s="258">
        <v>186.0143526</v>
      </c>
      <c r="AV66" s="258">
        <v>192.34283360000001</v>
      </c>
      <c r="AW66" s="258">
        <v>184.8511345</v>
      </c>
      <c r="AX66" s="258">
        <v>194.57872019999999</v>
      </c>
      <c r="AY66" s="258">
        <v>189.02937840000001</v>
      </c>
      <c r="AZ66" s="258">
        <v>184.6733437</v>
      </c>
      <c r="BA66" s="258">
        <v>197.4397137</v>
      </c>
      <c r="BB66" s="258">
        <v>188.11098079999999</v>
      </c>
      <c r="BC66" s="258">
        <v>191.61674170000001</v>
      </c>
      <c r="BD66" s="258">
        <v>188.75880000000001</v>
      </c>
      <c r="BE66" s="258">
        <v>196.637</v>
      </c>
      <c r="BF66" s="258">
        <v>198.1755</v>
      </c>
      <c r="BG66" s="346">
        <v>188.17679999999999</v>
      </c>
      <c r="BH66" s="346">
        <v>194.71619999999999</v>
      </c>
      <c r="BI66" s="346">
        <v>188.63130000000001</v>
      </c>
      <c r="BJ66" s="346">
        <v>195.99940000000001</v>
      </c>
      <c r="BK66" s="346">
        <v>192.899</v>
      </c>
      <c r="BL66" s="346">
        <v>174.63210000000001</v>
      </c>
      <c r="BM66" s="346">
        <v>195.3338</v>
      </c>
      <c r="BN66" s="346">
        <v>188.4323</v>
      </c>
      <c r="BO66" s="346">
        <v>195.86949999999999</v>
      </c>
      <c r="BP66" s="346">
        <v>191.33670000000001</v>
      </c>
      <c r="BQ66" s="346">
        <v>197.8596</v>
      </c>
      <c r="BR66" s="346">
        <v>198.7945</v>
      </c>
      <c r="BS66" s="346">
        <v>188.59800000000001</v>
      </c>
      <c r="BT66" s="346">
        <v>195.59129999999999</v>
      </c>
      <c r="BU66" s="346">
        <v>189.48589999999999</v>
      </c>
      <c r="BV66" s="346">
        <v>196.8143</v>
      </c>
    </row>
    <row r="67" spans="1:74" ht="11.15" customHeight="1" x14ac:dyDescent="0.25">
      <c r="A67" s="140" t="s">
        <v>1000</v>
      </c>
      <c r="B67" s="209" t="s">
        <v>782</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169.08203879999999</v>
      </c>
      <c r="AN67" s="258">
        <v>159.2268029</v>
      </c>
      <c r="AO67" s="258">
        <v>140.8200397</v>
      </c>
      <c r="AP67" s="258">
        <v>109.2102763</v>
      </c>
      <c r="AQ67" s="258">
        <v>100.7101256</v>
      </c>
      <c r="AR67" s="258">
        <v>103.1854479</v>
      </c>
      <c r="AS67" s="258">
        <v>112.5538018</v>
      </c>
      <c r="AT67" s="258">
        <v>111.816813</v>
      </c>
      <c r="AU67" s="258">
        <v>103.2346541</v>
      </c>
      <c r="AV67" s="258">
        <v>107.7691693</v>
      </c>
      <c r="AW67" s="258">
        <v>121.9457262</v>
      </c>
      <c r="AX67" s="258">
        <v>140.27286290000001</v>
      </c>
      <c r="AY67" s="258">
        <v>169.023922</v>
      </c>
      <c r="AZ67" s="258">
        <v>144.88457339999999</v>
      </c>
      <c r="BA67" s="258">
        <v>127.8004277</v>
      </c>
      <c r="BB67" s="258">
        <v>113.4925752</v>
      </c>
      <c r="BC67" s="258">
        <v>107.0770682</v>
      </c>
      <c r="BD67" s="258">
        <v>109.08</v>
      </c>
      <c r="BE67" s="258">
        <v>118.50709999999999</v>
      </c>
      <c r="BF67" s="258">
        <v>118.28489999999999</v>
      </c>
      <c r="BG67" s="346">
        <v>106.1443</v>
      </c>
      <c r="BH67" s="346">
        <v>109.67319999999999</v>
      </c>
      <c r="BI67" s="346">
        <v>126.6399</v>
      </c>
      <c r="BJ67" s="346">
        <v>155.68039999999999</v>
      </c>
      <c r="BK67" s="346">
        <v>169.9128</v>
      </c>
      <c r="BL67" s="346">
        <v>146.76509999999999</v>
      </c>
      <c r="BM67" s="346">
        <v>139.57919999999999</v>
      </c>
      <c r="BN67" s="346">
        <v>113.81789999999999</v>
      </c>
      <c r="BO67" s="346">
        <v>107.98690000000001</v>
      </c>
      <c r="BP67" s="346">
        <v>107.34350000000001</v>
      </c>
      <c r="BQ67" s="346">
        <v>117.2158</v>
      </c>
      <c r="BR67" s="346">
        <v>116.7109</v>
      </c>
      <c r="BS67" s="346">
        <v>104.9679</v>
      </c>
      <c r="BT67" s="346">
        <v>109.3841</v>
      </c>
      <c r="BU67" s="346">
        <v>126.73480000000001</v>
      </c>
      <c r="BV67" s="346">
        <v>156.20349999999999</v>
      </c>
    </row>
    <row r="68" spans="1:74" ht="11.15" customHeight="1" x14ac:dyDescent="0.25">
      <c r="A68" s="140" t="s">
        <v>285</v>
      </c>
      <c r="B68" s="209" t="s">
        <v>1015</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142.32872420000001</v>
      </c>
      <c r="AN68" s="258">
        <v>133.76961</v>
      </c>
      <c r="AO68" s="258">
        <v>117.96523089999999</v>
      </c>
      <c r="AP68" s="258">
        <v>98.901649590000005</v>
      </c>
      <c r="AQ68" s="258">
        <v>114.9894979</v>
      </c>
      <c r="AR68" s="258">
        <v>136.98468879999999</v>
      </c>
      <c r="AS68" s="258">
        <v>151.30336679999999</v>
      </c>
      <c r="AT68" s="258">
        <v>145.86501960000001</v>
      </c>
      <c r="AU68" s="258">
        <v>128.99581989999999</v>
      </c>
      <c r="AV68" s="258">
        <v>108.9855644</v>
      </c>
      <c r="AW68" s="258">
        <v>100.4526838</v>
      </c>
      <c r="AX68" s="258">
        <v>102.0372665</v>
      </c>
      <c r="AY68" s="258">
        <v>124.74860630000001</v>
      </c>
      <c r="AZ68" s="258">
        <v>103.4159413</v>
      </c>
      <c r="BA68" s="258">
        <v>83.349760610000004</v>
      </c>
      <c r="BB68" s="258">
        <v>80.863423569999995</v>
      </c>
      <c r="BC68" s="258">
        <v>92.081827230000002</v>
      </c>
      <c r="BD68" s="258">
        <v>125.9787</v>
      </c>
      <c r="BE68" s="258">
        <v>148.99029999999999</v>
      </c>
      <c r="BF68" s="258">
        <v>139.34710000000001</v>
      </c>
      <c r="BG68" s="346">
        <v>119.62869999999999</v>
      </c>
      <c r="BH68" s="346">
        <v>111.13420000000001</v>
      </c>
      <c r="BI68" s="346">
        <v>105.9455</v>
      </c>
      <c r="BJ68" s="346">
        <v>123.3224</v>
      </c>
      <c r="BK68" s="346">
        <v>131.88380000000001</v>
      </c>
      <c r="BL68" s="346">
        <v>114.68600000000001</v>
      </c>
      <c r="BM68" s="346">
        <v>107.9221</v>
      </c>
      <c r="BN68" s="346">
        <v>96.189250000000001</v>
      </c>
      <c r="BO68" s="346">
        <v>100.5925</v>
      </c>
      <c r="BP68" s="346">
        <v>117.10120000000001</v>
      </c>
      <c r="BQ68" s="346">
        <v>136.49619999999999</v>
      </c>
      <c r="BR68" s="346">
        <v>138.18119999999999</v>
      </c>
      <c r="BS68" s="346">
        <v>118.5059</v>
      </c>
      <c r="BT68" s="346">
        <v>108.6977</v>
      </c>
      <c r="BU68" s="346">
        <v>103.413</v>
      </c>
      <c r="BV68" s="346">
        <v>122.1973</v>
      </c>
    </row>
    <row r="69" spans="1:74" ht="11.15" customHeight="1" x14ac:dyDescent="0.25">
      <c r="A69" s="630" t="s">
        <v>1252</v>
      </c>
      <c r="B69" s="650" t="s">
        <v>1251</v>
      </c>
      <c r="C69" s="326">
        <v>475.55962770000002</v>
      </c>
      <c r="D69" s="326">
        <v>438.8492885</v>
      </c>
      <c r="E69" s="326">
        <v>417.00086420000002</v>
      </c>
      <c r="F69" s="326">
        <v>390.47198709999998</v>
      </c>
      <c r="G69" s="326">
        <v>415.0534212</v>
      </c>
      <c r="H69" s="326">
        <v>428.05792339999999</v>
      </c>
      <c r="I69" s="326">
        <v>467.87233830000002</v>
      </c>
      <c r="J69" s="326">
        <v>464.28208799999999</v>
      </c>
      <c r="K69" s="326">
        <v>411.6953805</v>
      </c>
      <c r="L69" s="326">
        <v>422.64422050000002</v>
      </c>
      <c r="M69" s="326">
        <v>437.57615090000002</v>
      </c>
      <c r="N69" s="326">
        <v>462.90330790000002</v>
      </c>
      <c r="O69" s="326">
        <v>493.42902789999999</v>
      </c>
      <c r="P69" s="326">
        <v>441.1604969</v>
      </c>
      <c r="Q69" s="326">
        <v>463.09840709999997</v>
      </c>
      <c r="R69" s="326">
        <v>409.30490459999999</v>
      </c>
      <c r="S69" s="326">
        <v>414.54785550000003</v>
      </c>
      <c r="T69" s="326">
        <v>425.0070624</v>
      </c>
      <c r="U69" s="326">
        <v>460.33809669999999</v>
      </c>
      <c r="V69" s="326">
        <v>457.13786010000001</v>
      </c>
      <c r="W69" s="326">
        <v>425.81252169999999</v>
      </c>
      <c r="X69" s="326">
        <v>425.9009853</v>
      </c>
      <c r="Y69" s="326">
        <v>445.98273849999998</v>
      </c>
      <c r="Z69" s="326">
        <v>498.74029630000001</v>
      </c>
      <c r="AA69" s="326">
        <v>531.42743849999999</v>
      </c>
      <c r="AB69" s="326">
        <v>471.97378850000001</v>
      </c>
      <c r="AC69" s="326">
        <v>468.63560639999997</v>
      </c>
      <c r="AD69" s="326">
        <v>409.3097874</v>
      </c>
      <c r="AE69" s="326">
        <v>415.92166220000001</v>
      </c>
      <c r="AF69" s="326">
        <v>426.74581999999998</v>
      </c>
      <c r="AG69" s="326">
        <v>457.39671650000003</v>
      </c>
      <c r="AH69" s="326">
        <v>458.39341030000003</v>
      </c>
      <c r="AI69" s="326">
        <v>422.87599669999997</v>
      </c>
      <c r="AJ69" s="326">
        <v>425.5736043</v>
      </c>
      <c r="AK69" s="326">
        <v>446.49678560000001</v>
      </c>
      <c r="AL69" s="326">
        <v>476.36033859999998</v>
      </c>
      <c r="AM69" s="326">
        <v>504.86487770000002</v>
      </c>
      <c r="AN69" s="326">
        <v>468.6327852</v>
      </c>
      <c r="AO69" s="326">
        <v>453.88273620000001</v>
      </c>
      <c r="AP69" s="326">
        <v>394.00917220000002</v>
      </c>
      <c r="AQ69" s="326">
        <v>409.33216069999997</v>
      </c>
      <c r="AR69" s="326">
        <v>431.00139789999997</v>
      </c>
      <c r="AS69" s="326">
        <v>464.41688549999998</v>
      </c>
      <c r="AT69" s="326">
        <v>456.66894610000003</v>
      </c>
      <c r="AU69" s="326">
        <v>419.194076</v>
      </c>
      <c r="AV69" s="326">
        <v>410.0784582</v>
      </c>
      <c r="AW69" s="326">
        <v>408.19879379999998</v>
      </c>
      <c r="AX69" s="326">
        <v>437.8697406</v>
      </c>
      <c r="AY69" s="326">
        <v>483.78011750000002</v>
      </c>
      <c r="AZ69" s="326">
        <v>433.888959</v>
      </c>
      <c r="BA69" s="326">
        <v>409.56811290000002</v>
      </c>
      <c r="BB69" s="326">
        <v>383.41363530000001</v>
      </c>
      <c r="BC69" s="326">
        <v>391.75384810000003</v>
      </c>
      <c r="BD69" s="326">
        <v>424.76679999999999</v>
      </c>
      <c r="BE69" s="326">
        <v>465.11529999999999</v>
      </c>
      <c r="BF69" s="326">
        <v>456.78840000000002</v>
      </c>
      <c r="BG69" s="363">
        <v>414.89909999999998</v>
      </c>
      <c r="BH69" s="363">
        <v>416.50450000000001</v>
      </c>
      <c r="BI69" s="363">
        <v>422.166</v>
      </c>
      <c r="BJ69" s="363">
        <v>475.98309999999998</v>
      </c>
      <c r="BK69" s="363">
        <v>495.67380000000003</v>
      </c>
      <c r="BL69" s="363">
        <v>436.9982</v>
      </c>
      <c r="BM69" s="363">
        <v>443.81330000000003</v>
      </c>
      <c r="BN69" s="363">
        <v>399.3861</v>
      </c>
      <c r="BO69" s="363">
        <v>405.42720000000003</v>
      </c>
      <c r="BP69" s="363">
        <v>416.73070000000001</v>
      </c>
      <c r="BQ69" s="363">
        <v>452.55250000000001</v>
      </c>
      <c r="BR69" s="363">
        <v>454.66750000000002</v>
      </c>
      <c r="BS69" s="363">
        <v>413.02109999999999</v>
      </c>
      <c r="BT69" s="363">
        <v>414.654</v>
      </c>
      <c r="BU69" s="363">
        <v>420.58300000000003</v>
      </c>
      <c r="BV69" s="363">
        <v>476.1961</v>
      </c>
    </row>
    <row r="70" spans="1:74" ht="11.15" customHeight="1" x14ac:dyDescent="0.25">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5">
      <c r="A71" s="134"/>
      <c r="B71" s="761" t="s">
        <v>1042</v>
      </c>
      <c r="C71" s="762"/>
      <c r="D71" s="762"/>
      <c r="E71" s="762"/>
      <c r="F71" s="762"/>
      <c r="G71" s="762"/>
      <c r="H71" s="762"/>
      <c r="I71" s="762"/>
      <c r="J71" s="762"/>
      <c r="K71" s="762"/>
      <c r="L71" s="762"/>
      <c r="M71" s="762"/>
      <c r="N71" s="762"/>
      <c r="O71" s="762"/>
      <c r="P71" s="762"/>
      <c r="Q71" s="762"/>
    </row>
    <row r="72" spans="1:74" ht="12" customHeight="1" x14ac:dyDescent="0.25">
      <c r="A72" s="134"/>
      <c r="B72" s="628" t="s">
        <v>1055</v>
      </c>
      <c r="C72" s="627"/>
      <c r="D72" s="627"/>
      <c r="E72" s="627"/>
      <c r="F72" s="627"/>
      <c r="G72" s="627"/>
      <c r="H72" s="627"/>
      <c r="I72" s="627"/>
      <c r="J72" s="627"/>
      <c r="K72" s="627"/>
      <c r="L72" s="627"/>
      <c r="M72" s="627"/>
      <c r="N72" s="627"/>
      <c r="O72" s="627"/>
      <c r="P72" s="627"/>
      <c r="Q72" s="627"/>
    </row>
    <row r="73" spans="1:74" s="468" customFormat="1" ht="12" customHeight="1" x14ac:dyDescent="0.25">
      <c r="A73" s="467"/>
      <c r="B73" s="827" t="s">
        <v>1137</v>
      </c>
      <c r="C73" s="780"/>
      <c r="D73" s="780"/>
      <c r="E73" s="780"/>
      <c r="F73" s="780"/>
      <c r="G73" s="780"/>
      <c r="H73" s="780"/>
      <c r="I73" s="780"/>
      <c r="J73" s="780"/>
      <c r="K73" s="780"/>
      <c r="L73" s="780"/>
      <c r="M73" s="780"/>
      <c r="N73" s="780"/>
      <c r="O73" s="780"/>
      <c r="P73" s="780"/>
      <c r="Q73" s="780"/>
      <c r="AY73" s="513"/>
      <c r="AZ73" s="513"/>
      <c r="BA73" s="513"/>
      <c r="BB73" s="513"/>
      <c r="BC73" s="513"/>
      <c r="BD73" s="513"/>
      <c r="BE73" s="513"/>
      <c r="BF73" s="727"/>
      <c r="BG73" s="513"/>
      <c r="BH73" s="513"/>
      <c r="BI73" s="513"/>
      <c r="BJ73" s="513"/>
    </row>
    <row r="74" spans="1:74" s="468" customFormat="1" ht="12" customHeight="1" x14ac:dyDescent="0.25">
      <c r="A74" s="467"/>
      <c r="B74" s="828" t="s">
        <v>1</v>
      </c>
      <c r="C74" s="780"/>
      <c r="D74" s="780"/>
      <c r="E74" s="780"/>
      <c r="F74" s="780"/>
      <c r="G74" s="780"/>
      <c r="H74" s="780"/>
      <c r="I74" s="780"/>
      <c r="J74" s="780"/>
      <c r="K74" s="780"/>
      <c r="L74" s="780"/>
      <c r="M74" s="780"/>
      <c r="N74" s="780"/>
      <c r="O74" s="780"/>
      <c r="P74" s="780"/>
      <c r="Q74" s="780"/>
      <c r="AY74" s="513"/>
      <c r="AZ74" s="513"/>
      <c r="BA74" s="513"/>
      <c r="BB74" s="513"/>
      <c r="BC74" s="513"/>
      <c r="BD74" s="513"/>
      <c r="BE74" s="513"/>
      <c r="BF74" s="727"/>
      <c r="BG74" s="513"/>
      <c r="BH74" s="513"/>
      <c r="BI74" s="513"/>
      <c r="BJ74" s="513"/>
    </row>
    <row r="75" spans="1:74" s="468" customFormat="1" ht="12" customHeight="1" x14ac:dyDescent="0.25">
      <c r="A75" s="467"/>
      <c r="B75" s="827" t="s">
        <v>1253</v>
      </c>
      <c r="C75" s="780"/>
      <c r="D75" s="780"/>
      <c r="E75" s="780"/>
      <c r="F75" s="780"/>
      <c r="G75" s="780"/>
      <c r="H75" s="780"/>
      <c r="I75" s="780"/>
      <c r="J75" s="780"/>
      <c r="K75" s="780"/>
      <c r="L75" s="780"/>
      <c r="M75" s="780"/>
      <c r="N75" s="780"/>
      <c r="O75" s="780"/>
      <c r="P75" s="780"/>
      <c r="Q75" s="780"/>
      <c r="AY75" s="513"/>
      <c r="AZ75" s="513"/>
      <c r="BA75" s="513"/>
      <c r="BB75" s="513"/>
      <c r="BC75" s="513"/>
      <c r="BD75" s="513"/>
      <c r="BE75" s="513"/>
      <c r="BF75" s="727"/>
      <c r="BG75" s="513"/>
      <c r="BH75" s="513"/>
      <c r="BI75" s="513"/>
      <c r="BJ75" s="513"/>
    </row>
    <row r="76" spans="1:74" s="468" customFormat="1" ht="12" customHeight="1" x14ac:dyDescent="0.25">
      <c r="A76" s="467"/>
      <c r="B76" s="783" t="s">
        <v>1069</v>
      </c>
      <c r="C76" s="784"/>
      <c r="D76" s="784"/>
      <c r="E76" s="784"/>
      <c r="F76" s="784"/>
      <c r="G76" s="784"/>
      <c r="H76" s="784"/>
      <c r="I76" s="784"/>
      <c r="J76" s="784"/>
      <c r="K76" s="784"/>
      <c r="L76" s="784"/>
      <c r="M76" s="784"/>
      <c r="N76" s="784"/>
      <c r="O76" s="784"/>
      <c r="P76" s="784"/>
      <c r="Q76" s="780"/>
      <c r="AY76" s="513"/>
      <c r="AZ76" s="513"/>
      <c r="BA76" s="513"/>
      <c r="BB76" s="513"/>
      <c r="BC76" s="513"/>
      <c r="BD76" s="513"/>
      <c r="BE76" s="513"/>
      <c r="BF76" s="727"/>
      <c r="BG76" s="513"/>
      <c r="BH76" s="513"/>
      <c r="BI76" s="513"/>
      <c r="BJ76" s="513"/>
    </row>
    <row r="77" spans="1:74" s="468" customFormat="1" ht="12" customHeight="1" x14ac:dyDescent="0.25">
      <c r="A77" s="467"/>
      <c r="B77" s="783" t="s">
        <v>2</v>
      </c>
      <c r="C77" s="784"/>
      <c r="D77" s="784"/>
      <c r="E77" s="784"/>
      <c r="F77" s="784"/>
      <c r="G77" s="784"/>
      <c r="H77" s="784"/>
      <c r="I77" s="784"/>
      <c r="J77" s="784"/>
      <c r="K77" s="784"/>
      <c r="L77" s="784"/>
      <c r="M77" s="784"/>
      <c r="N77" s="784"/>
      <c r="O77" s="784"/>
      <c r="P77" s="784"/>
      <c r="Q77" s="780"/>
      <c r="AY77" s="513"/>
      <c r="AZ77" s="513"/>
      <c r="BA77" s="513"/>
      <c r="BB77" s="513"/>
      <c r="BC77" s="513"/>
      <c r="BD77" s="513"/>
      <c r="BE77" s="513"/>
      <c r="BF77" s="727"/>
      <c r="BG77" s="513"/>
      <c r="BH77" s="513"/>
      <c r="BI77" s="513"/>
      <c r="BJ77" s="513"/>
    </row>
    <row r="78" spans="1:74" s="468" customFormat="1" ht="12" customHeight="1" x14ac:dyDescent="0.25">
      <c r="A78" s="467"/>
      <c r="B78" s="778" t="s">
        <v>3</v>
      </c>
      <c r="C78" s="779"/>
      <c r="D78" s="779"/>
      <c r="E78" s="779"/>
      <c r="F78" s="779"/>
      <c r="G78" s="779"/>
      <c r="H78" s="779"/>
      <c r="I78" s="779"/>
      <c r="J78" s="779"/>
      <c r="K78" s="779"/>
      <c r="L78" s="779"/>
      <c r="M78" s="779"/>
      <c r="N78" s="779"/>
      <c r="O78" s="779"/>
      <c r="P78" s="779"/>
      <c r="Q78" s="780"/>
      <c r="AY78" s="513"/>
      <c r="AZ78" s="513"/>
      <c r="BA78" s="513"/>
      <c r="BB78" s="513"/>
      <c r="BC78" s="513"/>
      <c r="BD78" s="513"/>
      <c r="BE78" s="513"/>
      <c r="BF78" s="727"/>
      <c r="BG78" s="513"/>
      <c r="BH78" s="513"/>
      <c r="BI78" s="513"/>
      <c r="BJ78" s="513"/>
    </row>
    <row r="79" spans="1:74" s="468" customFormat="1" ht="12" customHeight="1" x14ac:dyDescent="0.25">
      <c r="A79" s="467"/>
      <c r="B79" s="778" t="s">
        <v>1073</v>
      </c>
      <c r="C79" s="779"/>
      <c r="D79" s="779"/>
      <c r="E79" s="779"/>
      <c r="F79" s="779"/>
      <c r="G79" s="779"/>
      <c r="H79" s="779"/>
      <c r="I79" s="779"/>
      <c r="J79" s="779"/>
      <c r="K79" s="779"/>
      <c r="L79" s="779"/>
      <c r="M79" s="779"/>
      <c r="N79" s="779"/>
      <c r="O79" s="779"/>
      <c r="P79" s="779"/>
      <c r="Q79" s="780"/>
      <c r="AY79" s="513"/>
      <c r="AZ79" s="513"/>
      <c r="BA79" s="513"/>
      <c r="BB79" s="513"/>
      <c r="BC79" s="513"/>
      <c r="BD79" s="513"/>
      <c r="BE79" s="513"/>
      <c r="BF79" s="727"/>
      <c r="BG79" s="513"/>
      <c r="BH79" s="513"/>
      <c r="BI79" s="513"/>
      <c r="BJ79" s="513"/>
    </row>
    <row r="80" spans="1:74" s="468" customFormat="1" ht="12" customHeight="1" x14ac:dyDescent="0.25">
      <c r="A80" s="467"/>
      <c r="B80" s="781" t="s">
        <v>1183</v>
      </c>
      <c r="C80" s="780"/>
      <c r="D80" s="780"/>
      <c r="E80" s="780"/>
      <c r="F80" s="780"/>
      <c r="G80" s="780"/>
      <c r="H80" s="780"/>
      <c r="I80" s="780"/>
      <c r="J80" s="780"/>
      <c r="K80" s="780"/>
      <c r="L80" s="780"/>
      <c r="M80" s="780"/>
      <c r="N80" s="780"/>
      <c r="O80" s="780"/>
      <c r="P80" s="780"/>
      <c r="Q80" s="780"/>
      <c r="AY80" s="513"/>
      <c r="AZ80" s="513"/>
      <c r="BA80" s="513"/>
      <c r="BB80" s="513"/>
      <c r="BC80" s="513"/>
      <c r="BD80" s="513"/>
      <c r="BE80" s="513"/>
      <c r="BF80" s="727"/>
      <c r="BG80" s="513"/>
      <c r="BH80" s="513"/>
      <c r="BI80" s="513"/>
      <c r="BJ80" s="513"/>
    </row>
    <row r="81" spans="63:74" x14ac:dyDescent="0.25">
      <c r="BK81" s="359"/>
      <c r="BL81" s="359"/>
      <c r="BM81" s="359"/>
      <c r="BN81" s="359"/>
      <c r="BO81" s="359"/>
      <c r="BP81" s="359"/>
      <c r="BQ81" s="359"/>
      <c r="BR81" s="359"/>
      <c r="BS81" s="359"/>
      <c r="BT81" s="359"/>
      <c r="BU81" s="359"/>
      <c r="BV81" s="359"/>
    </row>
    <row r="82" spans="63:74" x14ac:dyDescent="0.25">
      <c r="BK82" s="359"/>
      <c r="BL82" s="359"/>
      <c r="BM82" s="359"/>
      <c r="BN82" s="359"/>
      <c r="BO82" s="359"/>
      <c r="BP82" s="359"/>
      <c r="BQ82" s="359"/>
      <c r="BR82" s="359"/>
      <c r="BS82" s="359"/>
      <c r="BT82" s="359"/>
      <c r="BU82" s="359"/>
      <c r="BV82" s="359"/>
    </row>
    <row r="83" spans="63:74" x14ac:dyDescent="0.25">
      <c r="BK83" s="359"/>
      <c r="BL83" s="359"/>
      <c r="BM83" s="359"/>
      <c r="BN83" s="359"/>
      <c r="BO83" s="359"/>
      <c r="BP83" s="359"/>
      <c r="BQ83" s="359"/>
      <c r="BR83" s="359"/>
      <c r="BS83" s="359"/>
      <c r="BT83" s="359"/>
      <c r="BU83" s="359"/>
      <c r="BV83" s="359"/>
    </row>
    <row r="84" spans="63:74" x14ac:dyDescent="0.25">
      <c r="BK84" s="359"/>
      <c r="BL84" s="359"/>
      <c r="BM84" s="359"/>
      <c r="BN84" s="359"/>
      <c r="BO84" s="359"/>
      <c r="BP84" s="359"/>
      <c r="BQ84" s="359"/>
      <c r="BR84" s="359"/>
      <c r="BS84" s="359"/>
      <c r="BT84" s="359"/>
      <c r="BU84" s="359"/>
      <c r="BV84" s="359"/>
    </row>
    <row r="85" spans="63:74" x14ac:dyDescent="0.25">
      <c r="BK85" s="359"/>
      <c r="BL85" s="359"/>
      <c r="BM85" s="359"/>
      <c r="BN85" s="359"/>
      <c r="BO85" s="359"/>
      <c r="BP85" s="359"/>
      <c r="BQ85" s="359"/>
      <c r="BR85" s="359"/>
      <c r="BS85" s="359"/>
      <c r="BT85" s="359"/>
      <c r="BU85" s="359"/>
      <c r="BV85" s="359"/>
    </row>
    <row r="86" spans="63:74" x14ac:dyDescent="0.25">
      <c r="BK86" s="359"/>
      <c r="BL86" s="359"/>
      <c r="BM86" s="359"/>
      <c r="BN86" s="359"/>
      <c r="BO86" s="359"/>
      <c r="BP86" s="359"/>
      <c r="BQ86" s="359"/>
      <c r="BR86" s="359"/>
      <c r="BS86" s="359"/>
      <c r="BT86" s="359"/>
      <c r="BU86" s="359"/>
      <c r="BV86" s="359"/>
    </row>
    <row r="87" spans="63:74" x14ac:dyDescent="0.25">
      <c r="BK87" s="359"/>
      <c r="BL87" s="359"/>
      <c r="BM87" s="359"/>
      <c r="BN87" s="359"/>
      <c r="BO87" s="359"/>
      <c r="BP87" s="359"/>
      <c r="BQ87" s="359"/>
      <c r="BR87" s="359"/>
      <c r="BS87" s="359"/>
      <c r="BT87" s="359"/>
      <c r="BU87" s="359"/>
      <c r="BV87" s="359"/>
    </row>
    <row r="88" spans="63:74" x14ac:dyDescent="0.25">
      <c r="BK88" s="359"/>
      <c r="BL88" s="359"/>
      <c r="BM88" s="359"/>
      <c r="BN88" s="359"/>
      <c r="BO88" s="359"/>
      <c r="BP88" s="359"/>
      <c r="BQ88" s="359"/>
      <c r="BR88" s="359"/>
      <c r="BS88" s="359"/>
      <c r="BT88" s="359"/>
      <c r="BU88" s="359"/>
      <c r="BV88" s="359"/>
    </row>
    <row r="89" spans="63:74" x14ac:dyDescent="0.25">
      <c r="BK89" s="359"/>
      <c r="BL89" s="359"/>
      <c r="BM89" s="359"/>
      <c r="BN89" s="359"/>
      <c r="BO89" s="359"/>
      <c r="BP89" s="359"/>
      <c r="BQ89" s="359"/>
      <c r="BR89" s="359"/>
      <c r="BS89" s="359"/>
      <c r="BT89" s="359"/>
      <c r="BU89" s="359"/>
      <c r="BV89" s="359"/>
    </row>
    <row r="90" spans="63:74" x14ac:dyDescent="0.25">
      <c r="BK90" s="359"/>
      <c r="BL90" s="359"/>
      <c r="BM90" s="359"/>
      <c r="BN90" s="359"/>
      <c r="BO90" s="359"/>
      <c r="BP90" s="359"/>
      <c r="BQ90" s="359"/>
      <c r="BR90" s="359"/>
      <c r="BS90" s="359"/>
      <c r="BT90" s="359"/>
      <c r="BU90" s="359"/>
      <c r="BV90" s="359"/>
    </row>
    <row r="91" spans="63:74" x14ac:dyDescent="0.25">
      <c r="BK91" s="359"/>
      <c r="BL91" s="359"/>
      <c r="BM91" s="359"/>
      <c r="BN91" s="359"/>
      <c r="BO91" s="359"/>
      <c r="BP91" s="359"/>
      <c r="BQ91" s="359"/>
      <c r="BR91" s="359"/>
      <c r="BS91" s="359"/>
      <c r="BT91" s="359"/>
      <c r="BU91" s="359"/>
      <c r="BV91" s="359"/>
    </row>
    <row r="92" spans="63:74" x14ac:dyDescent="0.25">
      <c r="BK92" s="359"/>
      <c r="BL92" s="359"/>
      <c r="BM92" s="359"/>
      <c r="BN92" s="359"/>
      <c r="BO92" s="359"/>
      <c r="BP92" s="359"/>
      <c r="BQ92" s="359"/>
      <c r="BR92" s="359"/>
      <c r="BS92" s="359"/>
      <c r="BT92" s="359"/>
      <c r="BU92" s="359"/>
      <c r="BV92" s="359"/>
    </row>
    <row r="93" spans="63:74" x14ac:dyDescent="0.25">
      <c r="BK93" s="359"/>
      <c r="BL93" s="359"/>
      <c r="BM93" s="359"/>
      <c r="BN93" s="359"/>
      <c r="BO93" s="359"/>
      <c r="BP93" s="359"/>
      <c r="BQ93" s="359"/>
      <c r="BR93" s="359"/>
      <c r="BS93" s="359"/>
      <c r="BT93" s="359"/>
      <c r="BU93" s="359"/>
      <c r="BV93" s="359"/>
    </row>
    <row r="94" spans="63:74" x14ac:dyDescent="0.25">
      <c r="BK94" s="359"/>
      <c r="BL94" s="359"/>
      <c r="BM94" s="359"/>
      <c r="BN94" s="359"/>
      <c r="BO94" s="359"/>
      <c r="BP94" s="359"/>
      <c r="BQ94" s="359"/>
      <c r="BR94" s="359"/>
      <c r="BS94" s="359"/>
      <c r="BT94" s="359"/>
      <c r="BU94" s="359"/>
      <c r="BV94" s="359"/>
    </row>
    <row r="95" spans="63:74" x14ac:dyDescent="0.25">
      <c r="BK95" s="359"/>
      <c r="BL95" s="359"/>
      <c r="BM95" s="359"/>
      <c r="BN95" s="359"/>
      <c r="BO95" s="359"/>
      <c r="BP95" s="359"/>
      <c r="BQ95" s="359"/>
      <c r="BR95" s="359"/>
      <c r="BS95" s="359"/>
      <c r="BT95" s="359"/>
      <c r="BU95" s="359"/>
      <c r="BV95" s="359"/>
    </row>
    <row r="96" spans="63:74" x14ac:dyDescent="0.25">
      <c r="BK96" s="359"/>
      <c r="BL96" s="359"/>
      <c r="BM96" s="359"/>
      <c r="BN96" s="359"/>
      <c r="BO96" s="359"/>
      <c r="BP96" s="359"/>
      <c r="BQ96" s="359"/>
      <c r="BR96" s="359"/>
      <c r="BS96" s="359"/>
      <c r="BT96" s="359"/>
      <c r="BU96" s="359"/>
      <c r="BV96" s="359"/>
    </row>
    <row r="97" spans="63:74" x14ac:dyDescent="0.25">
      <c r="BK97" s="359"/>
      <c r="BL97" s="359"/>
      <c r="BM97" s="359"/>
      <c r="BN97" s="359"/>
      <c r="BO97" s="359"/>
      <c r="BP97" s="359"/>
      <c r="BQ97" s="359"/>
      <c r="BR97" s="359"/>
      <c r="BS97" s="359"/>
      <c r="BT97" s="359"/>
      <c r="BU97" s="359"/>
      <c r="BV97" s="359"/>
    </row>
    <row r="98" spans="63:74" x14ac:dyDescent="0.25">
      <c r="BK98" s="359"/>
      <c r="BL98" s="359"/>
      <c r="BM98" s="359"/>
      <c r="BN98" s="359"/>
      <c r="BO98" s="359"/>
      <c r="BP98" s="359"/>
      <c r="BQ98" s="359"/>
      <c r="BR98" s="359"/>
      <c r="BS98" s="359"/>
      <c r="BT98" s="359"/>
      <c r="BU98" s="359"/>
      <c r="BV98" s="359"/>
    </row>
    <row r="99" spans="63:74" x14ac:dyDescent="0.25">
      <c r="BK99" s="359"/>
      <c r="BL99" s="359"/>
      <c r="BM99" s="359"/>
      <c r="BN99" s="359"/>
      <c r="BO99" s="359"/>
      <c r="BP99" s="359"/>
      <c r="BQ99" s="359"/>
      <c r="BR99" s="359"/>
      <c r="BS99" s="359"/>
      <c r="BT99" s="359"/>
      <c r="BU99" s="359"/>
      <c r="BV99" s="359"/>
    </row>
    <row r="100" spans="63:74" x14ac:dyDescent="0.25">
      <c r="BK100" s="359"/>
      <c r="BL100" s="359"/>
      <c r="BM100" s="359"/>
      <c r="BN100" s="359"/>
      <c r="BO100" s="359"/>
      <c r="BP100" s="359"/>
      <c r="BQ100" s="359"/>
      <c r="BR100" s="359"/>
      <c r="BS100" s="359"/>
      <c r="BT100" s="359"/>
      <c r="BU100" s="359"/>
      <c r="BV100" s="359"/>
    </row>
    <row r="101" spans="63:74" x14ac:dyDescent="0.25">
      <c r="BK101" s="359"/>
      <c r="BL101" s="359"/>
      <c r="BM101" s="359"/>
      <c r="BN101" s="359"/>
      <c r="BO101" s="359"/>
      <c r="BP101" s="359"/>
      <c r="BQ101" s="359"/>
      <c r="BR101" s="359"/>
      <c r="BS101" s="359"/>
      <c r="BT101" s="359"/>
      <c r="BU101" s="359"/>
      <c r="BV101" s="359"/>
    </row>
    <row r="102" spans="63:74" x14ac:dyDescent="0.25">
      <c r="BK102" s="359"/>
      <c r="BL102" s="359"/>
      <c r="BM102" s="359"/>
      <c r="BN102" s="359"/>
      <c r="BO102" s="359"/>
      <c r="BP102" s="359"/>
      <c r="BQ102" s="359"/>
      <c r="BR102" s="359"/>
      <c r="BS102" s="359"/>
      <c r="BT102" s="359"/>
      <c r="BU102" s="359"/>
      <c r="BV102" s="359"/>
    </row>
    <row r="103" spans="63:74" x14ac:dyDescent="0.25">
      <c r="BK103" s="359"/>
      <c r="BL103" s="359"/>
      <c r="BM103" s="359"/>
      <c r="BN103" s="359"/>
      <c r="BO103" s="359"/>
      <c r="BP103" s="359"/>
      <c r="BQ103" s="359"/>
      <c r="BR103" s="359"/>
      <c r="BS103" s="359"/>
      <c r="BT103" s="359"/>
      <c r="BU103" s="359"/>
      <c r="BV103" s="359"/>
    </row>
    <row r="104" spans="63:74" x14ac:dyDescent="0.25">
      <c r="BK104" s="359"/>
      <c r="BL104" s="359"/>
      <c r="BM104" s="359"/>
      <c r="BN104" s="359"/>
      <c r="BO104" s="359"/>
      <c r="BP104" s="359"/>
      <c r="BQ104" s="359"/>
      <c r="BR104" s="359"/>
      <c r="BS104" s="359"/>
      <c r="BT104" s="359"/>
      <c r="BU104" s="359"/>
      <c r="BV104" s="359"/>
    </row>
    <row r="105" spans="63:74" x14ac:dyDescent="0.25">
      <c r="BK105" s="359"/>
      <c r="BL105" s="359"/>
      <c r="BM105" s="359"/>
      <c r="BN105" s="359"/>
      <c r="BO105" s="359"/>
      <c r="BP105" s="359"/>
      <c r="BQ105" s="359"/>
      <c r="BR105" s="359"/>
      <c r="BS105" s="359"/>
      <c r="BT105" s="359"/>
      <c r="BU105" s="359"/>
      <c r="BV105" s="359"/>
    </row>
    <row r="106" spans="63:74" x14ac:dyDescent="0.25">
      <c r="BK106" s="359"/>
      <c r="BL106" s="359"/>
      <c r="BM106" s="359"/>
      <c r="BN106" s="359"/>
      <c r="BO106" s="359"/>
      <c r="BP106" s="359"/>
      <c r="BQ106" s="359"/>
      <c r="BR106" s="359"/>
      <c r="BS106" s="359"/>
      <c r="BT106" s="359"/>
      <c r="BU106" s="359"/>
      <c r="BV106" s="359"/>
    </row>
    <row r="107" spans="63:74" x14ac:dyDescent="0.25">
      <c r="BK107" s="359"/>
      <c r="BL107" s="359"/>
      <c r="BM107" s="359"/>
      <c r="BN107" s="359"/>
      <c r="BO107" s="359"/>
      <c r="BP107" s="359"/>
      <c r="BQ107" s="359"/>
      <c r="BR107" s="359"/>
      <c r="BS107" s="359"/>
      <c r="BT107" s="359"/>
      <c r="BU107" s="359"/>
      <c r="BV107" s="359"/>
    </row>
    <row r="108" spans="63:74" x14ac:dyDescent="0.25">
      <c r="BK108" s="359"/>
      <c r="BL108" s="359"/>
      <c r="BM108" s="359"/>
      <c r="BN108" s="359"/>
      <c r="BO108" s="359"/>
      <c r="BP108" s="359"/>
      <c r="BQ108" s="359"/>
      <c r="BR108" s="359"/>
      <c r="BS108" s="359"/>
      <c r="BT108" s="359"/>
      <c r="BU108" s="359"/>
      <c r="BV108" s="359"/>
    </row>
    <row r="109" spans="63:74" x14ac:dyDescent="0.25">
      <c r="BK109" s="359"/>
      <c r="BL109" s="359"/>
      <c r="BM109" s="359"/>
      <c r="BN109" s="359"/>
      <c r="BO109" s="359"/>
      <c r="BP109" s="359"/>
      <c r="BQ109" s="359"/>
      <c r="BR109" s="359"/>
      <c r="BS109" s="359"/>
      <c r="BT109" s="359"/>
      <c r="BU109" s="359"/>
      <c r="BV109" s="359"/>
    </row>
    <row r="110" spans="63:74" x14ac:dyDescent="0.25">
      <c r="BK110" s="359"/>
      <c r="BL110" s="359"/>
      <c r="BM110" s="359"/>
      <c r="BN110" s="359"/>
      <c r="BO110" s="359"/>
      <c r="BP110" s="359"/>
      <c r="BQ110" s="359"/>
      <c r="BR110" s="359"/>
      <c r="BS110" s="359"/>
      <c r="BT110" s="359"/>
      <c r="BU110" s="359"/>
      <c r="BV110" s="359"/>
    </row>
    <row r="111" spans="63:74" x14ac:dyDescent="0.25">
      <c r="BK111" s="359"/>
      <c r="BL111" s="359"/>
      <c r="BM111" s="359"/>
      <c r="BN111" s="359"/>
      <c r="BO111" s="359"/>
      <c r="BP111" s="359"/>
      <c r="BQ111" s="359"/>
      <c r="BR111" s="359"/>
      <c r="BS111" s="359"/>
      <c r="BT111" s="359"/>
      <c r="BU111" s="359"/>
      <c r="BV111" s="359"/>
    </row>
    <row r="112" spans="63:74" x14ac:dyDescent="0.25">
      <c r="BK112" s="359"/>
      <c r="BL112" s="359"/>
      <c r="BM112" s="359"/>
      <c r="BN112" s="359"/>
      <c r="BO112" s="359"/>
      <c r="BP112" s="359"/>
      <c r="BQ112" s="359"/>
      <c r="BR112" s="359"/>
      <c r="BS112" s="359"/>
      <c r="BT112" s="359"/>
      <c r="BU112" s="359"/>
      <c r="BV112" s="359"/>
    </row>
    <row r="113" spans="63:74" x14ac:dyDescent="0.25">
      <c r="BK113" s="359"/>
      <c r="BL113" s="359"/>
      <c r="BM113" s="359"/>
      <c r="BN113" s="359"/>
      <c r="BO113" s="359"/>
      <c r="BP113" s="359"/>
      <c r="BQ113" s="359"/>
      <c r="BR113" s="359"/>
      <c r="BS113" s="359"/>
      <c r="BT113" s="359"/>
      <c r="BU113" s="359"/>
      <c r="BV113" s="359"/>
    </row>
    <row r="114" spans="63:74" x14ac:dyDescent="0.25">
      <c r="BK114" s="359"/>
      <c r="BL114" s="359"/>
      <c r="BM114" s="359"/>
      <c r="BN114" s="359"/>
      <c r="BO114" s="359"/>
      <c r="BP114" s="359"/>
      <c r="BQ114" s="359"/>
      <c r="BR114" s="359"/>
      <c r="BS114" s="359"/>
      <c r="BT114" s="359"/>
      <c r="BU114" s="359"/>
      <c r="BV114" s="359"/>
    </row>
    <row r="115" spans="63:74" x14ac:dyDescent="0.25">
      <c r="BK115" s="359"/>
      <c r="BL115" s="359"/>
      <c r="BM115" s="359"/>
      <c r="BN115" s="359"/>
      <c r="BO115" s="359"/>
      <c r="BP115" s="359"/>
      <c r="BQ115" s="359"/>
      <c r="BR115" s="359"/>
      <c r="BS115" s="359"/>
      <c r="BT115" s="359"/>
      <c r="BU115" s="359"/>
      <c r="BV115" s="359"/>
    </row>
    <row r="116" spans="63:74" x14ac:dyDescent="0.25">
      <c r="BK116" s="359"/>
      <c r="BL116" s="359"/>
      <c r="BM116" s="359"/>
      <c r="BN116" s="359"/>
      <c r="BO116" s="359"/>
      <c r="BP116" s="359"/>
      <c r="BQ116" s="359"/>
      <c r="BR116" s="359"/>
      <c r="BS116" s="359"/>
      <c r="BT116" s="359"/>
      <c r="BU116" s="359"/>
      <c r="BV116" s="359"/>
    </row>
    <row r="117" spans="63:74" x14ac:dyDescent="0.25">
      <c r="BK117" s="359"/>
      <c r="BL117" s="359"/>
      <c r="BM117" s="359"/>
      <c r="BN117" s="359"/>
      <c r="BO117" s="359"/>
      <c r="BP117" s="359"/>
      <c r="BQ117" s="359"/>
      <c r="BR117" s="359"/>
      <c r="BS117" s="359"/>
      <c r="BT117" s="359"/>
      <c r="BU117" s="359"/>
      <c r="BV117" s="359"/>
    </row>
    <row r="118" spans="63:74" x14ac:dyDescent="0.25">
      <c r="BK118" s="359"/>
      <c r="BL118" s="359"/>
      <c r="BM118" s="359"/>
      <c r="BN118" s="359"/>
      <c r="BO118" s="359"/>
      <c r="BP118" s="359"/>
      <c r="BQ118" s="359"/>
      <c r="BR118" s="359"/>
      <c r="BS118" s="359"/>
      <c r="BT118" s="359"/>
      <c r="BU118" s="359"/>
      <c r="BV118" s="359"/>
    </row>
    <row r="119" spans="63:74" x14ac:dyDescent="0.25">
      <c r="BK119" s="359"/>
      <c r="BL119" s="359"/>
      <c r="BM119" s="359"/>
      <c r="BN119" s="359"/>
      <c r="BO119" s="359"/>
      <c r="BP119" s="359"/>
      <c r="BQ119" s="359"/>
      <c r="BR119" s="359"/>
      <c r="BS119" s="359"/>
      <c r="BT119" s="359"/>
      <c r="BU119" s="359"/>
      <c r="BV119" s="359"/>
    </row>
    <row r="120" spans="63:74" x14ac:dyDescent="0.25">
      <c r="BK120" s="359"/>
      <c r="BL120" s="359"/>
      <c r="BM120" s="359"/>
      <c r="BN120" s="359"/>
      <c r="BO120" s="359"/>
      <c r="BP120" s="359"/>
      <c r="BQ120" s="359"/>
      <c r="BR120" s="359"/>
      <c r="BS120" s="359"/>
      <c r="BT120" s="359"/>
      <c r="BU120" s="359"/>
      <c r="BV120" s="359"/>
    </row>
    <row r="121" spans="63:74" x14ac:dyDescent="0.25">
      <c r="BK121" s="359"/>
      <c r="BL121" s="359"/>
      <c r="BM121" s="359"/>
      <c r="BN121" s="359"/>
      <c r="BO121" s="359"/>
      <c r="BP121" s="359"/>
      <c r="BQ121" s="359"/>
      <c r="BR121" s="359"/>
      <c r="BS121" s="359"/>
      <c r="BT121" s="359"/>
      <c r="BU121" s="359"/>
      <c r="BV121" s="359"/>
    </row>
    <row r="122" spans="63:74" x14ac:dyDescent="0.25">
      <c r="BK122" s="359"/>
      <c r="BL122" s="359"/>
      <c r="BM122" s="359"/>
      <c r="BN122" s="359"/>
      <c r="BO122" s="359"/>
      <c r="BP122" s="359"/>
      <c r="BQ122" s="359"/>
      <c r="BR122" s="359"/>
      <c r="BS122" s="359"/>
      <c r="BT122" s="359"/>
      <c r="BU122" s="359"/>
      <c r="BV122" s="359"/>
    </row>
    <row r="123" spans="63:74" x14ac:dyDescent="0.25">
      <c r="BK123" s="359"/>
      <c r="BL123" s="359"/>
      <c r="BM123" s="359"/>
      <c r="BN123" s="359"/>
      <c r="BO123" s="359"/>
      <c r="BP123" s="359"/>
      <c r="BQ123" s="359"/>
      <c r="BR123" s="359"/>
      <c r="BS123" s="359"/>
      <c r="BT123" s="359"/>
      <c r="BU123" s="359"/>
      <c r="BV123" s="359"/>
    </row>
    <row r="124" spans="63:74" x14ac:dyDescent="0.25">
      <c r="BK124" s="359"/>
      <c r="BL124" s="359"/>
      <c r="BM124" s="359"/>
      <c r="BN124" s="359"/>
      <c r="BO124" s="359"/>
      <c r="BP124" s="359"/>
      <c r="BQ124" s="359"/>
      <c r="BR124" s="359"/>
      <c r="BS124" s="359"/>
      <c r="BT124" s="359"/>
      <c r="BU124" s="359"/>
      <c r="BV124" s="359"/>
    </row>
    <row r="125" spans="63:74" x14ac:dyDescent="0.25">
      <c r="BK125" s="359"/>
      <c r="BL125" s="359"/>
      <c r="BM125" s="359"/>
      <c r="BN125" s="359"/>
      <c r="BO125" s="359"/>
      <c r="BP125" s="359"/>
      <c r="BQ125" s="359"/>
      <c r="BR125" s="359"/>
      <c r="BS125" s="359"/>
      <c r="BT125" s="359"/>
      <c r="BU125" s="359"/>
      <c r="BV125" s="359"/>
    </row>
    <row r="126" spans="63:74" x14ac:dyDescent="0.25">
      <c r="BK126" s="359"/>
      <c r="BL126" s="359"/>
      <c r="BM126" s="359"/>
      <c r="BN126" s="359"/>
      <c r="BO126" s="359"/>
      <c r="BP126" s="359"/>
      <c r="BQ126" s="359"/>
      <c r="BR126" s="359"/>
      <c r="BS126" s="359"/>
      <c r="BT126" s="359"/>
      <c r="BU126" s="359"/>
      <c r="BV126" s="359"/>
    </row>
    <row r="127" spans="63:74" x14ac:dyDescent="0.25">
      <c r="BK127" s="359"/>
      <c r="BL127" s="359"/>
      <c r="BM127" s="359"/>
      <c r="BN127" s="359"/>
      <c r="BO127" s="359"/>
      <c r="BP127" s="359"/>
      <c r="BQ127" s="359"/>
      <c r="BR127" s="359"/>
      <c r="BS127" s="359"/>
      <c r="BT127" s="359"/>
      <c r="BU127" s="359"/>
      <c r="BV127" s="359"/>
    </row>
    <row r="128" spans="63:74" x14ac:dyDescent="0.25">
      <c r="BK128" s="359"/>
      <c r="BL128" s="359"/>
      <c r="BM128" s="359"/>
      <c r="BN128" s="359"/>
      <c r="BO128" s="359"/>
      <c r="BP128" s="359"/>
      <c r="BQ128" s="359"/>
      <c r="BR128" s="359"/>
      <c r="BS128" s="359"/>
      <c r="BT128" s="359"/>
      <c r="BU128" s="359"/>
      <c r="BV128" s="359"/>
    </row>
    <row r="129" spans="63:74" x14ac:dyDescent="0.25">
      <c r="BK129" s="359"/>
      <c r="BL129" s="359"/>
      <c r="BM129" s="359"/>
      <c r="BN129" s="359"/>
      <c r="BO129" s="359"/>
      <c r="BP129" s="359"/>
      <c r="BQ129" s="359"/>
      <c r="BR129" s="359"/>
      <c r="BS129" s="359"/>
      <c r="BT129" s="359"/>
      <c r="BU129" s="359"/>
      <c r="BV129" s="359"/>
    </row>
    <row r="130" spans="63:74" x14ac:dyDescent="0.25">
      <c r="BK130" s="359"/>
      <c r="BL130" s="359"/>
      <c r="BM130" s="359"/>
      <c r="BN130" s="359"/>
      <c r="BO130" s="359"/>
      <c r="BP130" s="359"/>
      <c r="BQ130" s="359"/>
      <c r="BR130" s="359"/>
      <c r="BS130" s="359"/>
      <c r="BT130" s="359"/>
      <c r="BU130" s="359"/>
      <c r="BV130" s="359"/>
    </row>
    <row r="131" spans="63:74" x14ac:dyDescent="0.25">
      <c r="BK131" s="359"/>
      <c r="BL131" s="359"/>
      <c r="BM131" s="359"/>
      <c r="BN131" s="359"/>
      <c r="BO131" s="359"/>
      <c r="BP131" s="359"/>
      <c r="BQ131" s="359"/>
      <c r="BR131" s="359"/>
      <c r="BS131" s="359"/>
      <c r="BT131" s="359"/>
      <c r="BU131" s="359"/>
      <c r="BV131" s="359"/>
    </row>
    <row r="132" spans="63:74" x14ac:dyDescent="0.25">
      <c r="BK132" s="359"/>
      <c r="BL132" s="359"/>
      <c r="BM132" s="359"/>
      <c r="BN132" s="359"/>
      <c r="BO132" s="359"/>
      <c r="BP132" s="359"/>
      <c r="BQ132" s="359"/>
      <c r="BR132" s="359"/>
      <c r="BS132" s="359"/>
      <c r="BT132" s="359"/>
      <c r="BU132" s="359"/>
      <c r="BV132" s="359"/>
    </row>
    <row r="133" spans="63:74" x14ac:dyDescent="0.25">
      <c r="BK133" s="359"/>
      <c r="BL133" s="359"/>
      <c r="BM133" s="359"/>
      <c r="BN133" s="359"/>
      <c r="BO133" s="359"/>
      <c r="BP133" s="359"/>
      <c r="BQ133" s="359"/>
      <c r="BR133" s="359"/>
      <c r="BS133" s="359"/>
      <c r="BT133" s="359"/>
      <c r="BU133" s="359"/>
      <c r="BV133" s="359"/>
    </row>
    <row r="134" spans="63:74" x14ac:dyDescent="0.25">
      <c r="BK134" s="359"/>
      <c r="BL134" s="359"/>
      <c r="BM134" s="359"/>
      <c r="BN134" s="359"/>
      <c r="BO134" s="359"/>
      <c r="BP134" s="359"/>
      <c r="BQ134" s="359"/>
      <c r="BR134" s="359"/>
      <c r="BS134" s="359"/>
      <c r="BT134" s="359"/>
      <c r="BU134" s="359"/>
      <c r="BV134" s="359"/>
    </row>
    <row r="135" spans="63:74" x14ac:dyDescent="0.25">
      <c r="BK135" s="359"/>
      <c r="BL135" s="359"/>
      <c r="BM135" s="359"/>
      <c r="BN135" s="359"/>
      <c r="BO135" s="359"/>
      <c r="BP135" s="359"/>
      <c r="BQ135" s="359"/>
      <c r="BR135" s="359"/>
      <c r="BS135" s="359"/>
      <c r="BT135" s="359"/>
      <c r="BU135" s="359"/>
      <c r="BV135" s="359"/>
    </row>
    <row r="136" spans="63:74" x14ac:dyDescent="0.25">
      <c r="BK136" s="359"/>
      <c r="BL136" s="359"/>
      <c r="BM136" s="359"/>
      <c r="BN136" s="359"/>
      <c r="BO136" s="359"/>
      <c r="BP136" s="359"/>
      <c r="BQ136" s="359"/>
      <c r="BR136" s="359"/>
      <c r="BS136" s="359"/>
      <c r="BT136" s="359"/>
      <c r="BU136" s="359"/>
      <c r="BV136" s="359"/>
    </row>
    <row r="137" spans="63:74" x14ac:dyDescent="0.25">
      <c r="BK137" s="359"/>
      <c r="BL137" s="359"/>
      <c r="BM137" s="359"/>
      <c r="BN137" s="359"/>
      <c r="BO137" s="359"/>
      <c r="BP137" s="359"/>
      <c r="BQ137" s="359"/>
      <c r="BR137" s="359"/>
      <c r="BS137" s="359"/>
      <c r="BT137" s="359"/>
      <c r="BU137" s="359"/>
      <c r="BV137" s="359"/>
    </row>
    <row r="138" spans="63:74" x14ac:dyDescent="0.25">
      <c r="BK138" s="359"/>
      <c r="BL138" s="359"/>
      <c r="BM138" s="359"/>
      <c r="BN138" s="359"/>
      <c r="BO138" s="359"/>
      <c r="BP138" s="359"/>
      <c r="BQ138" s="359"/>
      <c r="BR138" s="359"/>
      <c r="BS138" s="359"/>
      <c r="BT138" s="359"/>
      <c r="BU138" s="359"/>
      <c r="BV138" s="359"/>
    </row>
    <row r="139" spans="63:74" x14ac:dyDescent="0.25">
      <c r="BK139" s="359"/>
      <c r="BL139" s="359"/>
      <c r="BM139" s="359"/>
      <c r="BN139" s="359"/>
      <c r="BO139" s="359"/>
      <c r="BP139" s="359"/>
      <c r="BQ139" s="359"/>
      <c r="BR139" s="359"/>
      <c r="BS139" s="359"/>
      <c r="BT139" s="359"/>
      <c r="BU139" s="359"/>
      <c r="BV139" s="359"/>
    </row>
    <row r="140" spans="63:74" x14ac:dyDescent="0.25">
      <c r="BK140" s="359"/>
      <c r="BL140" s="359"/>
      <c r="BM140" s="359"/>
      <c r="BN140" s="359"/>
      <c r="BO140" s="359"/>
      <c r="BP140" s="359"/>
      <c r="BQ140" s="359"/>
      <c r="BR140" s="359"/>
      <c r="BS140" s="359"/>
      <c r="BT140" s="359"/>
      <c r="BU140" s="359"/>
      <c r="BV140" s="359"/>
    </row>
    <row r="141" spans="63:74" x14ac:dyDescent="0.25">
      <c r="BK141" s="359"/>
      <c r="BL141" s="359"/>
      <c r="BM141" s="359"/>
      <c r="BN141" s="359"/>
      <c r="BO141" s="359"/>
      <c r="BP141" s="359"/>
      <c r="BQ141" s="359"/>
      <c r="BR141" s="359"/>
      <c r="BS141" s="359"/>
      <c r="BT141" s="359"/>
      <c r="BU141" s="359"/>
      <c r="BV141" s="359"/>
    </row>
    <row r="142" spans="63:74" x14ac:dyDescent="0.25">
      <c r="BK142" s="359"/>
      <c r="BL142" s="359"/>
      <c r="BM142" s="359"/>
      <c r="BN142" s="359"/>
      <c r="BO142" s="359"/>
      <c r="BP142" s="359"/>
      <c r="BQ142" s="359"/>
      <c r="BR142" s="359"/>
      <c r="BS142" s="359"/>
      <c r="BT142" s="359"/>
      <c r="BU142" s="359"/>
      <c r="BV142" s="359"/>
    </row>
    <row r="143" spans="63:74" x14ac:dyDescent="0.25">
      <c r="BK143" s="359"/>
      <c r="BL143" s="359"/>
      <c r="BM143" s="359"/>
      <c r="BN143" s="359"/>
      <c r="BO143" s="359"/>
      <c r="BP143" s="359"/>
      <c r="BQ143" s="359"/>
      <c r="BR143" s="359"/>
      <c r="BS143" s="359"/>
      <c r="BT143" s="359"/>
      <c r="BU143" s="359"/>
      <c r="BV143" s="359"/>
    </row>
    <row r="144" spans="63:74" x14ac:dyDescent="0.25">
      <c r="BK144" s="359"/>
      <c r="BL144" s="359"/>
      <c r="BM144" s="359"/>
      <c r="BN144" s="359"/>
      <c r="BO144" s="359"/>
      <c r="BP144" s="359"/>
      <c r="BQ144" s="359"/>
      <c r="BR144" s="359"/>
      <c r="BS144" s="359"/>
      <c r="BT144" s="359"/>
      <c r="BU144" s="359"/>
      <c r="BV144" s="359"/>
    </row>
    <row r="145" spans="63:74" x14ac:dyDescent="0.25">
      <c r="BK145" s="359"/>
      <c r="BL145" s="359"/>
      <c r="BM145" s="359"/>
      <c r="BN145" s="359"/>
      <c r="BO145" s="359"/>
      <c r="BP145" s="359"/>
      <c r="BQ145" s="359"/>
      <c r="BR145" s="359"/>
      <c r="BS145" s="359"/>
      <c r="BT145" s="359"/>
      <c r="BU145" s="359"/>
      <c r="BV145" s="359"/>
    </row>
    <row r="146" spans="63:74" x14ac:dyDescent="0.25">
      <c r="BK146" s="359"/>
      <c r="BL146" s="359"/>
      <c r="BM146" s="359"/>
      <c r="BN146" s="359"/>
      <c r="BO146" s="359"/>
      <c r="BP146" s="359"/>
      <c r="BQ146" s="359"/>
      <c r="BR146" s="359"/>
      <c r="BS146" s="359"/>
      <c r="BT146" s="359"/>
      <c r="BU146" s="359"/>
      <c r="BV146" s="359"/>
    </row>
    <row r="147" spans="63:74" x14ac:dyDescent="0.25">
      <c r="BK147" s="359"/>
      <c r="BL147" s="359"/>
      <c r="BM147" s="359"/>
      <c r="BN147" s="359"/>
      <c r="BO147" s="359"/>
      <c r="BP147" s="359"/>
      <c r="BQ147" s="359"/>
      <c r="BR147" s="359"/>
      <c r="BS147" s="359"/>
      <c r="BT147" s="359"/>
      <c r="BU147" s="359"/>
      <c r="BV147" s="359"/>
    </row>
    <row r="148" spans="63:74" x14ac:dyDescent="0.25">
      <c r="BK148" s="359"/>
      <c r="BL148" s="359"/>
      <c r="BM148" s="359"/>
      <c r="BN148" s="359"/>
      <c r="BO148" s="359"/>
      <c r="BP148" s="359"/>
      <c r="BQ148" s="359"/>
      <c r="BR148" s="359"/>
      <c r="BS148" s="359"/>
      <c r="BT148" s="359"/>
      <c r="BU148" s="359"/>
      <c r="BV148" s="359"/>
    </row>
    <row r="149" spans="63:74" x14ac:dyDescent="0.25">
      <c r="BK149" s="359"/>
      <c r="BL149" s="359"/>
      <c r="BM149" s="359"/>
      <c r="BN149" s="359"/>
      <c r="BO149" s="359"/>
      <c r="BP149" s="359"/>
      <c r="BQ149" s="359"/>
      <c r="BR149" s="359"/>
      <c r="BS149" s="359"/>
      <c r="BT149" s="359"/>
      <c r="BU149" s="359"/>
      <c r="BV149" s="359"/>
    </row>
    <row r="150" spans="63:74" x14ac:dyDescent="0.25">
      <c r="BK150" s="359"/>
      <c r="BL150" s="359"/>
      <c r="BM150" s="359"/>
      <c r="BN150" s="359"/>
      <c r="BO150" s="359"/>
      <c r="BP150" s="359"/>
      <c r="BQ150" s="359"/>
      <c r="BR150" s="359"/>
      <c r="BS150" s="359"/>
      <c r="BT150" s="359"/>
      <c r="BU150" s="359"/>
      <c r="BV150" s="359"/>
    </row>
    <row r="151" spans="63:74" x14ac:dyDescent="0.25">
      <c r="BK151" s="359"/>
      <c r="BL151" s="359"/>
      <c r="BM151" s="359"/>
      <c r="BN151" s="359"/>
      <c r="BO151" s="359"/>
      <c r="BP151" s="359"/>
      <c r="BQ151" s="359"/>
      <c r="BR151" s="359"/>
      <c r="BS151" s="359"/>
      <c r="BT151" s="359"/>
      <c r="BU151" s="359"/>
      <c r="BV151" s="359"/>
    </row>
    <row r="152" spans="63:74" x14ac:dyDescent="0.25">
      <c r="BK152" s="359"/>
      <c r="BL152" s="359"/>
      <c r="BM152" s="359"/>
      <c r="BN152" s="359"/>
      <c r="BO152" s="359"/>
      <c r="BP152" s="359"/>
      <c r="BQ152" s="359"/>
      <c r="BR152" s="359"/>
      <c r="BS152" s="359"/>
      <c r="BT152" s="359"/>
      <c r="BU152" s="359"/>
      <c r="BV152" s="359"/>
    </row>
    <row r="153" spans="63:74" x14ac:dyDescent="0.25">
      <c r="BK153" s="359"/>
      <c r="BL153" s="359"/>
      <c r="BM153" s="359"/>
      <c r="BN153" s="359"/>
      <c r="BO153" s="359"/>
      <c r="BP153" s="359"/>
      <c r="BQ153" s="359"/>
      <c r="BR153" s="359"/>
      <c r="BS153" s="359"/>
      <c r="BT153" s="359"/>
      <c r="BU153" s="359"/>
      <c r="BV153" s="359"/>
    </row>
    <row r="154" spans="63:74" x14ac:dyDescent="0.25">
      <c r="BK154" s="359"/>
      <c r="BL154" s="359"/>
      <c r="BM154" s="359"/>
      <c r="BN154" s="359"/>
      <c r="BO154" s="359"/>
      <c r="BP154" s="359"/>
      <c r="BQ154" s="359"/>
      <c r="BR154" s="359"/>
      <c r="BS154" s="359"/>
      <c r="BT154" s="359"/>
      <c r="BU154" s="359"/>
      <c r="BV154" s="359"/>
    </row>
    <row r="155" spans="63:74" x14ac:dyDescent="0.25">
      <c r="BK155" s="359"/>
      <c r="BL155" s="359"/>
      <c r="BM155" s="359"/>
      <c r="BN155" s="359"/>
      <c r="BO155" s="359"/>
      <c r="BP155" s="359"/>
      <c r="BQ155" s="359"/>
      <c r="BR155" s="359"/>
      <c r="BS155" s="359"/>
      <c r="BT155" s="359"/>
      <c r="BU155" s="359"/>
      <c r="BV155" s="359"/>
    </row>
    <row r="156" spans="63:74" x14ac:dyDescent="0.25">
      <c r="BK156" s="359"/>
      <c r="BL156" s="359"/>
      <c r="BM156" s="359"/>
      <c r="BN156" s="359"/>
      <c r="BO156" s="359"/>
      <c r="BP156" s="359"/>
      <c r="BQ156" s="359"/>
      <c r="BR156" s="359"/>
      <c r="BS156" s="359"/>
      <c r="BT156" s="359"/>
      <c r="BU156" s="359"/>
      <c r="BV156" s="359"/>
    </row>
    <row r="157" spans="63:74" x14ac:dyDescent="0.25">
      <c r="BK157" s="359"/>
      <c r="BL157" s="359"/>
      <c r="BM157" s="359"/>
      <c r="BN157" s="359"/>
      <c r="BO157" s="359"/>
      <c r="BP157" s="359"/>
      <c r="BQ157" s="359"/>
      <c r="BR157" s="359"/>
      <c r="BS157" s="359"/>
      <c r="BT157" s="359"/>
      <c r="BU157" s="359"/>
      <c r="BV157" s="359"/>
    </row>
    <row r="158" spans="63:74" x14ac:dyDescent="0.25">
      <c r="BK158" s="359"/>
      <c r="BL158" s="359"/>
      <c r="BM158" s="359"/>
      <c r="BN158" s="359"/>
      <c r="BO158" s="359"/>
      <c r="BP158" s="359"/>
      <c r="BQ158" s="359"/>
      <c r="BR158" s="359"/>
      <c r="BS158" s="359"/>
      <c r="BT158" s="359"/>
      <c r="BU158" s="359"/>
      <c r="BV158" s="359"/>
    </row>
    <row r="159" spans="63:74" x14ac:dyDescent="0.25">
      <c r="BK159" s="359"/>
      <c r="BL159" s="359"/>
      <c r="BM159" s="359"/>
      <c r="BN159" s="359"/>
      <c r="BO159" s="359"/>
      <c r="BP159" s="359"/>
      <c r="BQ159" s="359"/>
      <c r="BR159" s="359"/>
      <c r="BS159" s="359"/>
      <c r="BT159" s="359"/>
      <c r="BU159" s="359"/>
      <c r="BV159" s="359"/>
    </row>
    <row r="160" spans="63:74" x14ac:dyDescent="0.25">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5" activePane="bottomRight" state="frozen"/>
      <selection activeCell="BC15" sqref="BC15"/>
      <selection pane="topRight" activeCell="BC15" sqref="BC15"/>
      <selection pane="bottomLeft" activeCell="BC15" sqref="BC15"/>
      <selection pane="bottomRight" activeCell="BC55" sqref="BC55"/>
    </sheetView>
  </sheetViews>
  <sheetFormatPr defaultColWidth="9.54296875" defaultRowHeight="10.5" x14ac:dyDescent="0.25"/>
  <cols>
    <col min="1" max="1" width="12" style="164" customWidth="1"/>
    <col min="2" max="2" width="43.453125" style="164" customWidth="1"/>
    <col min="3" max="50" width="8.54296875" style="164" customWidth="1"/>
    <col min="51" max="57" width="8.54296875" style="352" customWidth="1"/>
    <col min="58" max="58" width="8.54296875" style="168" customWidth="1"/>
    <col min="59" max="62" width="8.54296875" style="352" customWidth="1"/>
    <col min="63" max="74" width="8.54296875" style="164" customWidth="1"/>
    <col min="75" max="16384" width="9.54296875" style="164"/>
  </cols>
  <sheetData>
    <row r="1" spans="1:74" ht="13.4" customHeight="1" x14ac:dyDescent="0.3">
      <c r="A1" s="771" t="s">
        <v>1021</v>
      </c>
      <c r="B1" s="831" t="s">
        <v>255</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63"/>
    </row>
    <row r="2" spans="1:74" s="165"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47"/>
      <c r="B5" s="166" t="s">
        <v>1185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5" customHeight="1" x14ac:dyDescent="0.25">
      <c r="A6" s="148" t="s">
        <v>910</v>
      </c>
      <c r="B6" s="210" t="s">
        <v>587</v>
      </c>
      <c r="C6" s="240">
        <v>834.78269060000002</v>
      </c>
      <c r="D6" s="240">
        <v>836.71499979999999</v>
      </c>
      <c r="E6" s="240">
        <v>838.40155630000004</v>
      </c>
      <c r="F6" s="240">
        <v>840.07579318000001</v>
      </c>
      <c r="G6" s="240">
        <v>841.09576944000003</v>
      </c>
      <c r="H6" s="240">
        <v>841.69491818999995</v>
      </c>
      <c r="I6" s="240">
        <v>842.51853670000003</v>
      </c>
      <c r="J6" s="240">
        <v>841.79205744000001</v>
      </c>
      <c r="K6" s="240">
        <v>840.16077768000002</v>
      </c>
      <c r="L6" s="240">
        <v>834.77005768000004</v>
      </c>
      <c r="M6" s="240">
        <v>833.47015676000001</v>
      </c>
      <c r="N6" s="240">
        <v>833.40643517000001</v>
      </c>
      <c r="O6" s="240">
        <v>837.31663146000005</v>
      </c>
      <c r="P6" s="240">
        <v>837.67196460000002</v>
      </c>
      <c r="Q6" s="240">
        <v>837.21017314999995</v>
      </c>
      <c r="R6" s="240">
        <v>833.13162036000006</v>
      </c>
      <c r="S6" s="240">
        <v>833.13530730000002</v>
      </c>
      <c r="T6" s="240">
        <v>834.42159720999996</v>
      </c>
      <c r="U6" s="240">
        <v>839.95456483999999</v>
      </c>
      <c r="V6" s="240">
        <v>841.58300466000003</v>
      </c>
      <c r="W6" s="240">
        <v>842.27099139999996</v>
      </c>
      <c r="X6" s="240">
        <v>840.0538497</v>
      </c>
      <c r="Y6" s="240">
        <v>840.33443681000006</v>
      </c>
      <c r="Z6" s="240">
        <v>841.14807737000001</v>
      </c>
      <c r="AA6" s="240">
        <v>843.1070704</v>
      </c>
      <c r="AB6" s="240">
        <v>844.52759357000002</v>
      </c>
      <c r="AC6" s="240">
        <v>846.02194589999999</v>
      </c>
      <c r="AD6" s="240">
        <v>847.20518836999997</v>
      </c>
      <c r="AE6" s="240">
        <v>849.13590333000002</v>
      </c>
      <c r="AF6" s="240">
        <v>851.42915173999995</v>
      </c>
      <c r="AG6" s="240">
        <v>854.75628821999999</v>
      </c>
      <c r="AH6" s="240">
        <v>857.27108757999997</v>
      </c>
      <c r="AI6" s="240">
        <v>859.64490441999999</v>
      </c>
      <c r="AJ6" s="240">
        <v>862.85306790000004</v>
      </c>
      <c r="AK6" s="240">
        <v>864.21342287000004</v>
      </c>
      <c r="AL6" s="240">
        <v>864.70129849</v>
      </c>
      <c r="AM6" s="240">
        <v>861.80692812999996</v>
      </c>
      <c r="AN6" s="240">
        <v>862.43216998000003</v>
      </c>
      <c r="AO6" s="240">
        <v>864.06725742000003</v>
      </c>
      <c r="AP6" s="240">
        <v>869.99199863000001</v>
      </c>
      <c r="AQ6" s="240">
        <v>871.18692110999996</v>
      </c>
      <c r="AR6" s="240">
        <v>870.93183306000003</v>
      </c>
      <c r="AS6" s="240">
        <v>866.11589516000004</v>
      </c>
      <c r="AT6" s="240">
        <v>865.29391549000002</v>
      </c>
      <c r="AU6" s="240">
        <v>865.35505475000002</v>
      </c>
      <c r="AV6" s="240">
        <v>867.78064398000004</v>
      </c>
      <c r="AW6" s="240">
        <v>868.49702282999999</v>
      </c>
      <c r="AX6" s="240">
        <v>868.98552231999997</v>
      </c>
      <c r="AY6" s="240">
        <v>868.63081748000002</v>
      </c>
      <c r="AZ6" s="240">
        <v>869.12505200999999</v>
      </c>
      <c r="BA6" s="240">
        <v>869.85290093000003</v>
      </c>
      <c r="BB6" s="240">
        <v>870.67940393000003</v>
      </c>
      <c r="BC6" s="240">
        <v>871.97570186999997</v>
      </c>
      <c r="BD6" s="240">
        <v>873.60683443000005</v>
      </c>
      <c r="BE6" s="240">
        <v>876.15731991999996</v>
      </c>
      <c r="BF6" s="240">
        <v>878.01973298999997</v>
      </c>
      <c r="BG6" s="333">
        <v>879.77859999999998</v>
      </c>
      <c r="BH6" s="333">
        <v>881.15980000000002</v>
      </c>
      <c r="BI6" s="333">
        <v>882.9171</v>
      </c>
      <c r="BJ6" s="333">
        <v>884.77650000000006</v>
      </c>
      <c r="BK6" s="333">
        <v>887.1454</v>
      </c>
      <c r="BL6" s="333">
        <v>888.90340000000003</v>
      </c>
      <c r="BM6" s="333">
        <v>890.4579</v>
      </c>
      <c r="BN6" s="333">
        <v>891.60569999999996</v>
      </c>
      <c r="BO6" s="333">
        <v>892.90570000000002</v>
      </c>
      <c r="BP6" s="333">
        <v>894.15449999999998</v>
      </c>
      <c r="BQ6" s="333">
        <v>895.30859999999996</v>
      </c>
      <c r="BR6" s="333">
        <v>896.48789999999997</v>
      </c>
      <c r="BS6" s="333">
        <v>897.64890000000003</v>
      </c>
      <c r="BT6" s="333">
        <v>898.39670000000001</v>
      </c>
      <c r="BU6" s="333">
        <v>899.81700000000001</v>
      </c>
      <c r="BV6" s="333">
        <v>901.51480000000004</v>
      </c>
    </row>
    <row r="7" spans="1:74" ht="11.15" customHeight="1" x14ac:dyDescent="0.25">
      <c r="A7" s="148" t="s">
        <v>911</v>
      </c>
      <c r="B7" s="210" t="s">
        <v>621</v>
      </c>
      <c r="C7" s="240">
        <v>2308.5426260999998</v>
      </c>
      <c r="D7" s="240">
        <v>2311.9089103000001</v>
      </c>
      <c r="E7" s="240">
        <v>2317.2392949999999</v>
      </c>
      <c r="F7" s="240">
        <v>2327.5302096999999</v>
      </c>
      <c r="G7" s="240">
        <v>2334.5414731999999</v>
      </c>
      <c r="H7" s="240">
        <v>2341.2695150999998</v>
      </c>
      <c r="I7" s="240">
        <v>2348.9008471000002</v>
      </c>
      <c r="J7" s="240">
        <v>2354.1725620000002</v>
      </c>
      <c r="K7" s="240">
        <v>2358.2711714000002</v>
      </c>
      <c r="L7" s="240">
        <v>2364.2449019000001</v>
      </c>
      <c r="M7" s="240">
        <v>2363.7111306000002</v>
      </c>
      <c r="N7" s="240">
        <v>2359.7180838999998</v>
      </c>
      <c r="O7" s="240">
        <v>2341.5133593</v>
      </c>
      <c r="P7" s="240">
        <v>2338.6660639000002</v>
      </c>
      <c r="Q7" s="240">
        <v>2340.4237953000002</v>
      </c>
      <c r="R7" s="240">
        <v>2354.7636996000001</v>
      </c>
      <c r="S7" s="240">
        <v>2359.7486245999999</v>
      </c>
      <c r="T7" s="240">
        <v>2363.3557166000001</v>
      </c>
      <c r="U7" s="240">
        <v>2362.3883526999998</v>
      </c>
      <c r="V7" s="240">
        <v>2365.6372458999999</v>
      </c>
      <c r="W7" s="240">
        <v>2369.9057732000001</v>
      </c>
      <c r="X7" s="240">
        <v>2379.8552722999998</v>
      </c>
      <c r="Y7" s="240">
        <v>2382.6670648999998</v>
      </c>
      <c r="Z7" s="240">
        <v>2383.0024883999999</v>
      </c>
      <c r="AA7" s="240">
        <v>2375.0254264</v>
      </c>
      <c r="AB7" s="240">
        <v>2374.7851993999998</v>
      </c>
      <c r="AC7" s="240">
        <v>2376.4456908000002</v>
      </c>
      <c r="AD7" s="240">
        <v>2380.4225806999998</v>
      </c>
      <c r="AE7" s="240">
        <v>2385.5727490999998</v>
      </c>
      <c r="AF7" s="240">
        <v>2392.3118761000001</v>
      </c>
      <c r="AG7" s="240">
        <v>2404.5431709</v>
      </c>
      <c r="AH7" s="240">
        <v>2411.5328079999999</v>
      </c>
      <c r="AI7" s="240">
        <v>2417.1839967999999</v>
      </c>
      <c r="AJ7" s="240">
        <v>2423.3960400000001</v>
      </c>
      <c r="AK7" s="240">
        <v>2424.9458549999999</v>
      </c>
      <c r="AL7" s="240">
        <v>2423.7327445999999</v>
      </c>
      <c r="AM7" s="240">
        <v>2410.0897611999999</v>
      </c>
      <c r="AN7" s="240">
        <v>2410.6010107000002</v>
      </c>
      <c r="AO7" s="240">
        <v>2415.5995455000002</v>
      </c>
      <c r="AP7" s="240">
        <v>2432.926735</v>
      </c>
      <c r="AQ7" s="240">
        <v>2441.0188131999998</v>
      </c>
      <c r="AR7" s="240">
        <v>2447.7171493999999</v>
      </c>
      <c r="AS7" s="240">
        <v>2453.3356708000001</v>
      </c>
      <c r="AT7" s="240">
        <v>2457.0110779000001</v>
      </c>
      <c r="AU7" s="240">
        <v>2459.0572978</v>
      </c>
      <c r="AV7" s="240">
        <v>2457.1288791000002</v>
      </c>
      <c r="AW7" s="240">
        <v>2457.6758132</v>
      </c>
      <c r="AX7" s="240">
        <v>2458.3526488000002</v>
      </c>
      <c r="AY7" s="240">
        <v>2458.4588312000001</v>
      </c>
      <c r="AZ7" s="240">
        <v>2459.9208856</v>
      </c>
      <c r="BA7" s="240">
        <v>2462.0382574</v>
      </c>
      <c r="BB7" s="240">
        <v>2464.2312376999998</v>
      </c>
      <c r="BC7" s="240">
        <v>2468.0940260000002</v>
      </c>
      <c r="BD7" s="240">
        <v>2473.0469134999998</v>
      </c>
      <c r="BE7" s="240">
        <v>2481.3476175000001</v>
      </c>
      <c r="BF7" s="240">
        <v>2486.7874151000001</v>
      </c>
      <c r="BG7" s="333">
        <v>2491.6239999999998</v>
      </c>
      <c r="BH7" s="333">
        <v>2495.41</v>
      </c>
      <c r="BI7" s="333">
        <v>2499.3760000000002</v>
      </c>
      <c r="BJ7" s="333">
        <v>2503.0740000000001</v>
      </c>
      <c r="BK7" s="333">
        <v>2505.7910000000002</v>
      </c>
      <c r="BL7" s="333">
        <v>2509.489</v>
      </c>
      <c r="BM7" s="333">
        <v>2513.4549999999999</v>
      </c>
      <c r="BN7" s="333">
        <v>2518.5059999999999</v>
      </c>
      <c r="BO7" s="333">
        <v>2522.3939999999998</v>
      </c>
      <c r="BP7" s="333">
        <v>2525.9360000000001</v>
      </c>
      <c r="BQ7" s="333">
        <v>2528.8119999999999</v>
      </c>
      <c r="BR7" s="333">
        <v>2531.904</v>
      </c>
      <c r="BS7" s="333">
        <v>2534.893</v>
      </c>
      <c r="BT7" s="333">
        <v>2536.7660000000001</v>
      </c>
      <c r="BU7" s="333">
        <v>2540.3040000000001</v>
      </c>
      <c r="BV7" s="333">
        <v>2544.4960000000001</v>
      </c>
    </row>
    <row r="8" spans="1:74" ht="11.15" customHeight="1" x14ac:dyDescent="0.25">
      <c r="A8" s="148" t="s">
        <v>912</v>
      </c>
      <c r="B8" s="210" t="s">
        <v>588</v>
      </c>
      <c r="C8" s="240">
        <v>2145.9068941</v>
      </c>
      <c r="D8" s="240">
        <v>2147.7800963</v>
      </c>
      <c r="E8" s="240">
        <v>2150.4836295999999</v>
      </c>
      <c r="F8" s="240">
        <v>2157.5258687</v>
      </c>
      <c r="G8" s="240">
        <v>2159.2587831000001</v>
      </c>
      <c r="H8" s="240">
        <v>2159.1907474999998</v>
      </c>
      <c r="I8" s="240">
        <v>2157.0334796000002</v>
      </c>
      <c r="J8" s="240">
        <v>2153.5797557000001</v>
      </c>
      <c r="K8" s="240">
        <v>2148.5412935999998</v>
      </c>
      <c r="L8" s="240">
        <v>2131.5251370000001</v>
      </c>
      <c r="M8" s="240">
        <v>2131.1119155000001</v>
      </c>
      <c r="N8" s="240">
        <v>2136.9086729999999</v>
      </c>
      <c r="O8" s="240">
        <v>2163.9620457999999</v>
      </c>
      <c r="P8" s="240">
        <v>2170.8937838000002</v>
      </c>
      <c r="Q8" s="240">
        <v>2172.7505233000002</v>
      </c>
      <c r="R8" s="240">
        <v>2159.9874175999998</v>
      </c>
      <c r="S8" s="240">
        <v>2158.8527954000001</v>
      </c>
      <c r="T8" s="240">
        <v>2159.8018097999998</v>
      </c>
      <c r="U8" s="240">
        <v>2163.9855139000001</v>
      </c>
      <c r="V8" s="240">
        <v>2168.2385118000002</v>
      </c>
      <c r="W8" s="240">
        <v>2173.7118565999999</v>
      </c>
      <c r="X8" s="240">
        <v>2185.4985735</v>
      </c>
      <c r="Y8" s="240">
        <v>2189.5928432000001</v>
      </c>
      <c r="Z8" s="240">
        <v>2191.0876908</v>
      </c>
      <c r="AA8" s="240">
        <v>2182.5581860000002</v>
      </c>
      <c r="AB8" s="240">
        <v>2184.4228871999999</v>
      </c>
      <c r="AC8" s="240">
        <v>2189.2568640999998</v>
      </c>
      <c r="AD8" s="240">
        <v>2200.6541311999999</v>
      </c>
      <c r="AE8" s="240">
        <v>2208.7311485</v>
      </c>
      <c r="AF8" s="240">
        <v>2217.0819307000002</v>
      </c>
      <c r="AG8" s="240">
        <v>2228.7675073999999</v>
      </c>
      <c r="AH8" s="240">
        <v>2235.3700466999999</v>
      </c>
      <c r="AI8" s="240">
        <v>2239.9505783999998</v>
      </c>
      <c r="AJ8" s="240">
        <v>2240.0567199000002</v>
      </c>
      <c r="AK8" s="240">
        <v>2242.4325232000001</v>
      </c>
      <c r="AL8" s="240">
        <v>2244.6256059000002</v>
      </c>
      <c r="AM8" s="240">
        <v>2246.2921505999998</v>
      </c>
      <c r="AN8" s="240">
        <v>2248.3776548000001</v>
      </c>
      <c r="AO8" s="240">
        <v>2250.5383012000002</v>
      </c>
      <c r="AP8" s="240">
        <v>2250.9901233999999</v>
      </c>
      <c r="AQ8" s="240">
        <v>2254.6390292999999</v>
      </c>
      <c r="AR8" s="240">
        <v>2259.7010522</v>
      </c>
      <c r="AS8" s="240">
        <v>2270.2054776</v>
      </c>
      <c r="AT8" s="240">
        <v>2275.0717706999999</v>
      </c>
      <c r="AU8" s="240">
        <v>2278.329217</v>
      </c>
      <c r="AV8" s="240">
        <v>2278.5839391999998</v>
      </c>
      <c r="AW8" s="240">
        <v>2279.6690994000001</v>
      </c>
      <c r="AX8" s="240">
        <v>2280.1908205</v>
      </c>
      <c r="AY8" s="240">
        <v>2278.7287118999998</v>
      </c>
      <c r="AZ8" s="240">
        <v>2279.1888478999999</v>
      </c>
      <c r="BA8" s="240">
        <v>2280.1508377</v>
      </c>
      <c r="BB8" s="240">
        <v>2280.8627763</v>
      </c>
      <c r="BC8" s="240">
        <v>2283.3924028000001</v>
      </c>
      <c r="BD8" s="240">
        <v>2286.9878122</v>
      </c>
      <c r="BE8" s="240">
        <v>2293.3225124000001</v>
      </c>
      <c r="BF8" s="240">
        <v>2297.7943562999999</v>
      </c>
      <c r="BG8" s="333">
        <v>2302.0770000000002</v>
      </c>
      <c r="BH8" s="333">
        <v>2305.5729999999999</v>
      </c>
      <c r="BI8" s="333">
        <v>2309.9250000000002</v>
      </c>
      <c r="BJ8" s="333">
        <v>2314.5349999999999</v>
      </c>
      <c r="BK8" s="333">
        <v>2320.3180000000002</v>
      </c>
      <c r="BL8" s="333">
        <v>2324.759</v>
      </c>
      <c r="BM8" s="333">
        <v>2328.7730000000001</v>
      </c>
      <c r="BN8" s="333">
        <v>2332.0010000000002</v>
      </c>
      <c r="BO8" s="333">
        <v>2335.431</v>
      </c>
      <c r="BP8" s="333">
        <v>2338.7020000000002</v>
      </c>
      <c r="BQ8" s="333">
        <v>2341.9760000000001</v>
      </c>
      <c r="BR8" s="333">
        <v>2344.81</v>
      </c>
      <c r="BS8" s="333">
        <v>2347.366</v>
      </c>
      <c r="BT8" s="333">
        <v>2348.4459999999999</v>
      </c>
      <c r="BU8" s="333">
        <v>2351.3420000000001</v>
      </c>
      <c r="BV8" s="333">
        <v>2354.8560000000002</v>
      </c>
    </row>
    <row r="9" spans="1:74" ht="11.15" customHeight="1" x14ac:dyDescent="0.25">
      <c r="A9" s="148" t="s">
        <v>913</v>
      </c>
      <c r="B9" s="210" t="s">
        <v>589</v>
      </c>
      <c r="C9" s="240">
        <v>997.63067531000002</v>
      </c>
      <c r="D9" s="240">
        <v>999.07965934000003</v>
      </c>
      <c r="E9" s="240">
        <v>1000.3715263</v>
      </c>
      <c r="F9" s="240">
        <v>1002.3447969</v>
      </c>
      <c r="G9" s="240">
        <v>1002.6935391</v>
      </c>
      <c r="H9" s="240">
        <v>1002.2562736</v>
      </c>
      <c r="I9" s="240">
        <v>999.64951570000005</v>
      </c>
      <c r="J9" s="240">
        <v>998.67784846999996</v>
      </c>
      <c r="K9" s="240">
        <v>997.95778714999994</v>
      </c>
      <c r="L9" s="240">
        <v>995.52424657999995</v>
      </c>
      <c r="M9" s="240">
        <v>996.78121094999995</v>
      </c>
      <c r="N9" s="240">
        <v>999.76359509999997</v>
      </c>
      <c r="O9" s="240">
        <v>1009.0173629</v>
      </c>
      <c r="P9" s="240">
        <v>1012.0411137</v>
      </c>
      <c r="Q9" s="240">
        <v>1013.3808114</v>
      </c>
      <c r="R9" s="240">
        <v>1008.9106543</v>
      </c>
      <c r="S9" s="240">
        <v>1009.9765969</v>
      </c>
      <c r="T9" s="240">
        <v>1012.4528377</v>
      </c>
      <c r="U9" s="240">
        <v>1019.0274513000001</v>
      </c>
      <c r="V9" s="240">
        <v>1022.3082323</v>
      </c>
      <c r="W9" s="240">
        <v>1024.9832554</v>
      </c>
      <c r="X9" s="240">
        <v>1028.5900269000001</v>
      </c>
      <c r="Y9" s="240">
        <v>1028.9004044999999</v>
      </c>
      <c r="Z9" s="240">
        <v>1027.4518946999999</v>
      </c>
      <c r="AA9" s="240">
        <v>1017.7623109</v>
      </c>
      <c r="AB9" s="240">
        <v>1017.6576657000001</v>
      </c>
      <c r="AC9" s="240">
        <v>1020.6557726999999</v>
      </c>
      <c r="AD9" s="240">
        <v>1031.6008111000001</v>
      </c>
      <c r="AE9" s="240">
        <v>1037.1712881999999</v>
      </c>
      <c r="AF9" s="240">
        <v>1042.2113833000001</v>
      </c>
      <c r="AG9" s="240">
        <v>1046.8514212</v>
      </c>
      <c r="AH9" s="240">
        <v>1050.7330082000001</v>
      </c>
      <c r="AI9" s="240">
        <v>1053.9864693</v>
      </c>
      <c r="AJ9" s="240">
        <v>1057.6628651999999</v>
      </c>
      <c r="AK9" s="240">
        <v>1058.8717792</v>
      </c>
      <c r="AL9" s="240">
        <v>1058.6642718000001</v>
      </c>
      <c r="AM9" s="240">
        <v>1053.8614468000001</v>
      </c>
      <c r="AN9" s="240">
        <v>1053.2052689</v>
      </c>
      <c r="AO9" s="240">
        <v>1053.5168418999999</v>
      </c>
      <c r="AP9" s="240">
        <v>1056.3805548</v>
      </c>
      <c r="AQ9" s="240">
        <v>1057.4393375</v>
      </c>
      <c r="AR9" s="240">
        <v>1058.2775792</v>
      </c>
      <c r="AS9" s="240">
        <v>1058.9367113000001</v>
      </c>
      <c r="AT9" s="240">
        <v>1059.3027973999999</v>
      </c>
      <c r="AU9" s="240">
        <v>1059.417269</v>
      </c>
      <c r="AV9" s="240">
        <v>1058.6069053000001</v>
      </c>
      <c r="AW9" s="240">
        <v>1058.7230632999999</v>
      </c>
      <c r="AX9" s="240">
        <v>1059.0925222999999</v>
      </c>
      <c r="AY9" s="240">
        <v>1059.8677716</v>
      </c>
      <c r="AZ9" s="240">
        <v>1060.6294654000001</v>
      </c>
      <c r="BA9" s="240">
        <v>1061.5300932</v>
      </c>
      <c r="BB9" s="240">
        <v>1062.0530730999999</v>
      </c>
      <c r="BC9" s="240">
        <v>1063.6190048999999</v>
      </c>
      <c r="BD9" s="240">
        <v>1065.7113069</v>
      </c>
      <c r="BE9" s="240">
        <v>1069.1988179</v>
      </c>
      <c r="BF9" s="240">
        <v>1071.692231</v>
      </c>
      <c r="BG9" s="333">
        <v>1074.06</v>
      </c>
      <c r="BH9" s="333">
        <v>1076.124</v>
      </c>
      <c r="BI9" s="333">
        <v>1078.376</v>
      </c>
      <c r="BJ9" s="333">
        <v>1080.6369999999999</v>
      </c>
      <c r="BK9" s="333">
        <v>1083.0319999999999</v>
      </c>
      <c r="BL9" s="333">
        <v>1085.2170000000001</v>
      </c>
      <c r="BM9" s="333">
        <v>1087.316</v>
      </c>
      <c r="BN9" s="333">
        <v>1089.329</v>
      </c>
      <c r="BO9" s="333">
        <v>1091.26</v>
      </c>
      <c r="BP9" s="333">
        <v>1093.106</v>
      </c>
      <c r="BQ9" s="333">
        <v>1094.8820000000001</v>
      </c>
      <c r="BR9" s="333">
        <v>1096.549</v>
      </c>
      <c r="BS9" s="333">
        <v>1098.1210000000001</v>
      </c>
      <c r="BT9" s="333">
        <v>1099.19</v>
      </c>
      <c r="BU9" s="333">
        <v>1100.8789999999999</v>
      </c>
      <c r="BV9" s="333">
        <v>1102.779</v>
      </c>
    </row>
    <row r="10" spans="1:74" ht="11.15" customHeight="1" x14ac:dyDescent="0.25">
      <c r="A10" s="148" t="s">
        <v>914</v>
      </c>
      <c r="B10" s="210" t="s">
        <v>590</v>
      </c>
      <c r="C10" s="240">
        <v>2725.1184911999999</v>
      </c>
      <c r="D10" s="240">
        <v>2728.7977804000002</v>
      </c>
      <c r="E10" s="240">
        <v>2729.6973237000002</v>
      </c>
      <c r="F10" s="240">
        <v>2722.0190252000002</v>
      </c>
      <c r="G10" s="240">
        <v>2721.7076484999998</v>
      </c>
      <c r="H10" s="240">
        <v>2722.9650978</v>
      </c>
      <c r="I10" s="240">
        <v>2732.6257179999998</v>
      </c>
      <c r="J10" s="240">
        <v>2731.8950605999999</v>
      </c>
      <c r="K10" s="240">
        <v>2727.6074705999999</v>
      </c>
      <c r="L10" s="240">
        <v>2705.4522652999999</v>
      </c>
      <c r="M10" s="240">
        <v>2704.7838219999999</v>
      </c>
      <c r="N10" s="240">
        <v>2711.2914578999998</v>
      </c>
      <c r="O10" s="240">
        <v>2741.0608327999998</v>
      </c>
      <c r="P10" s="240">
        <v>2749.8563826999998</v>
      </c>
      <c r="Q10" s="240">
        <v>2753.7637669999999</v>
      </c>
      <c r="R10" s="240">
        <v>2742.7254327000001</v>
      </c>
      <c r="S10" s="240">
        <v>2744.3996511</v>
      </c>
      <c r="T10" s="240">
        <v>2748.728869</v>
      </c>
      <c r="U10" s="240">
        <v>2758.5959346</v>
      </c>
      <c r="V10" s="240">
        <v>2766.0730153999998</v>
      </c>
      <c r="W10" s="240">
        <v>2774.0429597000002</v>
      </c>
      <c r="X10" s="240">
        <v>2787.683356</v>
      </c>
      <c r="Y10" s="240">
        <v>2792.7558356</v>
      </c>
      <c r="Z10" s="240">
        <v>2794.4379872</v>
      </c>
      <c r="AA10" s="240">
        <v>2783.5199910000001</v>
      </c>
      <c r="AB10" s="240">
        <v>2785.3288514000001</v>
      </c>
      <c r="AC10" s="240">
        <v>2790.6547485999999</v>
      </c>
      <c r="AD10" s="240">
        <v>2804.3571102000001</v>
      </c>
      <c r="AE10" s="240">
        <v>2813.0725106</v>
      </c>
      <c r="AF10" s="240">
        <v>2821.6603771</v>
      </c>
      <c r="AG10" s="240">
        <v>2831.8719412</v>
      </c>
      <c r="AH10" s="240">
        <v>2838.8913167999999</v>
      </c>
      <c r="AI10" s="240">
        <v>2844.4697350000001</v>
      </c>
      <c r="AJ10" s="240">
        <v>2846.4513311999999</v>
      </c>
      <c r="AK10" s="240">
        <v>2850.7647335000001</v>
      </c>
      <c r="AL10" s="240">
        <v>2855.2540770999999</v>
      </c>
      <c r="AM10" s="240">
        <v>2859.3830687999998</v>
      </c>
      <c r="AN10" s="240">
        <v>2864.6265150999998</v>
      </c>
      <c r="AO10" s="240">
        <v>2870.4481228</v>
      </c>
      <c r="AP10" s="240">
        <v>2876.7219841000001</v>
      </c>
      <c r="AQ10" s="240">
        <v>2883.7943452999998</v>
      </c>
      <c r="AR10" s="240">
        <v>2891.5392986000002</v>
      </c>
      <c r="AS10" s="240">
        <v>2902.9556250000001</v>
      </c>
      <c r="AT10" s="240">
        <v>2909.7966769999998</v>
      </c>
      <c r="AU10" s="240">
        <v>2915.0612354</v>
      </c>
      <c r="AV10" s="240">
        <v>2916.6241089999999</v>
      </c>
      <c r="AW10" s="240">
        <v>2920.3295739</v>
      </c>
      <c r="AX10" s="240">
        <v>2924.0524387</v>
      </c>
      <c r="AY10" s="240">
        <v>2927.9135669000002</v>
      </c>
      <c r="AZ10" s="240">
        <v>2931.5805839</v>
      </c>
      <c r="BA10" s="240">
        <v>2935.1743532</v>
      </c>
      <c r="BB10" s="240">
        <v>2936.703943</v>
      </c>
      <c r="BC10" s="240">
        <v>2941.6444157000001</v>
      </c>
      <c r="BD10" s="240">
        <v>2948.0048394</v>
      </c>
      <c r="BE10" s="240">
        <v>2957.8693902</v>
      </c>
      <c r="BF10" s="240">
        <v>2965.5065843000002</v>
      </c>
      <c r="BG10" s="333">
        <v>2973.0010000000002</v>
      </c>
      <c r="BH10" s="333">
        <v>2979.8220000000001</v>
      </c>
      <c r="BI10" s="333">
        <v>2987.4270000000001</v>
      </c>
      <c r="BJ10" s="333">
        <v>2995.2860000000001</v>
      </c>
      <c r="BK10" s="333">
        <v>3004.433</v>
      </c>
      <c r="BL10" s="333">
        <v>3012.0250000000001</v>
      </c>
      <c r="BM10" s="333">
        <v>3019.096</v>
      </c>
      <c r="BN10" s="333">
        <v>3025.3490000000002</v>
      </c>
      <c r="BO10" s="333">
        <v>3031.6</v>
      </c>
      <c r="BP10" s="333">
        <v>3037.5529999999999</v>
      </c>
      <c r="BQ10" s="333">
        <v>3042.97</v>
      </c>
      <c r="BR10" s="333">
        <v>3048.5059999999999</v>
      </c>
      <c r="BS10" s="333">
        <v>3053.922</v>
      </c>
      <c r="BT10" s="333">
        <v>3058.0909999999999</v>
      </c>
      <c r="BU10" s="333">
        <v>3064.1129999999998</v>
      </c>
      <c r="BV10" s="333">
        <v>3070.8620000000001</v>
      </c>
    </row>
    <row r="11" spans="1:74" ht="11.15" customHeight="1" x14ac:dyDescent="0.25">
      <c r="A11" s="148" t="s">
        <v>915</v>
      </c>
      <c r="B11" s="210" t="s">
        <v>591</v>
      </c>
      <c r="C11" s="240">
        <v>712.62567367999998</v>
      </c>
      <c r="D11" s="240">
        <v>714.48280609999995</v>
      </c>
      <c r="E11" s="240">
        <v>716.21656182000004</v>
      </c>
      <c r="F11" s="240">
        <v>719.25060510000003</v>
      </c>
      <c r="G11" s="240">
        <v>719.66985924000005</v>
      </c>
      <c r="H11" s="240">
        <v>718.89798848999999</v>
      </c>
      <c r="I11" s="240">
        <v>714.95951748000004</v>
      </c>
      <c r="J11" s="240">
        <v>713.28700347999995</v>
      </c>
      <c r="K11" s="240">
        <v>711.90497112000003</v>
      </c>
      <c r="L11" s="240">
        <v>708.72993109000004</v>
      </c>
      <c r="M11" s="240">
        <v>709.49147899000002</v>
      </c>
      <c r="N11" s="240">
        <v>712.10612550999997</v>
      </c>
      <c r="O11" s="240">
        <v>721.82556209999996</v>
      </c>
      <c r="P11" s="240">
        <v>724.20763726999996</v>
      </c>
      <c r="Q11" s="240">
        <v>724.50404248999996</v>
      </c>
      <c r="R11" s="240">
        <v>718.15861070999995</v>
      </c>
      <c r="S11" s="240">
        <v>717.70080126000005</v>
      </c>
      <c r="T11" s="240">
        <v>718.57444711000005</v>
      </c>
      <c r="U11" s="240">
        <v>723.44821734000004</v>
      </c>
      <c r="V11" s="240">
        <v>724.98327197000003</v>
      </c>
      <c r="W11" s="240">
        <v>725.84828009</v>
      </c>
      <c r="X11" s="240">
        <v>725.61117788000001</v>
      </c>
      <c r="Y11" s="240">
        <v>725.46014084000001</v>
      </c>
      <c r="Z11" s="240">
        <v>724.96310514000004</v>
      </c>
      <c r="AA11" s="240">
        <v>722.12525856000002</v>
      </c>
      <c r="AB11" s="240">
        <v>722.43233471999997</v>
      </c>
      <c r="AC11" s="240">
        <v>723.88952138000002</v>
      </c>
      <c r="AD11" s="240">
        <v>728.49776011999995</v>
      </c>
      <c r="AE11" s="240">
        <v>730.75446164000005</v>
      </c>
      <c r="AF11" s="240">
        <v>732.66056748999995</v>
      </c>
      <c r="AG11" s="240">
        <v>734.03410049000001</v>
      </c>
      <c r="AH11" s="240">
        <v>735.37549792000004</v>
      </c>
      <c r="AI11" s="240">
        <v>736.50278260000005</v>
      </c>
      <c r="AJ11" s="240">
        <v>737.75226797000005</v>
      </c>
      <c r="AK11" s="240">
        <v>738.19909203999998</v>
      </c>
      <c r="AL11" s="240">
        <v>738.17956826</v>
      </c>
      <c r="AM11" s="240">
        <v>735.95074322000005</v>
      </c>
      <c r="AN11" s="240">
        <v>736.30573879999997</v>
      </c>
      <c r="AO11" s="240">
        <v>737.50160157000005</v>
      </c>
      <c r="AP11" s="240">
        <v>740.75922428000001</v>
      </c>
      <c r="AQ11" s="240">
        <v>742.72115192000001</v>
      </c>
      <c r="AR11" s="240">
        <v>744.60827720999998</v>
      </c>
      <c r="AS11" s="240">
        <v>746.75107209999999</v>
      </c>
      <c r="AT11" s="240">
        <v>748.24073876</v>
      </c>
      <c r="AU11" s="240">
        <v>749.40774913999996</v>
      </c>
      <c r="AV11" s="240">
        <v>749.94451079999999</v>
      </c>
      <c r="AW11" s="240">
        <v>750.69690291999996</v>
      </c>
      <c r="AX11" s="240">
        <v>751.35733305999997</v>
      </c>
      <c r="AY11" s="240">
        <v>751.88217163000002</v>
      </c>
      <c r="AZ11" s="240">
        <v>752.39140004000001</v>
      </c>
      <c r="BA11" s="240">
        <v>752.84138868000002</v>
      </c>
      <c r="BB11" s="240">
        <v>752.64213381000002</v>
      </c>
      <c r="BC11" s="240">
        <v>753.41614572000003</v>
      </c>
      <c r="BD11" s="240">
        <v>754.57342066000001</v>
      </c>
      <c r="BE11" s="240">
        <v>756.57168469999999</v>
      </c>
      <c r="BF11" s="240">
        <v>758.15219117000004</v>
      </c>
      <c r="BG11" s="333">
        <v>759.77269999999999</v>
      </c>
      <c r="BH11" s="333">
        <v>761.44129999999996</v>
      </c>
      <c r="BI11" s="333">
        <v>763.13559999999995</v>
      </c>
      <c r="BJ11" s="333">
        <v>764.86360000000002</v>
      </c>
      <c r="BK11" s="333">
        <v>766.76670000000001</v>
      </c>
      <c r="BL11" s="333">
        <v>768.45640000000003</v>
      </c>
      <c r="BM11" s="333">
        <v>770.07410000000004</v>
      </c>
      <c r="BN11" s="333">
        <v>771.64469999999994</v>
      </c>
      <c r="BO11" s="333">
        <v>773.09929999999997</v>
      </c>
      <c r="BP11" s="333">
        <v>774.46289999999999</v>
      </c>
      <c r="BQ11" s="333">
        <v>775.70090000000005</v>
      </c>
      <c r="BR11" s="333">
        <v>776.90890000000002</v>
      </c>
      <c r="BS11" s="333">
        <v>778.0521</v>
      </c>
      <c r="BT11" s="333">
        <v>778.80200000000002</v>
      </c>
      <c r="BU11" s="333">
        <v>780.06200000000001</v>
      </c>
      <c r="BV11" s="333">
        <v>781.50360000000001</v>
      </c>
    </row>
    <row r="12" spans="1:74" ht="11.15" customHeight="1" x14ac:dyDescent="0.25">
      <c r="A12" s="148" t="s">
        <v>916</v>
      </c>
      <c r="B12" s="210" t="s">
        <v>592</v>
      </c>
      <c r="C12" s="240">
        <v>1781.2791609000001</v>
      </c>
      <c r="D12" s="240">
        <v>1789.7262189</v>
      </c>
      <c r="E12" s="240">
        <v>1795.5893309999999</v>
      </c>
      <c r="F12" s="240">
        <v>1796.4411052</v>
      </c>
      <c r="G12" s="240">
        <v>1798.9568698999999</v>
      </c>
      <c r="H12" s="240">
        <v>1800.709233</v>
      </c>
      <c r="I12" s="240">
        <v>1796.5878384</v>
      </c>
      <c r="J12" s="240">
        <v>1800.6461651</v>
      </c>
      <c r="K12" s="240">
        <v>1807.7738569000001</v>
      </c>
      <c r="L12" s="240">
        <v>1823.7925817</v>
      </c>
      <c r="M12" s="240">
        <v>1832.6927533999999</v>
      </c>
      <c r="N12" s="240">
        <v>1840.2960396999999</v>
      </c>
      <c r="O12" s="240">
        <v>1846.0990336</v>
      </c>
      <c r="P12" s="240">
        <v>1851.4861043000001</v>
      </c>
      <c r="Q12" s="240">
        <v>1855.9538447</v>
      </c>
      <c r="R12" s="240">
        <v>1857.2364448999999</v>
      </c>
      <c r="S12" s="240">
        <v>1861.5648822000001</v>
      </c>
      <c r="T12" s="240">
        <v>1866.6733469000001</v>
      </c>
      <c r="U12" s="240">
        <v>1874.0338862000001</v>
      </c>
      <c r="V12" s="240">
        <v>1879.5983696000001</v>
      </c>
      <c r="W12" s="240">
        <v>1884.8388447</v>
      </c>
      <c r="X12" s="240">
        <v>1891.4616269000001</v>
      </c>
      <c r="Y12" s="240">
        <v>1894.7743485000001</v>
      </c>
      <c r="Z12" s="240">
        <v>1896.4833251</v>
      </c>
      <c r="AA12" s="240">
        <v>1890.7069253</v>
      </c>
      <c r="AB12" s="240">
        <v>1893.6196353</v>
      </c>
      <c r="AC12" s="240">
        <v>1899.3398236</v>
      </c>
      <c r="AD12" s="240">
        <v>1909.4573660999999</v>
      </c>
      <c r="AE12" s="240">
        <v>1919.6001045999999</v>
      </c>
      <c r="AF12" s="240">
        <v>1931.3579147999999</v>
      </c>
      <c r="AG12" s="240">
        <v>1949.6681718</v>
      </c>
      <c r="AH12" s="240">
        <v>1960.953094</v>
      </c>
      <c r="AI12" s="240">
        <v>1970.1500564</v>
      </c>
      <c r="AJ12" s="240">
        <v>1972.7876375999999</v>
      </c>
      <c r="AK12" s="240">
        <v>1981.1622468</v>
      </c>
      <c r="AL12" s="240">
        <v>1990.8024625999999</v>
      </c>
      <c r="AM12" s="240">
        <v>2010.7441699000001</v>
      </c>
      <c r="AN12" s="240">
        <v>2016.1386848</v>
      </c>
      <c r="AO12" s="240">
        <v>2016.0218921999999</v>
      </c>
      <c r="AP12" s="240">
        <v>1999.493663</v>
      </c>
      <c r="AQ12" s="240">
        <v>1996.5293526</v>
      </c>
      <c r="AR12" s="240">
        <v>1996.2288317</v>
      </c>
      <c r="AS12" s="240">
        <v>2003.0934216999999</v>
      </c>
      <c r="AT12" s="240">
        <v>2004.7444889000001</v>
      </c>
      <c r="AU12" s="240">
        <v>2005.6833547000001</v>
      </c>
      <c r="AV12" s="240">
        <v>2004.7589591999999</v>
      </c>
      <c r="AW12" s="240">
        <v>2005.1367169</v>
      </c>
      <c r="AX12" s="240">
        <v>2005.6655681</v>
      </c>
      <c r="AY12" s="240">
        <v>2006.4908582999999</v>
      </c>
      <c r="AZ12" s="240">
        <v>2007.2128872000001</v>
      </c>
      <c r="BA12" s="240">
        <v>2007.9770002</v>
      </c>
      <c r="BB12" s="240">
        <v>2007.0282556</v>
      </c>
      <c r="BC12" s="240">
        <v>2009.1927436000001</v>
      </c>
      <c r="BD12" s="240">
        <v>2012.7155224000001</v>
      </c>
      <c r="BE12" s="240">
        <v>2019.5535104999999</v>
      </c>
      <c r="BF12" s="240">
        <v>2024.3251817</v>
      </c>
      <c r="BG12" s="333">
        <v>2028.9870000000001</v>
      </c>
      <c r="BH12" s="333">
        <v>2032.3140000000001</v>
      </c>
      <c r="BI12" s="333">
        <v>2037.6769999999999</v>
      </c>
      <c r="BJ12" s="333">
        <v>2043.8510000000001</v>
      </c>
      <c r="BK12" s="333">
        <v>2052.3319999999999</v>
      </c>
      <c r="BL12" s="333">
        <v>2059.0039999999999</v>
      </c>
      <c r="BM12" s="333">
        <v>2065.364</v>
      </c>
      <c r="BN12" s="333">
        <v>2070.9540000000002</v>
      </c>
      <c r="BO12" s="333">
        <v>2077.0329999999999</v>
      </c>
      <c r="BP12" s="333">
        <v>2083.1439999999998</v>
      </c>
      <c r="BQ12" s="333">
        <v>2089.4520000000002</v>
      </c>
      <c r="BR12" s="333">
        <v>2095.502</v>
      </c>
      <c r="BS12" s="333">
        <v>2101.4589999999998</v>
      </c>
      <c r="BT12" s="333">
        <v>2107.5189999999998</v>
      </c>
      <c r="BU12" s="333">
        <v>2113.143</v>
      </c>
      <c r="BV12" s="333">
        <v>2118.527</v>
      </c>
    </row>
    <row r="13" spans="1:74" ht="11.15" customHeight="1" x14ac:dyDescent="0.25">
      <c r="A13" s="148" t="s">
        <v>917</v>
      </c>
      <c r="B13" s="210" t="s">
        <v>593</v>
      </c>
      <c r="C13" s="240">
        <v>972.48937924999996</v>
      </c>
      <c r="D13" s="240">
        <v>972.44161423000003</v>
      </c>
      <c r="E13" s="240">
        <v>973.84020481000005</v>
      </c>
      <c r="F13" s="240">
        <v>980.52393284000004</v>
      </c>
      <c r="G13" s="240">
        <v>981.93614829000001</v>
      </c>
      <c r="H13" s="240">
        <v>981.91563298000005</v>
      </c>
      <c r="I13" s="240">
        <v>978.24958261999996</v>
      </c>
      <c r="J13" s="240">
        <v>977.02320903999998</v>
      </c>
      <c r="K13" s="240">
        <v>976.02370794000001</v>
      </c>
      <c r="L13" s="240">
        <v>973.94040457000006</v>
      </c>
      <c r="M13" s="240">
        <v>974.37765449999995</v>
      </c>
      <c r="N13" s="240">
        <v>976.02478297000005</v>
      </c>
      <c r="O13" s="240">
        <v>981.48677172999999</v>
      </c>
      <c r="P13" s="240">
        <v>983.59992096999997</v>
      </c>
      <c r="Q13" s="240">
        <v>984.96921243999998</v>
      </c>
      <c r="R13" s="240">
        <v>983.91430047999995</v>
      </c>
      <c r="S13" s="240">
        <v>985.05613563999998</v>
      </c>
      <c r="T13" s="240">
        <v>986.71437227000001</v>
      </c>
      <c r="U13" s="240">
        <v>988.93471191000003</v>
      </c>
      <c r="V13" s="240">
        <v>991.59147532999998</v>
      </c>
      <c r="W13" s="240">
        <v>994.73036406000006</v>
      </c>
      <c r="X13" s="240">
        <v>1000.3390926</v>
      </c>
      <c r="Y13" s="240">
        <v>1002.9514461</v>
      </c>
      <c r="Z13" s="240">
        <v>1004.5551391</v>
      </c>
      <c r="AA13" s="240">
        <v>1002.8710329</v>
      </c>
      <c r="AB13" s="240">
        <v>1004.1667588</v>
      </c>
      <c r="AC13" s="240">
        <v>1006.1631781</v>
      </c>
      <c r="AD13" s="240">
        <v>1009.0417876</v>
      </c>
      <c r="AE13" s="240">
        <v>1012.3034714</v>
      </c>
      <c r="AF13" s="240">
        <v>1016.1297262000001</v>
      </c>
      <c r="AG13" s="240">
        <v>1021.7066792000001</v>
      </c>
      <c r="AH13" s="240">
        <v>1025.7724807</v>
      </c>
      <c r="AI13" s="240">
        <v>1029.5132579000001</v>
      </c>
      <c r="AJ13" s="240">
        <v>1033.5357744999999</v>
      </c>
      <c r="AK13" s="240">
        <v>1036.1714302</v>
      </c>
      <c r="AL13" s="240">
        <v>1038.0269888</v>
      </c>
      <c r="AM13" s="240">
        <v>1037.6671352999999</v>
      </c>
      <c r="AN13" s="240">
        <v>1039.0389855999999</v>
      </c>
      <c r="AO13" s="240">
        <v>1040.7072249</v>
      </c>
      <c r="AP13" s="240">
        <v>1043.4571449</v>
      </c>
      <c r="AQ13" s="240">
        <v>1045.1291931999999</v>
      </c>
      <c r="AR13" s="240">
        <v>1046.5086613999999</v>
      </c>
      <c r="AS13" s="240">
        <v>1047.3782983000001</v>
      </c>
      <c r="AT13" s="240">
        <v>1048.3355452000001</v>
      </c>
      <c r="AU13" s="240">
        <v>1049.1631506000001</v>
      </c>
      <c r="AV13" s="240">
        <v>1049.4123677</v>
      </c>
      <c r="AW13" s="240">
        <v>1050.3172505</v>
      </c>
      <c r="AX13" s="240">
        <v>1051.4290523</v>
      </c>
      <c r="AY13" s="240">
        <v>1053.0746455000001</v>
      </c>
      <c r="AZ13" s="240">
        <v>1054.3551304</v>
      </c>
      <c r="BA13" s="240">
        <v>1055.5973796999999</v>
      </c>
      <c r="BB13" s="240">
        <v>1055.9248739</v>
      </c>
      <c r="BC13" s="240">
        <v>1057.7480416000001</v>
      </c>
      <c r="BD13" s="240">
        <v>1060.1903634</v>
      </c>
      <c r="BE13" s="240">
        <v>1064.0710392000001</v>
      </c>
      <c r="BF13" s="240">
        <v>1067.1372690000001</v>
      </c>
      <c r="BG13" s="333">
        <v>1070.2080000000001</v>
      </c>
      <c r="BH13" s="333">
        <v>1073.0899999999999</v>
      </c>
      <c r="BI13" s="333">
        <v>1076.316</v>
      </c>
      <c r="BJ13" s="333">
        <v>1079.692</v>
      </c>
      <c r="BK13" s="333">
        <v>1083.6110000000001</v>
      </c>
      <c r="BL13" s="333">
        <v>1086.991</v>
      </c>
      <c r="BM13" s="333">
        <v>1090.2260000000001</v>
      </c>
      <c r="BN13" s="333">
        <v>1093.2750000000001</v>
      </c>
      <c r="BO13" s="333">
        <v>1096.249</v>
      </c>
      <c r="BP13" s="333">
        <v>1099.1079999999999</v>
      </c>
      <c r="BQ13" s="333">
        <v>1101.75</v>
      </c>
      <c r="BR13" s="333">
        <v>1104.453</v>
      </c>
      <c r="BS13" s="333">
        <v>1107.117</v>
      </c>
      <c r="BT13" s="333">
        <v>1109.4580000000001</v>
      </c>
      <c r="BU13" s="333">
        <v>1112.2539999999999</v>
      </c>
      <c r="BV13" s="333">
        <v>1115.222</v>
      </c>
    </row>
    <row r="14" spans="1:74" ht="11.15" customHeight="1" x14ac:dyDescent="0.25">
      <c r="A14" s="148" t="s">
        <v>918</v>
      </c>
      <c r="B14" s="210" t="s">
        <v>594</v>
      </c>
      <c r="C14" s="240">
        <v>2687.8197352000002</v>
      </c>
      <c r="D14" s="240">
        <v>2695.3845249999999</v>
      </c>
      <c r="E14" s="240">
        <v>2701.3632987000001</v>
      </c>
      <c r="F14" s="240">
        <v>2704.6314624000001</v>
      </c>
      <c r="G14" s="240">
        <v>2708.2816489000002</v>
      </c>
      <c r="H14" s="240">
        <v>2711.1892647</v>
      </c>
      <c r="I14" s="240">
        <v>2710.0494629</v>
      </c>
      <c r="J14" s="240">
        <v>2713.9505718999999</v>
      </c>
      <c r="K14" s="240">
        <v>2719.5877449</v>
      </c>
      <c r="L14" s="240">
        <v>2733.4893938</v>
      </c>
      <c r="M14" s="240">
        <v>2737.7023862000001</v>
      </c>
      <c r="N14" s="240">
        <v>2738.7551339000001</v>
      </c>
      <c r="O14" s="240">
        <v>2728.4248787000001</v>
      </c>
      <c r="P14" s="240">
        <v>2729.3242055000001</v>
      </c>
      <c r="Q14" s="240">
        <v>2733.230356</v>
      </c>
      <c r="R14" s="240">
        <v>2742.4780480999998</v>
      </c>
      <c r="S14" s="240">
        <v>2750.646808</v>
      </c>
      <c r="T14" s="240">
        <v>2760.0713534000001</v>
      </c>
      <c r="U14" s="240">
        <v>2768.4821207999998</v>
      </c>
      <c r="V14" s="240">
        <v>2782.12041</v>
      </c>
      <c r="W14" s="240">
        <v>2798.7166575000001</v>
      </c>
      <c r="X14" s="240">
        <v>2834.7181245000002</v>
      </c>
      <c r="Y14" s="240">
        <v>2844.8948424999999</v>
      </c>
      <c r="Z14" s="240">
        <v>2845.6940728</v>
      </c>
      <c r="AA14" s="240">
        <v>2816.6945667</v>
      </c>
      <c r="AB14" s="240">
        <v>2814.0547580000002</v>
      </c>
      <c r="AC14" s="240">
        <v>2817.3533978999999</v>
      </c>
      <c r="AD14" s="240">
        <v>2833.1628432000002</v>
      </c>
      <c r="AE14" s="240">
        <v>2843.4091130000002</v>
      </c>
      <c r="AF14" s="240">
        <v>2854.6645638999998</v>
      </c>
      <c r="AG14" s="240">
        <v>2872.2874787000001</v>
      </c>
      <c r="AH14" s="240">
        <v>2881.5425799</v>
      </c>
      <c r="AI14" s="240">
        <v>2887.7881502</v>
      </c>
      <c r="AJ14" s="240">
        <v>2881.7497045999999</v>
      </c>
      <c r="AK14" s="240">
        <v>2888.9320769000001</v>
      </c>
      <c r="AL14" s="240">
        <v>2900.0607820999999</v>
      </c>
      <c r="AM14" s="240">
        <v>2920.6850967</v>
      </c>
      <c r="AN14" s="240">
        <v>2935.5445103000002</v>
      </c>
      <c r="AO14" s="240">
        <v>2950.1882992999999</v>
      </c>
      <c r="AP14" s="240">
        <v>2969.6929605</v>
      </c>
      <c r="AQ14" s="240">
        <v>2980.0981280999999</v>
      </c>
      <c r="AR14" s="240">
        <v>2986.4802986</v>
      </c>
      <c r="AS14" s="240">
        <v>2982.9556401999998</v>
      </c>
      <c r="AT14" s="240">
        <v>2985.7046909000001</v>
      </c>
      <c r="AU14" s="240">
        <v>2988.8436185</v>
      </c>
      <c r="AV14" s="240">
        <v>2992.9468688000002</v>
      </c>
      <c r="AW14" s="240">
        <v>2996.4347164000001</v>
      </c>
      <c r="AX14" s="240">
        <v>2999.8816069999998</v>
      </c>
      <c r="AY14" s="240">
        <v>3002.7749570999999</v>
      </c>
      <c r="AZ14" s="240">
        <v>3006.524371</v>
      </c>
      <c r="BA14" s="240">
        <v>3010.6172652999999</v>
      </c>
      <c r="BB14" s="240">
        <v>3013.8605776999998</v>
      </c>
      <c r="BC14" s="240">
        <v>3019.5352297999998</v>
      </c>
      <c r="BD14" s="240">
        <v>3026.4481592000002</v>
      </c>
      <c r="BE14" s="240">
        <v>3036.6283787000002</v>
      </c>
      <c r="BF14" s="240">
        <v>3044.4961033</v>
      </c>
      <c r="BG14" s="333">
        <v>3052.08</v>
      </c>
      <c r="BH14" s="333">
        <v>3058.09</v>
      </c>
      <c r="BI14" s="333">
        <v>3066.076</v>
      </c>
      <c r="BJ14" s="333">
        <v>3074.7460000000001</v>
      </c>
      <c r="BK14" s="333">
        <v>3086.0810000000001</v>
      </c>
      <c r="BL14" s="333">
        <v>3094.6350000000002</v>
      </c>
      <c r="BM14" s="333">
        <v>3102.3879999999999</v>
      </c>
      <c r="BN14" s="333">
        <v>3108.69</v>
      </c>
      <c r="BO14" s="333">
        <v>3115.328</v>
      </c>
      <c r="BP14" s="333">
        <v>3121.6529999999998</v>
      </c>
      <c r="BQ14" s="333">
        <v>3127.4229999999998</v>
      </c>
      <c r="BR14" s="333">
        <v>3133.3009999999999</v>
      </c>
      <c r="BS14" s="333">
        <v>3139.0459999999998</v>
      </c>
      <c r="BT14" s="333">
        <v>3143.33</v>
      </c>
      <c r="BU14" s="333">
        <v>3149.8049999999998</v>
      </c>
      <c r="BV14" s="333">
        <v>3157.1419999999998</v>
      </c>
    </row>
    <row r="15" spans="1:74" ht="11.15" customHeight="1" x14ac:dyDescent="0.25">
      <c r="A15" s="148"/>
      <c r="B15" s="168" t="s">
        <v>1267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345"/>
      <c r="BH15" s="345"/>
      <c r="BI15" s="345"/>
      <c r="BJ15" s="345"/>
      <c r="BK15" s="345"/>
      <c r="BL15" s="345"/>
      <c r="BM15" s="345"/>
      <c r="BN15" s="345"/>
      <c r="BO15" s="345"/>
      <c r="BP15" s="345"/>
      <c r="BQ15" s="345"/>
      <c r="BR15" s="345"/>
      <c r="BS15" s="345"/>
      <c r="BT15" s="345"/>
      <c r="BU15" s="345"/>
      <c r="BV15" s="345"/>
    </row>
    <row r="16" spans="1:74" ht="11.15" customHeight="1" x14ac:dyDescent="0.25">
      <c r="A16" s="148" t="s">
        <v>919</v>
      </c>
      <c r="B16" s="210" t="s">
        <v>587</v>
      </c>
      <c r="C16" s="258">
        <v>100.36502659999999</v>
      </c>
      <c r="D16" s="258">
        <v>100.53090428</v>
      </c>
      <c r="E16" s="258">
        <v>100.559203</v>
      </c>
      <c r="F16" s="258">
        <v>100.30333727999999</v>
      </c>
      <c r="G16" s="258">
        <v>100.16641719</v>
      </c>
      <c r="H16" s="258">
        <v>100.00185724000001</v>
      </c>
      <c r="I16" s="258">
        <v>99.637849587999995</v>
      </c>
      <c r="J16" s="258">
        <v>99.546865823000005</v>
      </c>
      <c r="K16" s="258">
        <v>99.557098095000001</v>
      </c>
      <c r="L16" s="258">
        <v>99.786659938</v>
      </c>
      <c r="M16" s="258">
        <v>99.910739131</v>
      </c>
      <c r="N16" s="258">
        <v>100.04744921</v>
      </c>
      <c r="O16" s="258">
        <v>100.32072875</v>
      </c>
      <c r="P16" s="258">
        <v>100.38974666</v>
      </c>
      <c r="Q16" s="258">
        <v>100.37844151</v>
      </c>
      <c r="R16" s="258">
        <v>100.19599236000001</v>
      </c>
      <c r="S16" s="258">
        <v>100.09215682</v>
      </c>
      <c r="T16" s="258">
        <v>99.976113943000001</v>
      </c>
      <c r="U16" s="258">
        <v>99.778099534999996</v>
      </c>
      <c r="V16" s="258">
        <v>99.689965127999997</v>
      </c>
      <c r="W16" s="258">
        <v>99.641946528000005</v>
      </c>
      <c r="X16" s="258">
        <v>99.793686491000003</v>
      </c>
      <c r="Y16" s="258">
        <v>99.706167437999994</v>
      </c>
      <c r="Z16" s="258">
        <v>99.539032125999995</v>
      </c>
      <c r="AA16" s="258">
        <v>99.000588993999997</v>
      </c>
      <c r="AB16" s="258">
        <v>98.892989830999994</v>
      </c>
      <c r="AC16" s="258">
        <v>98.924543076000006</v>
      </c>
      <c r="AD16" s="258">
        <v>99.331425503999995</v>
      </c>
      <c r="AE16" s="258">
        <v>99.464150986999996</v>
      </c>
      <c r="AF16" s="258">
        <v>99.558896298999997</v>
      </c>
      <c r="AG16" s="258">
        <v>99.545394395000002</v>
      </c>
      <c r="AH16" s="258">
        <v>99.616879647000005</v>
      </c>
      <c r="AI16" s="258">
        <v>99.703085010999999</v>
      </c>
      <c r="AJ16" s="258">
        <v>99.950952029000007</v>
      </c>
      <c r="AK16" s="258">
        <v>99.956391461999999</v>
      </c>
      <c r="AL16" s="258">
        <v>99.866344850000004</v>
      </c>
      <c r="AM16" s="258">
        <v>99.43822917</v>
      </c>
      <c r="AN16" s="258">
        <v>99.339147740000001</v>
      </c>
      <c r="AO16" s="258">
        <v>99.326517534000004</v>
      </c>
      <c r="AP16" s="258">
        <v>99.502801114999997</v>
      </c>
      <c r="AQ16" s="258">
        <v>99.586226437999997</v>
      </c>
      <c r="AR16" s="258">
        <v>99.679256062999997</v>
      </c>
      <c r="AS16" s="258">
        <v>99.894280825999999</v>
      </c>
      <c r="AT16" s="258">
        <v>99.922225932000003</v>
      </c>
      <c r="AU16" s="258">
        <v>99.875482215999995</v>
      </c>
      <c r="AV16" s="258">
        <v>99.569217425000005</v>
      </c>
      <c r="AW16" s="258">
        <v>99.511720253999997</v>
      </c>
      <c r="AX16" s="258">
        <v>99.518158450000001</v>
      </c>
      <c r="AY16" s="258">
        <v>99.637046384000001</v>
      </c>
      <c r="AZ16" s="258">
        <v>99.734969536999998</v>
      </c>
      <c r="BA16" s="258">
        <v>99.860442277999994</v>
      </c>
      <c r="BB16" s="258">
        <v>100.08520787</v>
      </c>
      <c r="BC16" s="258">
        <v>100.21197234</v>
      </c>
      <c r="BD16" s="258">
        <v>100.31247896000001</v>
      </c>
      <c r="BE16" s="258">
        <v>100.36887249999999</v>
      </c>
      <c r="BF16" s="258">
        <v>100.43025480999999</v>
      </c>
      <c r="BG16" s="346">
        <v>100.47880000000001</v>
      </c>
      <c r="BH16" s="346">
        <v>100.3828</v>
      </c>
      <c r="BI16" s="346">
        <v>100.5043</v>
      </c>
      <c r="BJ16" s="346">
        <v>100.71169999999999</v>
      </c>
      <c r="BK16" s="346">
        <v>101.1763</v>
      </c>
      <c r="BL16" s="346">
        <v>101.4268</v>
      </c>
      <c r="BM16" s="346">
        <v>101.6347</v>
      </c>
      <c r="BN16" s="346">
        <v>101.756</v>
      </c>
      <c r="BO16" s="346">
        <v>101.9115</v>
      </c>
      <c r="BP16" s="346">
        <v>102.05710000000001</v>
      </c>
      <c r="BQ16" s="346">
        <v>102.1358</v>
      </c>
      <c r="BR16" s="346">
        <v>102.3048</v>
      </c>
      <c r="BS16" s="346">
        <v>102.5069</v>
      </c>
      <c r="BT16" s="346">
        <v>102.7881</v>
      </c>
      <c r="BU16" s="346">
        <v>103.02200000000001</v>
      </c>
      <c r="BV16" s="346">
        <v>103.2544</v>
      </c>
    </row>
    <row r="17" spans="1:74" ht="11.15" customHeight="1" x14ac:dyDescent="0.25">
      <c r="A17" s="148" t="s">
        <v>920</v>
      </c>
      <c r="B17" s="210" t="s">
        <v>621</v>
      </c>
      <c r="C17" s="258">
        <v>100.31961203</v>
      </c>
      <c r="D17" s="258">
        <v>100.51895775</v>
      </c>
      <c r="E17" s="258">
        <v>100.58106277</v>
      </c>
      <c r="F17" s="258">
        <v>100.36844385000001</v>
      </c>
      <c r="G17" s="258">
        <v>100.25917989</v>
      </c>
      <c r="H17" s="258">
        <v>100.11578766</v>
      </c>
      <c r="I17" s="258">
        <v>99.816132617999997</v>
      </c>
      <c r="J17" s="258">
        <v>99.696084720000002</v>
      </c>
      <c r="K17" s="258">
        <v>99.633509435999997</v>
      </c>
      <c r="L17" s="258">
        <v>99.630670909000003</v>
      </c>
      <c r="M17" s="258">
        <v>99.681342749999999</v>
      </c>
      <c r="N17" s="258">
        <v>99.787789099999998</v>
      </c>
      <c r="O17" s="258">
        <v>100.1386672</v>
      </c>
      <c r="P17" s="258">
        <v>100.21516964</v>
      </c>
      <c r="Q17" s="258">
        <v>100.20595366000001</v>
      </c>
      <c r="R17" s="258">
        <v>100.02027901</v>
      </c>
      <c r="S17" s="258">
        <v>99.907681369000002</v>
      </c>
      <c r="T17" s="258">
        <v>99.777420484000004</v>
      </c>
      <c r="U17" s="258">
        <v>99.508238950000006</v>
      </c>
      <c r="V17" s="258">
        <v>99.433594639999995</v>
      </c>
      <c r="W17" s="258">
        <v>99.432230145000005</v>
      </c>
      <c r="X17" s="258">
        <v>99.725384270999996</v>
      </c>
      <c r="Y17" s="258">
        <v>99.704650303999998</v>
      </c>
      <c r="Z17" s="258">
        <v>99.591267048000006</v>
      </c>
      <c r="AA17" s="258">
        <v>99.045241959999998</v>
      </c>
      <c r="AB17" s="258">
        <v>99.001554534999997</v>
      </c>
      <c r="AC17" s="258">
        <v>99.120212229000003</v>
      </c>
      <c r="AD17" s="258">
        <v>99.707858235000003</v>
      </c>
      <c r="AE17" s="258">
        <v>99.921223773999998</v>
      </c>
      <c r="AF17" s="258">
        <v>100.06695204</v>
      </c>
      <c r="AG17" s="258">
        <v>100.05434510000001</v>
      </c>
      <c r="AH17" s="258">
        <v>100.13282226</v>
      </c>
      <c r="AI17" s="258">
        <v>100.2116856</v>
      </c>
      <c r="AJ17" s="258">
        <v>100.40614282</v>
      </c>
      <c r="AK17" s="258">
        <v>100.39937272</v>
      </c>
      <c r="AL17" s="258">
        <v>100.30658302000001</v>
      </c>
      <c r="AM17" s="258">
        <v>99.924053611999994</v>
      </c>
      <c r="AN17" s="258">
        <v>99.812014775999998</v>
      </c>
      <c r="AO17" s="258">
        <v>99.766746409999996</v>
      </c>
      <c r="AP17" s="258">
        <v>99.836061474000005</v>
      </c>
      <c r="AQ17" s="258">
        <v>99.888474333000005</v>
      </c>
      <c r="AR17" s="258">
        <v>99.971797945999995</v>
      </c>
      <c r="AS17" s="258">
        <v>100.24404294</v>
      </c>
      <c r="AT17" s="258">
        <v>100.27068009</v>
      </c>
      <c r="AU17" s="258">
        <v>100.20972002000001</v>
      </c>
      <c r="AV17" s="258">
        <v>99.841923506000001</v>
      </c>
      <c r="AW17" s="258">
        <v>99.770198433000004</v>
      </c>
      <c r="AX17" s="258">
        <v>99.77530557</v>
      </c>
      <c r="AY17" s="258">
        <v>100.05532389</v>
      </c>
      <c r="AZ17" s="258">
        <v>100.06553622</v>
      </c>
      <c r="BA17" s="258">
        <v>100.00402151999999</v>
      </c>
      <c r="BB17" s="258">
        <v>99.673127530000002</v>
      </c>
      <c r="BC17" s="258">
        <v>99.616398009999997</v>
      </c>
      <c r="BD17" s="258">
        <v>99.636180680999999</v>
      </c>
      <c r="BE17" s="258">
        <v>99.862394898999995</v>
      </c>
      <c r="BF17" s="258">
        <v>99.937762437000004</v>
      </c>
      <c r="BG17" s="346">
        <v>99.992199999999997</v>
      </c>
      <c r="BH17" s="346">
        <v>99.884559999999993</v>
      </c>
      <c r="BI17" s="346">
        <v>100.003</v>
      </c>
      <c r="BJ17" s="346">
        <v>100.2064</v>
      </c>
      <c r="BK17" s="346">
        <v>100.65779999999999</v>
      </c>
      <c r="BL17" s="346">
        <v>100.9088</v>
      </c>
      <c r="BM17" s="346">
        <v>101.1224</v>
      </c>
      <c r="BN17" s="346">
        <v>101.2607</v>
      </c>
      <c r="BO17" s="346">
        <v>101.4281</v>
      </c>
      <c r="BP17" s="346">
        <v>101.58669999999999</v>
      </c>
      <c r="BQ17" s="346">
        <v>101.68689999999999</v>
      </c>
      <c r="BR17" s="346">
        <v>101.86490000000001</v>
      </c>
      <c r="BS17" s="346">
        <v>102.0712</v>
      </c>
      <c r="BT17" s="346">
        <v>102.3489</v>
      </c>
      <c r="BU17" s="346">
        <v>102.5795</v>
      </c>
      <c r="BV17" s="346">
        <v>102.8061</v>
      </c>
    </row>
    <row r="18" spans="1:74" ht="11.15" customHeight="1" x14ac:dyDescent="0.25">
      <c r="A18" s="148" t="s">
        <v>921</v>
      </c>
      <c r="B18" s="210" t="s">
        <v>588</v>
      </c>
      <c r="C18" s="258">
        <v>98.926263802999998</v>
      </c>
      <c r="D18" s="258">
        <v>99.392604454999997</v>
      </c>
      <c r="E18" s="258">
        <v>99.730870066999998</v>
      </c>
      <c r="F18" s="258">
        <v>99.831629336999995</v>
      </c>
      <c r="G18" s="258">
        <v>99.995818346999997</v>
      </c>
      <c r="H18" s="258">
        <v>100.11400578999999</v>
      </c>
      <c r="I18" s="258">
        <v>100.09598295000001</v>
      </c>
      <c r="J18" s="258">
        <v>100.18982380999999</v>
      </c>
      <c r="K18" s="258">
        <v>100.30531967</v>
      </c>
      <c r="L18" s="258">
        <v>100.37821384999999</v>
      </c>
      <c r="M18" s="258">
        <v>100.58521217000001</v>
      </c>
      <c r="N18" s="258">
        <v>100.86205798</v>
      </c>
      <c r="O18" s="258">
        <v>101.46663397</v>
      </c>
      <c r="P18" s="258">
        <v>101.68976271</v>
      </c>
      <c r="Q18" s="258">
        <v>101.78932691999999</v>
      </c>
      <c r="R18" s="258">
        <v>101.61927657</v>
      </c>
      <c r="S18" s="258">
        <v>101.5812492</v>
      </c>
      <c r="T18" s="258">
        <v>101.52919479000001</v>
      </c>
      <c r="U18" s="258">
        <v>101.31303581</v>
      </c>
      <c r="V18" s="258">
        <v>101.34548549</v>
      </c>
      <c r="W18" s="258">
        <v>101.47646628</v>
      </c>
      <c r="X18" s="258">
        <v>101.92225384</v>
      </c>
      <c r="Y18" s="258">
        <v>102.08809015</v>
      </c>
      <c r="Z18" s="258">
        <v>102.19025086000001</v>
      </c>
      <c r="AA18" s="258">
        <v>101.91779741000001</v>
      </c>
      <c r="AB18" s="258">
        <v>102.1258108</v>
      </c>
      <c r="AC18" s="258">
        <v>102.50335249</v>
      </c>
      <c r="AD18" s="258">
        <v>103.41199364000001</v>
      </c>
      <c r="AE18" s="258">
        <v>103.85741357000001</v>
      </c>
      <c r="AF18" s="258">
        <v>104.20118343</v>
      </c>
      <c r="AG18" s="258">
        <v>104.28450753</v>
      </c>
      <c r="AH18" s="258">
        <v>104.54407404</v>
      </c>
      <c r="AI18" s="258">
        <v>104.82108725000001</v>
      </c>
      <c r="AJ18" s="258">
        <v>105.31052054</v>
      </c>
      <c r="AK18" s="258">
        <v>105.47619713</v>
      </c>
      <c r="AL18" s="258">
        <v>105.51309039</v>
      </c>
      <c r="AM18" s="258">
        <v>105.17921032</v>
      </c>
      <c r="AN18" s="258">
        <v>105.14002944000001</v>
      </c>
      <c r="AO18" s="258">
        <v>105.15355771999999</v>
      </c>
      <c r="AP18" s="258">
        <v>105.22880746</v>
      </c>
      <c r="AQ18" s="258">
        <v>105.3409949</v>
      </c>
      <c r="AR18" s="258">
        <v>105.4991323</v>
      </c>
      <c r="AS18" s="258">
        <v>105.82211504</v>
      </c>
      <c r="AT18" s="258">
        <v>105.98298087000001</v>
      </c>
      <c r="AU18" s="258">
        <v>106.10062515</v>
      </c>
      <c r="AV18" s="258">
        <v>106.12978438</v>
      </c>
      <c r="AW18" s="258">
        <v>106.19493318000001</v>
      </c>
      <c r="AX18" s="258">
        <v>106.25080806</v>
      </c>
      <c r="AY18" s="258">
        <v>106.37625455</v>
      </c>
      <c r="AZ18" s="258">
        <v>106.35444742</v>
      </c>
      <c r="BA18" s="258">
        <v>106.26423222</v>
      </c>
      <c r="BB18" s="258">
        <v>105.93673431000001</v>
      </c>
      <c r="BC18" s="258">
        <v>105.83635893</v>
      </c>
      <c r="BD18" s="258">
        <v>105.79423145</v>
      </c>
      <c r="BE18" s="258">
        <v>105.84817329000001</v>
      </c>
      <c r="BF18" s="258">
        <v>105.89417553</v>
      </c>
      <c r="BG18" s="346">
        <v>105.9701</v>
      </c>
      <c r="BH18" s="346">
        <v>106.03400000000001</v>
      </c>
      <c r="BI18" s="346">
        <v>106.20099999999999</v>
      </c>
      <c r="BJ18" s="346">
        <v>106.4293</v>
      </c>
      <c r="BK18" s="346">
        <v>106.8587</v>
      </c>
      <c r="BL18" s="346">
        <v>107.10469999999999</v>
      </c>
      <c r="BM18" s="346">
        <v>107.307</v>
      </c>
      <c r="BN18" s="346">
        <v>107.42740000000001</v>
      </c>
      <c r="BO18" s="346">
        <v>107.5712</v>
      </c>
      <c r="BP18" s="346">
        <v>107.7002</v>
      </c>
      <c r="BQ18" s="346">
        <v>107.77209999999999</v>
      </c>
      <c r="BR18" s="346">
        <v>107.9029</v>
      </c>
      <c r="BS18" s="346">
        <v>108.0505</v>
      </c>
      <c r="BT18" s="346">
        <v>108.2253</v>
      </c>
      <c r="BU18" s="346">
        <v>108.3984</v>
      </c>
      <c r="BV18" s="346">
        <v>108.5802</v>
      </c>
    </row>
    <row r="19" spans="1:74" ht="11.15" customHeight="1" x14ac:dyDescent="0.25">
      <c r="A19" s="148" t="s">
        <v>922</v>
      </c>
      <c r="B19" s="210" t="s">
        <v>589</v>
      </c>
      <c r="C19" s="258">
        <v>99.439344363999993</v>
      </c>
      <c r="D19" s="258">
        <v>99.778115423000003</v>
      </c>
      <c r="E19" s="258">
        <v>99.989214337999996</v>
      </c>
      <c r="F19" s="258">
        <v>99.939596332999997</v>
      </c>
      <c r="G19" s="258">
        <v>99.995134539999995</v>
      </c>
      <c r="H19" s="258">
        <v>100.02278419</v>
      </c>
      <c r="I19" s="258">
        <v>99.919086734999993</v>
      </c>
      <c r="J19" s="258">
        <v>99.968553154000006</v>
      </c>
      <c r="K19" s="258">
        <v>100.06772491</v>
      </c>
      <c r="L19" s="258">
        <v>100.22319981</v>
      </c>
      <c r="M19" s="258">
        <v>100.41683389000001</v>
      </c>
      <c r="N19" s="258">
        <v>100.65522495</v>
      </c>
      <c r="O19" s="258">
        <v>101.13849836999999</v>
      </c>
      <c r="P19" s="258">
        <v>101.31630935</v>
      </c>
      <c r="Q19" s="258">
        <v>101.38878327</v>
      </c>
      <c r="R19" s="258">
        <v>101.24929453</v>
      </c>
      <c r="S19" s="258">
        <v>101.19106355</v>
      </c>
      <c r="T19" s="258">
        <v>101.10746472</v>
      </c>
      <c r="U19" s="258">
        <v>100.83821936</v>
      </c>
      <c r="V19" s="258">
        <v>100.82409384</v>
      </c>
      <c r="W19" s="258">
        <v>100.90480948</v>
      </c>
      <c r="X19" s="258">
        <v>101.31293744</v>
      </c>
      <c r="Y19" s="258">
        <v>101.40890700999999</v>
      </c>
      <c r="Z19" s="258">
        <v>101.42528937</v>
      </c>
      <c r="AA19" s="258">
        <v>101.04182193</v>
      </c>
      <c r="AB19" s="258">
        <v>101.1392268</v>
      </c>
      <c r="AC19" s="258">
        <v>101.3972414</v>
      </c>
      <c r="AD19" s="258">
        <v>102.12013205</v>
      </c>
      <c r="AE19" s="258">
        <v>102.47116633</v>
      </c>
      <c r="AF19" s="258">
        <v>102.75461059</v>
      </c>
      <c r="AG19" s="258">
        <v>102.8858156</v>
      </c>
      <c r="AH19" s="258">
        <v>103.0975667</v>
      </c>
      <c r="AI19" s="258">
        <v>103.30521467</v>
      </c>
      <c r="AJ19" s="258">
        <v>103.65721596</v>
      </c>
      <c r="AK19" s="258">
        <v>103.74531536000001</v>
      </c>
      <c r="AL19" s="258">
        <v>103.71796929999999</v>
      </c>
      <c r="AM19" s="258">
        <v>103.3681935</v>
      </c>
      <c r="AN19" s="258">
        <v>103.26519476999999</v>
      </c>
      <c r="AO19" s="258">
        <v>103.20198883</v>
      </c>
      <c r="AP19" s="258">
        <v>103.1966686</v>
      </c>
      <c r="AQ19" s="258">
        <v>103.19947852</v>
      </c>
      <c r="AR19" s="258">
        <v>103.22851152</v>
      </c>
      <c r="AS19" s="258">
        <v>103.38175895000001</v>
      </c>
      <c r="AT19" s="258">
        <v>103.38974459000001</v>
      </c>
      <c r="AU19" s="258">
        <v>103.35045979</v>
      </c>
      <c r="AV19" s="258">
        <v>103.18799722999999</v>
      </c>
      <c r="AW19" s="258">
        <v>103.11110205</v>
      </c>
      <c r="AX19" s="258">
        <v>103.04386692</v>
      </c>
      <c r="AY19" s="258">
        <v>103.00491571000001</v>
      </c>
      <c r="AZ19" s="258">
        <v>102.94303281000001</v>
      </c>
      <c r="BA19" s="258">
        <v>102.87684208</v>
      </c>
      <c r="BB19" s="258">
        <v>102.72946699000001</v>
      </c>
      <c r="BC19" s="258">
        <v>102.712318</v>
      </c>
      <c r="BD19" s="258">
        <v>102.74851857</v>
      </c>
      <c r="BE19" s="258">
        <v>102.91393056</v>
      </c>
      <c r="BF19" s="258">
        <v>102.99993387000001</v>
      </c>
      <c r="BG19" s="346">
        <v>103.08240000000001</v>
      </c>
      <c r="BH19" s="346">
        <v>103.0453</v>
      </c>
      <c r="BI19" s="346">
        <v>103.2077</v>
      </c>
      <c r="BJ19" s="346">
        <v>103.45350000000001</v>
      </c>
      <c r="BK19" s="346">
        <v>103.9598</v>
      </c>
      <c r="BL19" s="346">
        <v>104.2397</v>
      </c>
      <c r="BM19" s="346">
        <v>104.47020000000001</v>
      </c>
      <c r="BN19" s="346">
        <v>104.59910000000001</v>
      </c>
      <c r="BO19" s="346">
        <v>104.77</v>
      </c>
      <c r="BP19" s="346">
        <v>104.9307</v>
      </c>
      <c r="BQ19" s="346">
        <v>105.0265</v>
      </c>
      <c r="BR19" s="346">
        <v>105.2077</v>
      </c>
      <c r="BS19" s="346">
        <v>105.41970000000001</v>
      </c>
      <c r="BT19" s="346">
        <v>105.6969</v>
      </c>
      <c r="BU19" s="346">
        <v>105.9447</v>
      </c>
      <c r="BV19" s="346">
        <v>106.19750000000001</v>
      </c>
    </row>
    <row r="20" spans="1:74" ht="11.15" customHeight="1" x14ac:dyDescent="0.25">
      <c r="A20" s="148" t="s">
        <v>923</v>
      </c>
      <c r="B20" s="210" t="s">
        <v>590</v>
      </c>
      <c r="C20" s="258">
        <v>99.782102676999997</v>
      </c>
      <c r="D20" s="258">
        <v>100.08414121</v>
      </c>
      <c r="E20" s="258">
        <v>100.23573287000001</v>
      </c>
      <c r="F20" s="258">
        <v>100.08290331000001</v>
      </c>
      <c r="G20" s="258">
        <v>100.04908196</v>
      </c>
      <c r="H20" s="258">
        <v>99.980294482999994</v>
      </c>
      <c r="I20" s="258">
        <v>99.691996864000004</v>
      </c>
      <c r="J20" s="258">
        <v>99.691685132999993</v>
      </c>
      <c r="K20" s="258">
        <v>99.794815279999995</v>
      </c>
      <c r="L20" s="258">
        <v>100.12502428000001</v>
      </c>
      <c r="M20" s="258">
        <v>100.34231045</v>
      </c>
      <c r="N20" s="258">
        <v>100.57031077000001</v>
      </c>
      <c r="O20" s="258">
        <v>100.94451993</v>
      </c>
      <c r="P20" s="258">
        <v>101.09232752</v>
      </c>
      <c r="Q20" s="258">
        <v>101.14922823000001</v>
      </c>
      <c r="R20" s="258">
        <v>100.99496608</v>
      </c>
      <c r="S20" s="258">
        <v>100.96024504</v>
      </c>
      <c r="T20" s="258">
        <v>100.92480911</v>
      </c>
      <c r="U20" s="258">
        <v>100.80000708</v>
      </c>
      <c r="V20" s="258">
        <v>100.82962978</v>
      </c>
      <c r="W20" s="258">
        <v>100.92502601</v>
      </c>
      <c r="X20" s="258">
        <v>101.26972943</v>
      </c>
      <c r="Y20" s="258">
        <v>101.35902245</v>
      </c>
      <c r="Z20" s="258">
        <v>101.37643873</v>
      </c>
      <c r="AA20" s="258">
        <v>100.9923625</v>
      </c>
      <c r="AB20" s="258">
        <v>101.11323717</v>
      </c>
      <c r="AC20" s="258">
        <v>101.40944694</v>
      </c>
      <c r="AD20" s="258">
        <v>102.20714484</v>
      </c>
      <c r="AE20" s="258">
        <v>102.60941007</v>
      </c>
      <c r="AF20" s="258">
        <v>102.94239566</v>
      </c>
      <c r="AG20" s="258">
        <v>103.08553578999999</v>
      </c>
      <c r="AH20" s="258">
        <v>103.37038643</v>
      </c>
      <c r="AI20" s="258">
        <v>103.67638178</v>
      </c>
      <c r="AJ20" s="258">
        <v>104.18286318</v>
      </c>
      <c r="AK20" s="258">
        <v>104.39664191</v>
      </c>
      <c r="AL20" s="258">
        <v>104.49705933</v>
      </c>
      <c r="AM20" s="258">
        <v>104.23890316000001</v>
      </c>
      <c r="AN20" s="258">
        <v>104.29650715</v>
      </c>
      <c r="AO20" s="258">
        <v>104.42465901</v>
      </c>
      <c r="AP20" s="258">
        <v>104.66925551</v>
      </c>
      <c r="AQ20" s="258">
        <v>104.90408059000001</v>
      </c>
      <c r="AR20" s="258">
        <v>105.175031</v>
      </c>
      <c r="AS20" s="258">
        <v>105.6121967</v>
      </c>
      <c r="AT20" s="258">
        <v>105.8578303</v>
      </c>
      <c r="AU20" s="258">
        <v>106.04202174</v>
      </c>
      <c r="AV20" s="258">
        <v>106.09874671</v>
      </c>
      <c r="AW20" s="258">
        <v>106.20957211</v>
      </c>
      <c r="AX20" s="258">
        <v>106.3084736</v>
      </c>
      <c r="AY20" s="258">
        <v>106.39127315</v>
      </c>
      <c r="AZ20" s="258">
        <v>106.46946038999999</v>
      </c>
      <c r="BA20" s="258">
        <v>106.53885726</v>
      </c>
      <c r="BB20" s="258">
        <v>106.57138256</v>
      </c>
      <c r="BC20" s="258">
        <v>106.64425962</v>
      </c>
      <c r="BD20" s="258">
        <v>106.72940723000001</v>
      </c>
      <c r="BE20" s="258">
        <v>106.85788323</v>
      </c>
      <c r="BF20" s="258">
        <v>106.94427856999999</v>
      </c>
      <c r="BG20" s="346">
        <v>107.0197</v>
      </c>
      <c r="BH20" s="346">
        <v>106.9528</v>
      </c>
      <c r="BI20" s="346">
        <v>107.1045</v>
      </c>
      <c r="BJ20" s="346">
        <v>107.3437</v>
      </c>
      <c r="BK20" s="346">
        <v>107.8582</v>
      </c>
      <c r="BL20" s="346">
        <v>108.1313</v>
      </c>
      <c r="BM20" s="346">
        <v>108.35080000000001</v>
      </c>
      <c r="BN20" s="346">
        <v>108.46550000000001</v>
      </c>
      <c r="BO20" s="346">
        <v>108.6163</v>
      </c>
      <c r="BP20" s="346">
        <v>108.752</v>
      </c>
      <c r="BQ20" s="346">
        <v>108.8087</v>
      </c>
      <c r="BR20" s="346">
        <v>108.9619</v>
      </c>
      <c r="BS20" s="346">
        <v>109.1477</v>
      </c>
      <c r="BT20" s="346">
        <v>109.4088</v>
      </c>
      <c r="BU20" s="346">
        <v>109.6279</v>
      </c>
      <c r="BV20" s="346">
        <v>109.8477</v>
      </c>
    </row>
    <row r="21" spans="1:74" ht="11.15" customHeight="1" x14ac:dyDescent="0.25">
      <c r="A21" s="148" t="s">
        <v>924</v>
      </c>
      <c r="B21" s="210" t="s">
        <v>591</v>
      </c>
      <c r="C21" s="258">
        <v>98.308117089999996</v>
      </c>
      <c r="D21" s="258">
        <v>98.772240674000003</v>
      </c>
      <c r="E21" s="258">
        <v>99.179783814999993</v>
      </c>
      <c r="F21" s="258">
        <v>99.521450846999997</v>
      </c>
      <c r="G21" s="258">
        <v>99.822804849999997</v>
      </c>
      <c r="H21" s="258">
        <v>100.07455016</v>
      </c>
      <c r="I21" s="258">
        <v>100.18785441</v>
      </c>
      <c r="J21" s="258">
        <v>100.4070066</v>
      </c>
      <c r="K21" s="258">
        <v>100.64317436</v>
      </c>
      <c r="L21" s="258">
        <v>100.90248511999999</v>
      </c>
      <c r="M21" s="258">
        <v>101.16808847</v>
      </c>
      <c r="N21" s="258">
        <v>101.44611183000001</v>
      </c>
      <c r="O21" s="258">
        <v>101.89000667000001</v>
      </c>
      <c r="P21" s="258">
        <v>102.07778145</v>
      </c>
      <c r="Q21" s="258">
        <v>102.16288763999999</v>
      </c>
      <c r="R21" s="258">
        <v>101.99493572999999</v>
      </c>
      <c r="S21" s="258">
        <v>101.98749685</v>
      </c>
      <c r="T21" s="258">
        <v>101.99018151999999</v>
      </c>
      <c r="U21" s="258">
        <v>101.90939681</v>
      </c>
      <c r="V21" s="258">
        <v>102.00252322999999</v>
      </c>
      <c r="W21" s="258">
        <v>102.17596786</v>
      </c>
      <c r="X21" s="258">
        <v>102.65660677</v>
      </c>
      <c r="Y21" s="258">
        <v>102.82053078</v>
      </c>
      <c r="Z21" s="258">
        <v>102.89461595</v>
      </c>
      <c r="AA21" s="258">
        <v>102.58172304</v>
      </c>
      <c r="AB21" s="258">
        <v>102.69898497</v>
      </c>
      <c r="AC21" s="258">
        <v>102.9492625</v>
      </c>
      <c r="AD21" s="258">
        <v>103.50539723</v>
      </c>
      <c r="AE21" s="258">
        <v>103.89207476</v>
      </c>
      <c r="AF21" s="258">
        <v>104.28213671</v>
      </c>
      <c r="AG21" s="258">
        <v>104.76039333999999</v>
      </c>
      <c r="AH21" s="258">
        <v>105.09361638</v>
      </c>
      <c r="AI21" s="258">
        <v>105.3666161</v>
      </c>
      <c r="AJ21" s="258">
        <v>105.62633494000001</v>
      </c>
      <c r="AK21" s="258">
        <v>105.74368123000001</v>
      </c>
      <c r="AL21" s="258">
        <v>105.76559739</v>
      </c>
      <c r="AM21" s="258">
        <v>105.45194223</v>
      </c>
      <c r="AN21" s="258">
        <v>105.46310403</v>
      </c>
      <c r="AO21" s="258">
        <v>105.55894161000001</v>
      </c>
      <c r="AP21" s="258">
        <v>105.76092422000001</v>
      </c>
      <c r="AQ21" s="258">
        <v>106.0100114</v>
      </c>
      <c r="AR21" s="258">
        <v>106.32767241000001</v>
      </c>
      <c r="AS21" s="258">
        <v>106.92511838</v>
      </c>
      <c r="AT21" s="258">
        <v>107.22151868</v>
      </c>
      <c r="AU21" s="258">
        <v>107.42808445</v>
      </c>
      <c r="AV21" s="258">
        <v>107.36595991</v>
      </c>
      <c r="AW21" s="258">
        <v>107.52699844999999</v>
      </c>
      <c r="AX21" s="258">
        <v>107.73234427</v>
      </c>
      <c r="AY21" s="258">
        <v>108.09422273</v>
      </c>
      <c r="AZ21" s="258">
        <v>108.30401415</v>
      </c>
      <c r="BA21" s="258">
        <v>108.47394387</v>
      </c>
      <c r="BB21" s="258">
        <v>108.57402381</v>
      </c>
      <c r="BC21" s="258">
        <v>108.68672118000001</v>
      </c>
      <c r="BD21" s="258">
        <v>108.78204791</v>
      </c>
      <c r="BE21" s="258">
        <v>108.84308625</v>
      </c>
      <c r="BF21" s="258">
        <v>108.91635998</v>
      </c>
      <c r="BG21" s="346">
        <v>108.985</v>
      </c>
      <c r="BH21" s="346">
        <v>108.92959999999999</v>
      </c>
      <c r="BI21" s="346">
        <v>109.0783</v>
      </c>
      <c r="BJ21" s="346">
        <v>109.3117</v>
      </c>
      <c r="BK21" s="346">
        <v>109.8051</v>
      </c>
      <c r="BL21" s="346">
        <v>110.0767</v>
      </c>
      <c r="BM21" s="346">
        <v>110.30159999999999</v>
      </c>
      <c r="BN21" s="346">
        <v>110.4402</v>
      </c>
      <c r="BO21" s="346">
        <v>110.6016</v>
      </c>
      <c r="BP21" s="346">
        <v>110.7462</v>
      </c>
      <c r="BQ21" s="346">
        <v>110.81529999999999</v>
      </c>
      <c r="BR21" s="346">
        <v>110.97029999999999</v>
      </c>
      <c r="BS21" s="346">
        <v>111.1524</v>
      </c>
      <c r="BT21" s="346">
        <v>111.39019999999999</v>
      </c>
      <c r="BU21" s="346">
        <v>111.6052</v>
      </c>
      <c r="BV21" s="346">
        <v>111.8261</v>
      </c>
    </row>
    <row r="22" spans="1:74" ht="11.15" customHeight="1" x14ac:dyDescent="0.25">
      <c r="A22" s="148" t="s">
        <v>925</v>
      </c>
      <c r="B22" s="210" t="s">
        <v>592</v>
      </c>
      <c r="C22" s="258">
        <v>99.071958056</v>
      </c>
      <c r="D22" s="258">
        <v>99.475222260999999</v>
      </c>
      <c r="E22" s="258">
        <v>99.779477415000002</v>
      </c>
      <c r="F22" s="258">
        <v>99.934203983000003</v>
      </c>
      <c r="G22" s="258">
        <v>100.07833067999999</v>
      </c>
      <c r="H22" s="258">
        <v>100.16133798</v>
      </c>
      <c r="I22" s="258">
        <v>100.05336703</v>
      </c>
      <c r="J22" s="258">
        <v>100.11152967</v>
      </c>
      <c r="K22" s="258">
        <v>100.20596704</v>
      </c>
      <c r="L22" s="258">
        <v>100.33666164</v>
      </c>
      <c r="M22" s="258">
        <v>100.50366163</v>
      </c>
      <c r="N22" s="258">
        <v>100.70694949</v>
      </c>
      <c r="O22" s="258">
        <v>101.14134503</v>
      </c>
      <c r="P22" s="258">
        <v>101.2710938</v>
      </c>
      <c r="Q22" s="258">
        <v>101.29101562</v>
      </c>
      <c r="R22" s="258">
        <v>101.05801658999999</v>
      </c>
      <c r="S22" s="258">
        <v>100.96560488</v>
      </c>
      <c r="T22" s="258">
        <v>100.87068661000001</v>
      </c>
      <c r="U22" s="258">
        <v>100.69134273</v>
      </c>
      <c r="V22" s="258">
        <v>100.65285064</v>
      </c>
      <c r="W22" s="258">
        <v>100.67329128999999</v>
      </c>
      <c r="X22" s="258">
        <v>100.92488425000001</v>
      </c>
      <c r="Y22" s="258">
        <v>100.93402568</v>
      </c>
      <c r="Z22" s="258">
        <v>100.87293516</v>
      </c>
      <c r="AA22" s="258">
        <v>100.33513162</v>
      </c>
      <c r="AB22" s="258">
        <v>100.43843802000001</v>
      </c>
      <c r="AC22" s="258">
        <v>100.77637328</v>
      </c>
      <c r="AD22" s="258">
        <v>101.79958239</v>
      </c>
      <c r="AE22" s="258">
        <v>102.26879162</v>
      </c>
      <c r="AF22" s="258">
        <v>102.63464598</v>
      </c>
      <c r="AG22" s="258">
        <v>102.75865459000001</v>
      </c>
      <c r="AH22" s="258">
        <v>103.02166733</v>
      </c>
      <c r="AI22" s="258">
        <v>103.28519334000001</v>
      </c>
      <c r="AJ22" s="258">
        <v>103.80383863</v>
      </c>
      <c r="AK22" s="258">
        <v>103.87743666999999</v>
      </c>
      <c r="AL22" s="258">
        <v>103.76059347</v>
      </c>
      <c r="AM22" s="258">
        <v>103.24955692</v>
      </c>
      <c r="AN22" s="258">
        <v>102.90464534</v>
      </c>
      <c r="AO22" s="258">
        <v>102.5221066</v>
      </c>
      <c r="AP22" s="258">
        <v>101.96690331000001</v>
      </c>
      <c r="AQ22" s="258">
        <v>101.61038833000001</v>
      </c>
      <c r="AR22" s="258">
        <v>101.31752425000001</v>
      </c>
      <c r="AS22" s="258">
        <v>101.26021193</v>
      </c>
      <c r="AT22" s="258">
        <v>100.96572402</v>
      </c>
      <c r="AU22" s="258">
        <v>100.60596138</v>
      </c>
      <c r="AV22" s="258">
        <v>100.01142505999999</v>
      </c>
      <c r="AW22" s="258">
        <v>99.648237159999994</v>
      </c>
      <c r="AX22" s="258">
        <v>99.346898742999997</v>
      </c>
      <c r="AY22" s="258">
        <v>99.272428317000006</v>
      </c>
      <c r="AZ22" s="258">
        <v>98.971024970000002</v>
      </c>
      <c r="BA22" s="258">
        <v>98.607707216999998</v>
      </c>
      <c r="BB22" s="258">
        <v>97.900600413999996</v>
      </c>
      <c r="BC22" s="258">
        <v>97.624859829000002</v>
      </c>
      <c r="BD22" s="258">
        <v>97.498610819000007</v>
      </c>
      <c r="BE22" s="258">
        <v>97.712831926000007</v>
      </c>
      <c r="BF22" s="258">
        <v>97.742332160000004</v>
      </c>
      <c r="BG22" s="346">
        <v>97.778090000000006</v>
      </c>
      <c r="BH22" s="346">
        <v>97.700640000000007</v>
      </c>
      <c r="BI22" s="346">
        <v>97.838509999999999</v>
      </c>
      <c r="BJ22" s="346">
        <v>98.072239999999994</v>
      </c>
      <c r="BK22" s="346">
        <v>98.580169999999995</v>
      </c>
      <c r="BL22" s="346">
        <v>98.871830000000003</v>
      </c>
      <c r="BM22" s="346">
        <v>99.125579999999999</v>
      </c>
      <c r="BN22" s="346">
        <v>99.296130000000005</v>
      </c>
      <c r="BO22" s="346">
        <v>99.508020000000002</v>
      </c>
      <c r="BP22" s="346">
        <v>99.715959999999995</v>
      </c>
      <c r="BQ22" s="346">
        <v>99.857470000000006</v>
      </c>
      <c r="BR22" s="346">
        <v>100.1044</v>
      </c>
      <c r="BS22" s="346">
        <v>100.3942</v>
      </c>
      <c r="BT22" s="346">
        <v>100.774</v>
      </c>
      <c r="BU22" s="346">
        <v>101.1144</v>
      </c>
      <c r="BV22" s="346">
        <v>101.46250000000001</v>
      </c>
    </row>
    <row r="23" spans="1:74" ht="11.15" customHeight="1" x14ac:dyDescent="0.25">
      <c r="A23" s="148" t="s">
        <v>926</v>
      </c>
      <c r="B23" s="210" t="s">
        <v>593</v>
      </c>
      <c r="C23" s="258">
        <v>98.883387198999998</v>
      </c>
      <c r="D23" s="258">
        <v>99.295987574999998</v>
      </c>
      <c r="E23" s="258">
        <v>99.616625060000004</v>
      </c>
      <c r="F23" s="258">
        <v>99.814469638000006</v>
      </c>
      <c r="G23" s="258">
        <v>99.974303853999999</v>
      </c>
      <c r="H23" s="258">
        <v>100.06529768999999</v>
      </c>
      <c r="I23" s="258">
        <v>99.874019165999997</v>
      </c>
      <c r="J23" s="258">
        <v>99.987406239999999</v>
      </c>
      <c r="K23" s="258">
        <v>100.19202693</v>
      </c>
      <c r="L23" s="258">
        <v>100.59816456</v>
      </c>
      <c r="M23" s="258">
        <v>100.90253997000001</v>
      </c>
      <c r="N23" s="258">
        <v>101.21543649</v>
      </c>
      <c r="O23" s="258">
        <v>101.67367105</v>
      </c>
      <c r="P23" s="258">
        <v>101.90099709</v>
      </c>
      <c r="Q23" s="258">
        <v>102.03423155</v>
      </c>
      <c r="R23" s="258">
        <v>101.98278062</v>
      </c>
      <c r="S23" s="258">
        <v>101.99577724</v>
      </c>
      <c r="T23" s="258">
        <v>101.98262760999999</v>
      </c>
      <c r="U23" s="258">
        <v>101.83513017</v>
      </c>
      <c r="V23" s="258">
        <v>101.85083922</v>
      </c>
      <c r="W23" s="258">
        <v>101.92155320000001</v>
      </c>
      <c r="X23" s="258">
        <v>102.16063059</v>
      </c>
      <c r="Y23" s="258">
        <v>102.25633555</v>
      </c>
      <c r="Z23" s="258">
        <v>102.32202655</v>
      </c>
      <c r="AA23" s="258">
        <v>102.17403992</v>
      </c>
      <c r="AB23" s="258">
        <v>102.3174508</v>
      </c>
      <c r="AC23" s="258">
        <v>102.56859550999999</v>
      </c>
      <c r="AD23" s="258">
        <v>103.15257998</v>
      </c>
      <c r="AE23" s="258">
        <v>103.45036287000001</v>
      </c>
      <c r="AF23" s="258">
        <v>103.68705013</v>
      </c>
      <c r="AG23" s="258">
        <v>103.75717840999999</v>
      </c>
      <c r="AH23" s="258">
        <v>103.95077189</v>
      </c>
      <c r="AI23" s="258">
        <v>104.16236723</v>
      </c>
      <c r="AJ23" s="258">
        <v>104.51477271</v>
      </c>
      <c r="AK23" s="258">
        <v>104.67026557</v>
      </c>
      <c r="AL23" s="258">
        <v>104.75165407999999</v>
      </c>
      <c r="AM23" s="258">
        <v>104.58983995</v>
      </c>
      <c r="AN23" s="258">
        <v>104.64984348999999</v>
      </c>
      <c r="AO23" s="258">
        <v>104.76256642</v>
      </c>
      <c r="AP23" s="258">
        <v>104.92649689</v>
      </c>
      <c r="AQ23" s="258">
        <v>105.14579243999999</v>
      </c>
      <c r="AR23" s="258">
        <v>105.41894124</v>
      </c>
      <c r="AS23" s="258">
        <v>105.87544329000001</v>
      </c>
      <c r="AT23" s="258">
        <v>106.15917358999999</v>
      </c>
      <c r="AU23" s="258">
        <v>106.39963213999999</v>
      </c>
      <c r="AV23" s="258">
        <v>106.52088832</v>
      </c>
      <c r="AW23" s="258">
        <v>106.73175132999999</v>
      </c>
      <c r="AX23" s="258">
        <v>106.95629055000001</v>
      </c>
      <c r="AY23" s="258">
        <v>107.34545476</v>
      </c>
      <c r="AZ23" s="258">
        <v>107.48413481</v>
      </c>
      <c r="BA23" s="258">
        <v>107.52327948</v>
      </c>
      <c r="BB23" s="258">
        <v>107.21876844000001</v>
      </c>
      <c r="BC23" s="258">
        <v>107.24193261000001</v>
      </c>
      <c r="BD23" s="258">
        <v>107.34865164999999</v>
      </c>
      <c r="BE23" s="258">
        <v>107.67123667</v>
      </c>
      <c r="BF23" s="258">
        <v>107.84583211</v>
      </c>
      <c r="BG23" s="346">
        <v>108.0047</v>
      </c>
      <c r="BH23" s="346">
        <v>107.9928</v>
      </c>
      <c r="BI23" s="346">
        <v>108.2367</v>
      </c>
      <c r="BJ23" s="346">
        <v>108.58150000000001</v>
      </c>
      <c r="BK23" s="346">
        <v>109.23309999999999</v>
      </c>
      <c r="BL23" s="346">
        <v>109.6247</v>
      </c>
      <c r="BM23" s="346">
        <v>109.9623</v>
      </c>
      <c r="BN23" s="346">
        <v>110.185</v>
      </c>
      <c r="BO23" s="346">
        <v>110.4606</v>
      </c>
      <c r="BP23" s="346">
        <v>110.72799999999999</v>
      </c>
      <c r="BQ23" s="346">
        <v>110.94110000000001</v>
      </c>
      <c r="BR23" s="346">
        <v>111.2269</v>
      </c>
      <c r="BS23" s="346">
        <v>111.5391</v>
      </c>
      <c r="BT23" s="346">
        <v>111.91500000000001</v>
      </c>
      <c r="BU23" s="346">
        <v>112.25230000000001</v>
      </c>
      <c r="BV23" s="346">
        <v>112.5882</v>
      </c>
    </row>
    <row r="24" spans="1:74" ht="11.15" customHeight="1" x14ac:dyDescent="0.25">
      <c r="A24" s="148" t="s">
        <v>927</v>
      </c>
      <c r="B24" s="210" t="s">
        <v>594</v>
      </c>
      <c r="C24" s="258">
        <v>99.569270720999995</v>
      </c>
      <c r="D24" s="258">
        <v>99.833120937999993</v>
      </c>
      <c r="E24" s="258">
        <v>100.00828668</v>
      </c>
      <c r="F24" s="258">
        <v>100.0351745</v>
      </c>
      <c r="G24" s="258">
        <v>100.07766635999999</v>
      </c>
      <c r="H24" s="258">
        <v>100.07616881</v>
      </c>
      <c r="I24" s="258">
        <v>99.888978385000001</v>
      </c>
      <c r="J24" s="258">
        <v>99.905779647000003</v>
      </c>
      <c r="K24" s="258">
        <v>99.984869118000006</v>
      </c>
      <c r="L24" s="258">
        <v>100.15998365</v>
      </c>
      <c r="M24" s="258">
        <v>100.3383469</v>
      </c>
      <c r="N24" s="258">
        <v>100.55369571999999</v>
      </c>
      <c r="O24" s="258">
        <v>100.97761235999999</v>
      </c>
      <c r="P24" s="258">
        <v>101.13824563999999</v>
      </c>
      <c r="Q24" s="258">
        <v>101.20717782</v>
      </c>
      <c r="R24" s="258">
        <v>101.07077805999999</v>
      </c>
      <c r="S24" s="258">
        <v>101.04153115</v>
      </c>
      <c r="T24" s="258">
        <v>101.00580625000001</v>
      </c>
      <c r="U24" s="258">
        <v>100.85697073999999</v>
      </c>
      <c r="V24" s="258">
        <v>100.88826435</v>
      </c>
      <c r="W24" s="258">
        <v>100.99305443999999</v>
      </c>
      <c r="X24" s="258">
        <v>101.37452527000001</v>
      </c>
      <c r="Y24" s="258">
        <v>101.47392015</v>
      </c>
      <c r="Z24" s="258">
        <v>101.49442333</v>
      </c>
      <c r="AA24" s="258">
        <v>101.13670260000001</v>
      </c>
      <c r="AB24" s="258">
        <v>101.22392153</v>
      </c>
      <c r="AC24" s="258">
        <v>101.45674791</v>
      </c>
      <c r="AD24" s="258">
        <v>102.11220969999999</v>
      </c>
      <c r="AE24" s="258">
        <v>102.42848003</v>
      </c>
      <c r="AF24" s="258">
        <v>102.68258686</v>
      </c>
      <c r="AG24" s="258">
        <v>102.76340260000001</v>
      </c>
      <c r="AH24" s="258">
        <v>102.97652811</v>
      </c>
      <c r="AI24" s="258">
        <v>103.21083579</v>
      </c>
      <c r="AJ24" s="258">
        <v>103.63373591</v>
      </c>
      <c r="AK24" s="258">
        <v>103.78485027000001</v>
      </c>
      <c r="AL24" s="258">
        <v>103.83158912</v>
      </c>
      <c r="AM24" s="258">
        <v>103.53585321</v>
      </c>
      <c r="AN24" s="258">
        <v>103.55241549</v>
      </c>
      <c r="AO24" s="258">
        <v>103.64317671000001</v>
      </c>
      <c r="AP24" s="258">
        <v>103.89291444</v>
      </c>
      <c r="AQ24" s="258">
        <v>104.06849035</v>
      </c>
      <c r="AR24" s="258">
        <v>104.25468201</v>
      </c>
      <c r="AS24" s="258">
        <v>104.62626201</v>
      </c>
      <c r="AT24" s="258">
        <v>104.70260573</v>
      </c>
      <c r="AU24" s="258">
        <v>104.65848577</v>
      </c>
      <c r="AV24" s="258">
        <v>104.27696668999999</v>
      </c>
      <c r="AW24" s="258">
        <v>104.15462092999999</v>
      </c>
      <c r="AX24" s="258">
        <v>104.07451306</v>
      </c>
      <c r="AY24" s="258">
        <v>104.12419426</v>
      </c>
      <c r="AZ24" s="258">
        <v>104.06289878</v>
      </c>
      <c r="BA24" s="258">
        <v>103.9781778</v>
      </c>
      <c r="BB24" s="258">
        <v>103.75049829</v>
      </c>
      <c r="BC24" s="258">
        <v>103.7085761</v>
      </c>
      <c r="BD24" s="258">
        <v>103.73287817000001</v>
      </c>
      <c r="BE24" s="258">
        <v>103.90595723</v>
      </c>
      <c r="BF24" s="258">
        <v>104.00079332999999</v>
      </c>
      <c r="BG24" s="346">
        <v>104.09990000000001</v>
      </c>
      <c r="BH24" s="346">
        <v>104.10809999999999</v>
      </c>
      <c r="BI24" s="346">
        <v>104.2873</v>
      </c>
      <c r="BJ24" s="346">
        <v>104.5423</v>
      </c>
      <c r="BK24" s="346">
        <v>105.02030000000001</v>
      </c>
      <c r="BL24" s="346">
        <v>105.3163</v>
      </c>
      <c r="BM24" s="346">
        <v>105.57769999999999</v>
      </c>
      <c r="BN24" s="346">
        <v>105.7646</v>
      </c>
      <c r="BO24" s="346">
        <v>105.9863</v>
      </c>
      <c r="BP24" s="346">
        <v>106.203</v>
      </c>
      <c r="BQ24" s="346">
        <v>106.3653</v>
      </c>
      <c r="BR24" s="346">
        <v>106.6092</v>
      </c>
      <c r="BS24" s="346">
        <v>106.8854</v>
      </c>
      <c r="BT24" s="346">
        <v>107.2431</v>
      </c>
      <c r="BU24" s="346">
        <v>107.54649999999999</v>
      </c>
      <c r="BV24" s="346">
        <v>107.8451</v>
      </c>
    </row>
    <row r="25" spans="1:74" ht="11.15" customHeight="1" x14ac:dyDescent="0.25">
      <c r="A25" s="148"/>
      <c r="B25" s="168" t="s">
        <v>1186</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347"/>
      <c r="BH25" s="347"/>
      <c r="BI25" s="347"/>
      <c r="BJ25" s="347"/>
      <c r="BK25" s="347"/>
      <c r="BL25" s="347"/>
      <c r="BM25" s="347"/>
      <c r="BN25" s="347"/>
      <c r="BO25" s="347"/>
      <c r="BP25" s="347"/>
      <c r="BQ25" s="347"/>
      <c r="BR25" s="347"/>
      <c r="BS25" s="347"/>
      <c r="BT25" s="347"/>
      <c r="BU25" s="347"/>
      <c r="BV25" s="347"/>
    </row>
    <row r="26" spans="1:74" ht="11.15" customHeight="1" x14ac:dyDescent="0.25">
      <c r="A26" s="148" t="s">
        <v>928</v>
      </c>
      <c r="B26" s="210" t="s">
        <v>587</v>
      </c>
      <c r="C26" s="240">
        <v>700.19756164</v>
      </c>
      <c r="D26" s="240">
        <v>703.97407404</v>
      </c>
      <c r="E26" s="240">
        <v>706.83524154999998</v>
      </c>
      <c r="F26" s="240">
        <v>708.58150510999997</v>
      </c>
      <c r="G26" s="240">
        <v>709.76165215000003</v>
      </c>
      <c r="H26" s="240">
        <v>710.17612359999998</v>
      </c>
      <c r="I26" s="240">
        <v>706.19987573000003</v>
      </c>
      <c r="J26" s="240">
        <v>707.80177881999998</v>
      </c>
      <c r="K26" s="240">
        <v>711.35678914000005</v>
      </c>
      <c r="L26" s="240">
        <v>725.82406575000005</v>
      </c>
      <c r="M26" s="240">
        <v>726.56592122999996</v>
      </c>
      <c r="N26" s="240">
        <v>722.54151462000004</v>
      </c>
      <c r="O26" s="240">
        <v>703.00340931999995</v>
      </c>
      <c r="P26" s="240">
        <v>697.50705602999994</v>
      </c>
      <c r="Q26" s="240">
        <v>695.30501813000001</v>
      </c>
      <c r="R26" s="240">
        <v>700.94555790000004</v>
      </c>
      <c r="S26" s="240">
        <v>701.92095404999998</v>
      </c>
      <c r="T26" s="240">
        <v>702.77946886999996</v>
      </c>
      <c r="U26" s="240">
        <v>703.50954291000005</v>
      </c>
      <c r="V26" s="240">
        <v>704.14296466999997</v>
      </c>
      <c r="W26" s="240">
        <v>704.66817470000001</v>
      </c>
      <c r="X26" s="240">
        <v>703.43202410000004</v>
      </c>
      <c r="Y26" s="240">
        <v>704.98067234999996</v>
      </c>
      <c r="Z26" s="240">
        <v>707.66097055</v>
      </c>
      <c r="AA26" s="240">
        <v>713.88558051999996</v>
      </c>
      <c r="AB26" s="240">
        <v>717.01968224999996</v>
      </c>
      <c r="AC26" s="240">
        <v>719.47593757000004</v>
      </c>
      <c r="AD26" s="240">
        <v>719.93727236999996</v>
      </c>
      <c r="AE26" s="240">
        <v>722.02564042999995</v>
      </c>
      <c r="AF26" s="240">
        <v>724.42396762999999</v>
      </c>
      <c r="AG26" s="240">
        <v>727.17951011000002</v>
      </c>
      <c r="AH26" s="240">
        <v>730.16231354000001</v>
      </c>
      <c r="AI26" s="240">
        <v>733.41963404000001</v>
      </c>
      <c r="AJ26" s="240">
        <v>738.32434236999995</v>
      </c>
      <c r="AK26" s="240">
        <v>741.10104392999995</v>
      </c>
      <c r="AL26" s="240">
        <v>743.12260947000004</v>
      </c>
      <c r="AM26" s="240">
        <v>742.62152567999999</v>
      </c>
      <c r="AN26" s="240">
        <v>744.45845420000001</v>
      </c>
      <c r="AO26" s="240">
        <v>746.86588171000005</v>
      </c>
      <c r="AP26" s="240">
        <v>751.51502143000005</v>
      </c>
      <c r="AQ26" s="240">
        <v>753.81003700999997</v>
      </c>
      <c r="AR26" s="240">
        <v>755.42214166999997</v>
      </c>
      <c r="AS26" s="240">
        <v>754.37567770999999</v>
      </c>
      <c r="AT26" s="240">
        <v>756.10370379999995</v>
      </c>
      <c r="AU26" s="240">
        <v>758.63056224000002</v>
      </c>
      <c r="AV26" s="240">
        <v>764.10177061000002</v>
      </c>
      <c r="AW26" s="240">
        <v>766.61715556000001</v>
      </c>
      <c r="AX26" s="240">
        <v>768.32223467999995</v>
      </c>
      <c r="AY26" s="240">
        <v>768.27197935000004</v>
      </c>
      <c r="AZ26" s="240">
        <v>769.06521826000005</v>
      </c>
      <c r="BA26" s="240">
        <v>769.75692277999997</v>
      </c>
      <c r="BB26" s="240">
        <v>769.48517713000001</v>
      </c>
      <c r="BC26" s="240">
        <v>770.62024973999996</v>
      </c>
      <c r="BD26" s="240">
        <v>772.30022482000004</v>
      </c>
      <c r="BE26" s="240">
        <v>775.52192093999997</v>
      </c>
      <c r="BF26" s="240">
        <v>777.54408701</v>
      </c>
      <c r="BG26" s="333">
        <v>779.36350000000004</v>
      </c>
      <c r="BH26" s="333">
        <v>780.61440000000005</v>
      </c>
      <c r="BI26" s="333">
        <v>782.30280000000005</v>
      </c>
      <c r="BJ26" s="333">
        <v>784.06299999999999</v>
      </c>
      <c r="BK26" s="333">
        <v>786.09249999999997</v>
      </c>
      <c r="BL26" s="333">
        <v>787.84780000000001</v>
      </c>
      <c r="BM26" s="333">
        <v>789.52650000000006</v>
      </c>
      <c r="BN26" s="333">
        <v>791.03909999999996</v>
      </c>
      <c r="BO26" s="333">
        <v>792.63199999999995</v>
      </c>
      <c r="BP26" s="333">
        <v>794.21550000000002</v>
      </c>
      <c r="BQ26" s="333">
        <v>795.79870000000005</v>
      </c>
      <c r="BR26" s="333">
        <v>797.35680000000002</v>
      </c>
      <c r="BS26" s="333">
        <v>798.89880000000005</v>
      </c>
      <c r="BT26" s="333">
        <v>800.1585</v>
      </c>
      <c r="BU26" s="333">
        <v>801.86779999999999</v>
      </c>
      <c r="BV26" s="333">
        <v>803.76059999999995</v>
      </c>
    </row>
    <row r="27" spans="1:74" ht="11.15" customHeight="1" x14ac:dyDescent="0.25">
      <c r="A27" s="148" t="s">
        <v>929</v>
      </c>
      <c r="B27" s="210" t="s">
        <v>621</v>
      </c>
      <c r="C27" s="240">
        <v>1795.5995496999999</v>
      </c>
      <c r="D27" s="240">
        <v>1800.0027539</v>
      </c>
      <c r="E27" s="240">
        <v>1804.6472584000001</v>
      </c>
      <c r="F27" s="240">
        <v>1811.5325232</v>
      </c>
      <c r="G27" s="240">
        <v>1815.1600332</v>
      </c>
      <c r="H27" s="240">
        <v>1817.5292485</v>
      </c>
      <c r="I27" s="240">
        <v>1811.1726538</v>
      </c>
      <c r="J27" s="240">
        <v>1816.6259158</v>
      </c>
      <c r="K27" s="240">
        <v>1826.4215193</v>
      </c>
      <c r="L27" s="240">
        <v>1863.069111</v>
      </c>
      <c r="M27" s="240">
        <v>1864.6671624999999</v>
      </c>
      <c r="N27" s="240">
        <v>1853.7253204000001</v>
      </c>
      <c r="O27" s="240">
        <v>1800.4123067999999</v>
      </c>
      <c r="P27" s="240">
        <v>1786.7641361000001</v>
      </c>
      <c r="Q27" s="240">
        <v>1782.9495304</v>
      </c>
      <c r="R27" s="240">
        <v>1804.0993836</v>
      </c>
      <c r="S27" s="240">
        <v>1808.6037372000001</v>
      </c>
      <c r="T27" s="240">
        <v>1811.5934852</v>
      </c>
      <c r="U27" s="240">
        <v>1810.7337602</v>
      </c>
      <c r="V27" s="240">
        <v>1812.4454476000001</v>
      </c>
      <c r="W27" s="240">
        <v>1814.3936799999999</v>
      </c>
      <c r="X27" s="240">
        <v>1814.8598641000001</v>
      </c>
      <c r="Y27" s="240">
        <v>1818.5701314</v>
      </c>
      <c r="Z27" s="240">
        <v>1823.8058885999999</v>
      </c>
      <c r="AA27" s="240">
        <v>1833.5797215</v>
      </c>
      <c r="AB27" s="240">
        <v>1839.6070193</v>
      </c>
      <c r="AC27" s="240">
        <v>1844.9003677999999</v>
      </c>
      <c r="AD27" s="240">
        <v>1847.1009882999999</v>
      </c>
      <c r="AE27" s="240">
        <v>1852.695522</v>
      </c>
      <c r="AF27" s="240">
        <v>1859.3251903</v>
      </c>
      <c r="AG27" s="240">
        <v>1868.4716311</v>
      </c>
      <c r="AH27" s="240">
        <v>1876.0603401000001</v>
      </c>
      <c r="AI27" s="240">
        <v>1883.5729552</v>
      </c>
      <c r="AJ27" s="240">
        <v>1893.1752008000001</v>
      </c>
      <c r="AK27" s="240">
        <v>1898.9113348000001</v>
      </c>
      <c r="AL27" s="240">
        <v>1902.9470818</v>
      </c>
      <c r="AM27" s="240">
        <v>1900.8070937</v>
      </c>
      <c r="AN27" s="240">
        <v>1904.7985773</v>
      </c>
      <c r="AO27" s="240">
        <v>1910.4461848999999</v>
      </c>
      <c r="AP27" s="240">
        <v>1921.0389639</v>
      </c>
      <c r="AQ27" s="240">
        <v>1927.5320334999999</v>
      </c>
      <c r="AR27" s="240">
        <v>1933.2144412</v>
      </c>
      <c r="AS27" s="240">
        <v>1937.6883740999999</v>
      </c>
      <c r="AT27" s="240">
        <v>1942.0478178000001</v>
      </c>
      <c r="AU27" s="240">
        <v>1945.8949594999999</v>
      </c>
      <c r="AV27" s="240">
        <v>1949.3079946</v>
      </c>
      <c r="AW27" s="240">
        <v>1952.0718853000001</v>
      </c>
      <c r="AX27" s="240">
        <v>1954.2648271999999</v>
      </c>
      <c r="AY27" s="240">
        <v>1955.4155449</v>
      </c>
      <c r="AZ27" s="240">
        <v>1956.8200456</v>
      </c>
      <c r="BA27" s="240">
        <v>1958.0070539000001</v>
      </c>
      <c r="BB27" s="240">
        <v>1956.5751752000001</v>
      </c>
      <c r="BC27" s="240">
        <v>1959.1282450000001</v>
      </c>
      <c r="BD27" s="240">
        <v>1963.2648686</v>
      </c>
      <c r="BE27" s="240">
        <v>1971.8619911999999</v>
      </c>
      <c r="BF27" s="240">
        <v>1977.0080135000001</v>
      </c>
      <c r="BG27" s="333">
        <v>1981.58</v>
      </c>
      <c r="BH27" s="333">
        <v>1984.9069999999999</v>
      </c>
      <c r="BI27" s="333">
        <v>1988.8340000000001</v>
      </c>
      <c r="BJ27" s="333">
        <v>1992.6880000000001</v>
      </c>
      <c r="BK27" s="333">
        <v>1996.357</v>
      </c>
      <c r="BL27" s="333">
        <v>2000.155</v>
      </c>
      <c r="BM27" s="333">
        <v>2003.9680000000001</v>
      </c>
      <c r="BN27" s="333">
        <v>2007.9290000000001</v>
      </c>
      <c r="BO27" s="333">
        <v>2011.6690000000001</v>
      </c>
      <c r="BP27" s="333">
        <v>2015.3240000000001</v>
      </c>
      <c r="BQ27" s="333">
        <v>2018.7909999999999</v>
      </c>
      <c r="BR27" s="333">
        <v>2022.3489999999999</v>
      </c>
      <c r="BS27" s="333">
        <v>2025.896</v>
      </c>
      <c r="BT27" s="333">
        <v>2028.702</v>
      </c>
      <c r="BU27" s="333">
        <v>2032.7760000000001</v>
      </c>
      <c r="BV27" s="333">
        <v>2037.3879999999999</v>
      </c>
    </row>
    <row r="28" spans="1:74" ht="11.15" customHeight="1" x14ac:dyDescent="0.25">
      <c r="A28" s="148" t="s">
        <v>930</v>
      </c>
      <c r="B28" s="210" t="s">
        <v>588</v>
      </c>
      <c r="C28" s="240">
        <v>1905.3386783000001</v>
      </c>
      <c r="D28" s="240">
        <v>1910.5979224</v>
      </c>
      <c r="E28" s="240">
        <v>1915.4010172000001</v>
      </c>
      <c r="F28" s="240">
        <v>1921.2567256</v>
      </c>
      <c r="G28" s="240">
        <v>1924.0159490000001</v>
      </c>
      <c r="H28" s="240">
        <v>1925.1874507</v>
      </c>
      <c r="I28" s="240">
        <v>1915.8950889</v>
      </c>
      <c r="J28" s="240">
        <v>1920.5482532999999</v>
      </c>
      <c r="K28" s="240">
        <v>1930.2708021000001</v>
      </c>
      <c r="L28" s="240">
        <v>1965.5919690000001</v>
      </c>
      <c r="M28" s="240">
        <v>1970.0563615999999</v>
      </c>
      <c r="N28" s="240">
        <v>1964.1932135</v>
      </c>
      <c r="O28" s="240">
        <v>1925.4778392999999</v>
      </c>
      <c r="P28" s="240">
        <v>1915.8531238999999</v>
      </c>
      <c r="Q28" s="240">
        <v>1912.7943818000001</v>
      </c>
      <c r="R28" s="240">
        <v>1925.9720417000001</v>
      </c>
      <c r="S28" s="240">
        <v>1928.7924247999999</v>
      </c>
      <c r="T28" s="240">
        <v>1930.9259598000001</v>
      </c>
      <c r="U28" s="240">
        <v>1931.8235113000001</v>
      </c>
      <c r="V28" s="240">
        <v>1932.9952016</v>
      </c>
      <c r="W28" s="240">
        <v>1933.8918951999999</v>
      </c>
      <c r="X28" s="240">
        <v>1931.4485701000001</v>
      </c>
      <c r="Y28" s="240">
        <v>1934.0940370999999</v>
      </c>
      <c r="Z28" s="240">
        <v>1938.7632742000001</v>
      </c>
      <c r="AA28" s="240">
        <v>1948.4283194</v>
      </c>
      <c r="AB28" s="240">
        <v>1954.916068</v>
      </c>
      <c r="AC28" s="240">
        <v>1961.1985579</v>
      </c>
      <c r="AD28" s="240">
        <v>1967.1467923</v>
      </c>
      <c r="AE28" s="240">
        <v>1973.1155129000001</v>
      </c>
      <c r="AF28" s="240">
        <v>1978.9757225999999</v>
      </c>
      <c r="AG28" s="240">
        <v>1983.7522240999999</v>
      </c>
      <c r="AH28" s="240">
        <v>1990.1268101000001</v>
      </c>
      <c r="AI28" s="240">
        <v>1997.1242832999999</v>
      </c>
      <c r="AJ28" s="240">
        <v>2007.1689716999999</v>
      </c>
      <c r="AK28" s="240">
        <v>2013.5939731999999</v>
      </c>
      <c r="AL28" s="240">
        <v>2018.8236159</v>
      </c>
      <c r="AM28" s="240">
        <v>2020.6360012</v>
      </c>
      <c r="AN28" s="240">
        <v>2025.1413499</v>
      </c>
      <c r="AO28" s="240">
        <v>2030.1177636</v>
      </c>
      <c r="AP28" s="240">
        <v>2036.1973425000001</v>
      </c>
      <c r="AQ28" s="240">
        <v>2041.6418109000001</v>
      </c>
      <c r="AR28" s="240">
        <v>2047.0832691000001</v>
      </c>
      <c r="AS28" s="240">
        <v>2051.5551356000001</v>
      </c>
      <c r="AT28" s="240">
        <v>2057.7155093000001</v>
      </c>
      <c r="AU28" s="240">
        <v>2064.5978089</v>
      </c>
      <c r="AV28" s="240">
        <v>2075.6165325000002</v>
      </c>
      <c r="AW28" s="240">
        <v>2081.3818102</v>
      </c>
      <c r="AX28" s="240">
        <v>2085.3081398999998</v>
      </c>
      <c r="AY28" s="240">
        <v>2085.0752246000002</v>
      </c>
      <c r="AZ28" s="240">
        <v>2087.0638818000002</v>
      </c>
      <c r="BA28" s="240">
        <v>2088.9538140999998</v>
      </c>
      <c r="BB28" s="240">
        <v>2088.8723660999999</v>
      </c>
      <c r="BC28" s="240">
        <v>2091.9693404</v>
      </c>
      <c r="BD28" s="240">
        <v>2096.3720815000001</v>
      </c>
      <c r="BE28" s="240">
        <v>2104.3529763000001</v>
      </c>
      <c r="BF28" s="240">
        <v>2109.6629607999998</v>
      </c>
      <c r="BG28" s="333">
        <v>2114.5740000000001</v>
      </c>
      <c r="BH28" s="333">
        <v>2118.431</v>
      </c>
      <c r="BI28" s="333">
        <v>2123.038</v>
      </c>
      <c r="BJ28" s="333">
        <v>2127.7379999999998</v>
      </c>
      <c r="BK28" s="333">
        <v>2132.864</v>
      </c>
      <c r="BL28" s="333">
        <v>2137.5039999999999</v>
      </c>
      <c r="BM28" s="333">
        <v>2141.9899999999998</v>
      </c>
      <c r="BN28" s="333">
        <v>2146.2159999999999</v>
      </c>
      <c r="BO28" s="333">
        <v>2150.4720000000002</v>
      </c>
      <c r="BP28" s="333">
        <v>2154.6529999999998</v>
      </c>
      <c r="BQ28" s="333">
        <v>2158.9349999999999</v>
      </c>
      <c r="BR28" s="333">
        <v>2162.8339999999998</v>
      </c>
      <c r="BS28" s="333">
        <v>2166.5259999999998</v>
      </c>
      <c r="BT28" s="333">
        <v>2168.87</v>
      </c>
      <c r="BU28" s="333">
        <v>2173.0039999999999</v>
      </c>
      <c r="BV28" s="333">
        <v>2177.7869999999998</v>
      </c>
    </row>
    <row r="29" spans="1:74" ht="11.15" customHeight="1" x14ac:dyDescent="0.25">
      <c r="A29" s="148" t="s">
        <v>931</v>
      </c>
      <c r="B29" s="210" t="s">
        <v>589</v>
      </c>
      <c r="C29" s="240">
        <v>927.11423219000005</v>
      </c>
      <c r="D29" s="240">
        <v>930.20063163999998</v>
      </c>
      <c r="E29" s="240">
        <v>932.71411823999995</v>
      </c>
      <c r="F29" s="240">
        <v>935.39343822000001</v>
      </c>
      <c r="G29" s="240">
        <v>936.20703939999999</v>
      </c>
      <c r="H29" s="240">
        <v>935.89366802999996</v>
      </c>
      <c r="I29" s="240">
        <v>928.32627279999997</v>
      </c>
      <c r="J29" s="240">
        <v>930.35424479999995</v>
      </c>
      <c r="K29" s="240">
        <v>935.85053273999995</v>
      </c>
      <c r="L29" s="240">
        <v>957.23110228999997</v>
      </c>
      <c r="M29" s="240">
        <v>960.35204782999995</v>
      </c>
      <c r="N29" s="240">
        <v>957.62933502999999</v>
      </c>
      <c r="O29" s="240">
        <v>937.00941998999997</v>
      </c>
      <c r="P29" s="240">
        <v>931.63954848000003</v>
      </c>
      <c r="Q29" s="240">
        <v>929.46617658000002</v>
      </c>
      <c r="R29" s="240">
        <v>934.31642047000003</v>
      </c>
      <c r="S29" s="240">
        <v>935.66571067999996</v>
      </c>
      <c r="T29" s="240">
        <v>937.34116337</v>
      </c>
      <c r="U29" s="240">
        <v>940.94682601</v>
      </c>
      <c r="V29" s="240">
        <v>942.07156810000004</v>
      </c>
      <c r="W29" s="240">
        <v>942.31943709999996</v>
      </c>
      <c r="X29" s="240">
        <v>939.50598416000003</v>
      </c>
      <c r="Y29" s="240">
        <v>939.63844359999996</v>
      </c>
      <c r="Z29" s="240">
        <v>940.53236658000003</v>
      </c>
      <c r="AA29" s="240">
        <v>941.53987940000002</v>
      </c>
      <c r="AB29" s="240">
        <v>944.44263473000001</v>
      </c>
      <c r="AC29" s="240">
        <v>948.59275888000002</v>
      </c>
      <c r="AD29" s="240">
        <v>956.9221139</v>
      </c>
      <c r="AE29" s="240">
        <v>961.36807913999996</v>
      </c>
      <c r="AF29" s="240">
        <v>964.86251665999998</v>
      </c>
      <c r="AG29" s="240">
        <v>965.81898034999995</v>
      </c>
      <c r="AH29" s="240">
        <v>968.60019700999999</v>
      </c>
      <c r="AI29" s="240">
        <v>971.61972051999999</v>
      </c>
      <c r="AJ29" s="240">
        <v>976.80961904000003</v>
      </c>
      <c r="AK29" s="240">
        <v>978.85670516000005</v>
      </c>
      <c r="AL29" s="240">
        <v>979.69304703</v>
      </c>
      <c r="AM29" s="240">
        <v>976.86743529</v>
      </c>
      <c r="AN29" s="240">
        <v>977.12069567000003</v>
      </c>
      <c r="AO29" s="240">
        <v>978.00161881999998</v>
      </c>
      <c r="AP29" s="240">
        <v>980.54835622999997</v>
      </c>
      <c r="AQ29" s="240">
        <v>981.90599127999997</v>
      </c>
      <c r="AR29" s="240">
        <v>983.11267548000001</v>
      </c>
      <c r="AS29" s="240">
        <v>983.55314716999999</v>
      </c>
      <c r="AT29" s="240">
        <v>984.91937589999998</v>
      </c>
      <c r="AU29" s="240">
        <v>986.59610000999999</v>
      </c>
      <c r="AV29" s="240">
        <v>989.90445411999997</v>
      </c>
      <c r="AW29" s="240">
        <v>991.21131804000004</v>
      </c>
      <c r="AX29" s="240">
        <v>991.83782639000003</v>
      </c>
      <c r="AY29" s="240">
        <v>989.94983445000003</v>
      </c>
      <c r="AZ29" s="240">
        <v>990.59124018</v>
      </c>
      <c r="BA29" s="240">
        <v>991.92789888000004</v>
      </c>
      <c r="BB29" s="240">
        <v>994.51845030000004</v>
      </c>
      <c r="BC29" s="240">
        <v>996.82663510999998</v>
      </c>
      <c r="BD29" s="240">
        <v>999.41109308</v>
      </c>
      <c r="BE29" s="240">
        <v>1002.8365881</v>
      </c>
      <c r="BF29" s="240">
        <v>1005.5500194</v>
      </c>
      <c r="BG29" s="333">
        <v>1008.116</v>
      </c>
      <c r="BH29" s="333">
        <v>1010.466</v>
      </c>
      <c r="BI29" s="333">
        <v>1012.789</v>
      </c>
      <c r="BJ29" s="333">
        <v>1015.016</v>
      </c>
      <c r="BK29" s="333">
        <v>1017.048</v>
      </c>
      <c r="BL29" s="333">
        <v>1019.158</v>
      </c>
      <c r="BM29" s="333">
        <v>1021.247</v>
      </c>
      <c r="BN29" s="333">
        <v>1023.32</v>
      </c>
      <c r="BO29" s="333">
        <v>1025.3630000000001</v>
      </c>
      <c r="BP29" s="333">
        <v>1027.3810000000001</v>
      </c>
      <c r="BQ29" s="333">
        <v>1029.2670000000001</v>
      </c>
      <c r="BR29" s="333">
        <v>1031.3150000000001</v>
      </c>
      <c r="BS29" s="333">
        <v>1033.4179999999999</v>
      </c>
      <c r="BT29" s="333">
        <v>1035.433</v>
      </c>
      <c r="BU29" s="333">
        <v>1037.752</v>
      </c>
      <c r="BV29" s="333">
        <v>1040.2339999999999</v>
      </c>
    </row>
    <row r="30" spans="1:74" ht="11.15" customHeight="1" x14ac:dyDescent="0.25">
      <c r="A30" s="148" t="s">
        <v>932</v>
      </c>
      <c r="B30" s="210" t="s">
        <v>590</v>
      </c>
      <c r="C30" s="240">
        <v>2447.425017</v>
      </c>
      <c r="D30" s="240">
        <v>2452.1316585999998</v>
      </c>
      <c r="E30" s="240">
        <v>2457.1242112</v>
      </c>
      <c r="F30" s="240">
        <v>2464.5778209</v>
      </c>
      <c r="G30" s="240">
        <v>2468.5108355000002</v>
      </c>
      <c r="H30" s="240">
        <v>2471.0984011999999</v>
      </c>
      <c r="I30" s="240">
        <v>2462.3390823</v>
      </c>
      <c r="J30" s="240">
        <v>2469.7368271</v>
      </c>
      <c r="K30" s="240">
        <v>2483.2901998000002</v>
      </c>
      <c r="L30" s="240">
        <v>2532.5124565000001</v>
      </c>
      <c r="M30" s="240">
        <v>2536.2421433</v>
      </c>
      <c r="N30" s="240">
        <v>2523.9925159999998</v>
      </c>
      <c r="O30" s="240">
        <v>2459.6717483000002</v>
      </c>
      <c r="P30" s="240">
        <v>2442.5323629999998</v>
      </c>
      <c r="Q30" s="240">
        <v>2436.4825335999999</v>
      </c>
      <c r="R30" s="240">
        <v>2457.2395486</v>
      </c>
      <c r="S30" s="240">
        <v>2461.5808648000002</v>
      </c>
      <c r="T30" s="240">
        <v>2465.2237706000001</v>
      </c>
      <c r="U30" s="240">
        <v>2467.1951433999998</v>
      </c>
      <c r="V30" s="240">
        <v>2470.1710702999999</v>
      </c>
      <c r="W30" s="240">
        <v>2473.1784287999999</v>
      </c>
      <c r="X30" s="240">
        <v>2473.0182370000002</v>
      </c>
      <c r="Y30" s="240">
        <v>2478.4876949999998</v>
      </c>
      <c r="Z30" s="240">
        <v>2486.3878209</v>
      </c>
      <c r="AA30" s="240">
        <v>2500.1106546000001</v>
      </c>
      <c r="AB30" s="240">
        <v>2510.3280866</v>
      </c>
      <c r="AC30" s="240">
        <v>2520.4321565999999</v>
      </c>
      <c r="AD30" s="240">
        <v>2530.5415733</v>
      </c>
      <c r="AE30" s="240">
        <v>2540.3298881000001</v>
      </c>
      <c r="AF30" s="240">
        <v>2549.9158094999998</v>
      </c>
      <c r="AG30" s="240">
        <v>2558.7273681000001</v>
      </c>
      <c r="AH30" s="240">
        <v>2568.3374800000001</v>
      </c>
      <c r="AI30" s="240">
        <v>2578.1741757</v>
      </c>
      <c r="AJ30" s="240">
        <v>2588.2828884999999</v>
      </c>
      <c r="AK30" s="240">
        <v>2598.5386769000002</v>
      </c>
      <c r="AL30" s="240">
        <v>2608.9869742000001</v>
      </c>
      <c r="AM30" s="240">
        <v>2620.5350812000001</v>
      </c>
      <c r="AN30" s="240">
        <v>2630.6879207000002</v>
      </c>
      <c r="AO30" s="240">
        <v>2640.3527933999999</v>
      </c>
      <c r="AP30" s="240">
        <v>2649.5195125999999</v>
      </c>
      <c r="AQ30" s="240">
        <v>2658.2160920000001</v>
      </c>
      <c r="AR30" s="240">
        <v>2666.4323447000002</v>
      </c>
      <c r="AS30" s="240">
        <v>2673.3485179999998</v>
      </c>
      <c r="AT30" s="240">
        <v>2681.2189321999999</v>
      </c>
      <c r="AU30" s="240">
        <v>2689.2238344000002</v>
      </c>
      <c r="AV30" s="240">
        <v>2699.6231434000001</v>
      </c>
      <c r="AW30" s="240">
        <v>2706.2020825999998</v>
      </c>
      <c r="AX30" s="240">
        <v>2711.2205706999998</v>
      </c>
      <c r="AY30" s="240">
        <v>2712.7941559000001</v>
      </c>
      <c r="AZ30" s="240">
        <v>2716.1050808999998</v>
      </c>
      <c r="BA30" s="240">
        <v>2719.2688939</v>
      </c>
      <c r="BB30" s="240">
        <v>2719.4760535999999</v>
      </c>
      <c r="BC30" s="240">
        <v>2724.4527984000001</v>
      </c>
      <c r="BD30" s="240">
        <v>2731.3895871</v>
      </c>
      <c r="BE30" s="240">
        <v>2743.520485</v>
      </c>
      <c r="BF30" s="240">
        <v>2751.9518125</v>
      </c>
      <c r="BG30" s="333">
        <v>2759.9180000000001</v>
      </c>
      <c r="BH30" s="333">
        <v>2766.6590000000001</v>
      </c>
      <c r="BI30" s="333">
        <v>2774.2629999999999</v>
      </c>
      <c r="BJ30" s="333">
        <v>2781.971</v>
      </c>
      <c r="BK30" s="333">
        <v>2790.2910000000002</v>
      </c>
      <c r="BL30" s="333">
        <v>2797.8249999999998</v>
      </c>
      <c r="BM30" s="333">
        <v>2805.0819999999999</v>
      </c>
      <c r="BN30" s="333">
        <v>2811.9009999999998</v>
      </c>
      <c r="BO30" s="333">
        <v>2818.723</v>
      </c>
      <c r="BP30" s="333">
        <v>2825.3879999999999</v>
      </c>
      <c r="BQ30" s="333">
        <v>2831.6480000000001</v>
      </c>
      <c r="BR30" s="333">
        <v>2838.183</v>
      </c>
      <c r="BS30" s="333">
        <v>2844.7469999999998</v>
      </c>
      <c r="BT30" s="333">
        <v>2850.1889999999999</v>
      </c>
      <c r="BU30" s="333">
        <v>2857.67</v>
      </c>
      <c r="BV30" s="333">
        <v>2866.0419999999999</v>
      </c>
    </row>
    <row r="31" spans="1:74" ht="11.15" customHeight="1" x14ac:dyDescent="0.25">
      <c r="A31" s="148" t="s">
        <v>933</v>
      </c>
      <c r="B31" s="210" t="s">
        <v>591</v>
      </c>
      <c r="C31" s="240">
        <v>716.54291095999997</v>
      </c>
      <c r="D31" s="240">
        <v>718.48762343999999</v>
      </c>
      <c r="E31" s="240">
        <v>720.23761119000005</v>
      </c>
      <c r="F31" s="240">
        <v>722.70194875000004</v>
      </c>
      <c r="G31" s="240">
        <v>723.38068117</v>
      </c>
      <c r="H31" s="240">
        <v>723.18288298000004</v>
      </c>
      <c r="I31" s="240">
        <v>718.75834025999995</v>
      </c>
      <c r="J31" s="240">
        <v>719.32014127000002</v>
      </c>
      <c r="K31" s="240">
        <v>721.51807208000002</v>
      </c>
      <c r="L31" s="240">
        <v>731.32470593999994</v>
      </c>
      <c r="M31" s="240">
        <v>732.31546646000004</v>
      </c>
      <c r="N31" s="240">
        <v>730.46292686000004</v>
      </c>
      <c r="O31" s="240">
        <v>719.71490839000001</v>
      </c>
      <c r="P31" s="240">
        <v>716.71490265</v>
      </c>
      <c r="Q31" s="240">
        <v>715.41073085999994</v>
      </c>
      <c r="R31" s="240">
        <v>717.46817340999996</v>
      </c>
      <c r="S31" s="240">
        <v>718.30633425999997</v>
      </c>
      <c r="T31" s="240">
        <v>719.59099378999997</v>
      </c>
      <c r="U31" s="240">
        <v>722.81814004</v>
      </c>
      <c r="V31" s="240">
        <v>723.87380587999996</v>
      </c>
      <c r="W31" s="240">
        <v>724.25397937000002</v>
      </c>
      <c r="X31" s="240">
        <v>721.60574162</v>
      </c>
      <c r="Y31" s="240">
        <v>722.39961953</v>
      </c>
      <c r="Z31" s="240">
        <v>724.28269423999996</v>
      </c>
      <c r="AA31" s="240">
        <v>728.60178770000005</v>
      </c>
      <c r="AB31" s="240">
        <v>731.65313951999997</v>
      </c>
      <c r="AC31" s="240">
        <v>734.78357168000002</v>
      </c>
      <c r="AD31" s="240">
        <v>738.46677466999995</v>
      </c>
      <c r="AE31" s="240">
        <v>741.40009959999998</v>
      </c>
      <c r="AF31" s="240">
        <v>744.05723696999996</v>
      </c>
      <c r="AG31" s="240">
        <v>745.77845001000003</v>
      </c>
      <c r="AH31" s="240">
        <v>748.37801483999999</v>
      </c>
      <c r="AI31" s="240">
        <v>751.19619469999998</v>
      </c>
      <c r="AJ31" s="240">
        <v>754.81999194000002</v>
      </c>
      <c r="AK31" s="240">
        <v>757.63515009000002</v>
      </c>
      <c r="AL31" s="240">
        <v>760.22867150000002</v>
      </c>
      <c r="AM31" s="240">
        <v>762.25926674000004</v>
      </c>
      <c r="AN31" s="240">
        <v>764.66548174000002</v>
      </c>
      <c r="AO31" s="240">
        <v>767.10602705999997</v>
      </c>
      <c r="AP31" s="240">
        <v>769.85883663000004</v>
      </c>
      <c r="AQ31" s="240">
        <v>772.15959217</v>
      </c>
      <c r="AR31" s="240">
        <v>774.28622758999995</v>
      </c>
      <c r="AS31" s="240">
        <v>775.82233943000006</v>
      </c>
      <c r="AT31" s="240">
        <v>777.91303720999997</v>
      </c>
      <c r="AU31" s="240">
        <v>780.14191745999995</v>
      </c>
      <c r="AV31" s="240">
        <v>783.46997145</v>
      </c>
      <c r="AW31" s="240">
        <v>785.25447319</v>
      </c>
      <c r="AX31" s="240">
        <v>786.45641394999996</v>
      </c>
      <c r="AY31" s="240">
        <v>786.73325900999998</v>
      </c>
      <c r="AZ31" s="240">
        <v>787.02697883999997</v>
      </c>
      <c r="BA31" s="240">
        <v>786.99503873000003</v>
      </c>
      <c r="BB31" s="240">
        <v>785.05987224</v>
      </c>
      <c r="BC31" s="240">
        <v>785.55978706999997</v>
      </c>
      <c r="BD31" s="240">
        <v>786.91721679</v>
      </c>
      <c r="BE31" s="240">
        <v>790.34491634999995</v>
      </c>
      <c r="BF31" s="240">
        <v>792.50780963</v>
      </c>
      <c r="BG31" s="333">
        <v>794.61869999999999</v>
      </c>
      <c r="BH31" s="333">
        <v>796.60860000000002</v>
      </c>
      <c r="BI31" s="333">
        <v>798.66700000000003</v>
      </c>
      <c r="BJ31" s="333">
        <v>800.72490000000005</v>
      </c>
      <c r="BK31" s="333">
        <v>802.87120000000004</v>
      </c>
      <c r="BL31" s="333">
        <v>804.86149999999998</v>
      </c>
      <c r="BM31" s="333">
        <v>806.78480000000002</v>
      </c>
      <c r="BN31" s="333">
        <v>808.60900000000004</v>
      </c>
      <c r="BO31" s="333">
        <v>810.42200000000003</v>
      </c>
      <c r="BP31" s="333">
        <v>812.19190000000003</v>
      </c>
      <c r="BQ31" s="333">
        <v>813.9298</v>
      </c>
      <c r="BR31" s="333">
        <v>815.60509999999999</v>
      </c>
      <c r="BS31" s="333">
        <v>817.22889999999995</v>
      </c>
      <c r="BT31" s="333">
        <v>818.38419999999996</v>
      </c>
      <c r="BU31" s="333">
        <v>820.21799999999996</v>
      </c>
      <c r="BV31" s="333">
        <v>822.31309999999996</v>
      </c>
    </row>
    <row r="32" spans="1:74" ht="11.15" customHeight="1" x14ac:dyDescent="0.25">
      <c r="A32" s="148" t="s">
        <v>934</v>
      </c>
      <c r="B32" s="210" t="s">
        <v>592</v>
      </c>
      <c r="C32" s="240">
        <v>1555.0757062</v>
      </c>
      <c r="D32" s="240">
        <v>1564.9690195999999</v>
      </c>
      <c r="E32" s="240">
        <v>1572.3287929999999</v>
      </c>
      <c r="F32" s="240">
        <v>1575.5783037000001</v>
      </c>
      <c r="G32" s="240">
        <v>1579.0535394999999</v>
      </c>
      <c r="H32" s="240">
        <v>1581.1777777</v>
      </c>
      <c r="I32" s="240">
        <v>1573.6755407999999</v>
      </c>
      <c r="J32" s="240">
        <v>1579.3043915999999</v>
      </c>
      <c r="K32" s="240">
        <v>1589.7888528000001</v>
      </c>
      <c r="L32" s="240">
        <v>1625.0798420000001</v>
      </c>
      <c r="M32" s="240">
        <v>1630.3123356000001</v>
      </c>
      <c r="N32" s="240">
        <v>1625.4372512</v>
      </c>
      <c r="O32" s="240">
        <v>1588.4500763999999</v>
      </c>
      <c r="P32" s="240">
        <v>1579.8632204999999</v>
      </c>
      <c r="Q32" s="240">
        <v>1577.6721709999999</v>
      </c>
      <c r="R32" s="240">
        <v>1590.9320368000001</v>
      </c>
      <c r="S32" s="240">
        <v>1594.7412687000001</v>
      </c>
      <c r="T32" s="240">
        <v>1598.1549752999999</v>
      </c>
      <c r="U32" s="240">
        <v>1601.5461637999999</v>
      </c>
      <c r="V32" s="240">
        <v>1603.8890647999999</v>
      </c>
      <c r="W32" s="240">
        <v>1605.5566854000001</v>
      </c>
      <c r="X32" s="240">
        <v>1601.8722912999999</v>
      </c>
      <c r="Y32" s="240">
        <v>1605.6969016</v>
      </c>
      <c r="Z32" s="240">
        <v>1612.3537819999999</v>
      </c>
      <c r="AA32" s="240">
        <v>1626.737269</v>
      </c>
      <c r="AB32" s="240">
        <v>1635.3879374999999</v>
      </c>
      <c r="AC32" s="240">
        <v>1643.2001238</v>
      </c>
      <c r="AD32" s="240">
        <v>1648.8260858000001</v>
      </c>
      <c r="AE32" s="240">
        <v>1655.9721145999999</v>
      </c>
      <c r="AF32" s="240">
        <v>1663.2904681</v>
      </c>
      <c r="AG32" s="240">
        <v>1671.2629360999999</v>
      </c>
      <c r="AH32" s="240">
        <v>1678.5645964</v>
      </c>
      <c r="AI32" s="240">
        <v>1685.6772389</v>
      </c>
      <c r="AJ32" s="240">
        <v>1692.3842563000001</v>
      </c>
      <c r="AK32" s="240">
        <v>1699.2813188</v>
      </c>
      <c r="AL32" s="240">
        <v>1706.1518189999999</v>
      </c>
      <c r="AM32" s="240">
        <v>1716.1723468</v>
      </c>
      <c r="AN32" s="240">
        <v>1720.6072799999999</v>
      </c>
      <c r="AO32" s="240">
        <v>1722.6332084999999</v>
      </c>
      <c r="AP32" s="240">
        <v>1717.1017976999999</v>
      </c>
      <c r="AQ32" s="240">
        <v>1718.1709676</v>
      </c>
      <c r="AR32" s="240">
        <v>1720.6923836999999</v>
      </c>
      <c r="AS32" s="240">
        <v>1727.7361831000001</v>
      </c>
      <c r="AT32" s="240">
        <v>1730.8594885</v>
      </c>
      <c r="AU32" s="240">
        <v>1733.1324373</v>
      </c>
      <c r="AV32" s="240">
        <v>1733.837816</v>
      </c>
      <c r="AW32" s="240">
        <v>1734.9479613999999</v>
      </c>
      <c r="AX32" s="240">
        <v>1735.74566</v>
      </c>
      <c r="AY32" s="240">
        <v>1736.4127658</v>
      </c>
      <c r="AZ32" s="240">
        <v>1736.4491806999999</v>
      </c>
      <c r="BA32" s="240">
        <v>1736.0367584999999</v>
      </c>
      <c r="BB32" s="240">
        <v>1731.9572157</v>
      </c>
      <c r="BC32" s="240">
        <v>1733.0608322</v>
      </c>
      <c r="BD32" s="240">
        <v>1736.1293244000001</v>
      </c>
      <c r="BE32" s="240">
        <v>1743.8813706000001</v>
      </c>
      <c r="BF32" s="240">
        <v>1748.8406055</v>
      </c>
      <c r="BG32" s="333">
        <v>1753.7260000000001</v>
      </c>
      <c r="BH32" s="333">
        <v>1758.125</v>
      </c>
      <c r="BI32" s="333">
        <v>1763.17</v>
      </c>
      <c r="BJ32" s="333">
        <v>1768.451</v>
      </c>
      <c r="BK32" s="333">
        <v>1774.211</v>
      </c>
      <c r="BL32" s="333">
        <v>1779.779</v>
      </c>
      <c r="BM32" s="333">
        <v>1785.4</v>
      </c>
      <c r="BN32" s="333">
        <v>1791.3219999999999</v>
      </c>
      <c r="BO32" s="333">
        <v>1796.8610000000001</v>
      </c>
      <c r="BP32" s="333">
        <v>1802.2650000000001</v>
      </c>
      <c r="BQ32" s="333">
        <v>1807.395</v>
      </c>
      <c r="BR32" s="333">
        <v>1812.636</v>
      </c>
      <c r="BS32" s="333">
        <v>1817.847</v>
      </c>
      <c r="BT32" s="333">
        <v>1822.3889999999999</v>
      </c>
      <c r="BU32" s="333">
        <v>1828.021</v>
      </c>
      <c r="BV32" s="333">
        <v>1834.1020000000001</v>
      </c>
    </row>
    <row r="33" spans="1:74" s="163" customFormat="1" ht="11.15" customHeight="1" x14ac:dyDescent="0.25">
      <c r="A33" s="148" t="s">
        <v>935</v>
      </c>
      <c r="B33" s="210" t="s">
        <v>593</v>
      </c>
      <c r="C33" s="240">
        <v>843.29150671000002</v>
      </c>
      <c r="D33" s="240">
        <v>846.97064866000005</v>
      </c>
      <c r="E33" s="240">
        <v>850.54579715</v>
      </c>
      <c r="F33" s="240">
        <v>855.38726530999998</v>
      </c>
      <c r="G33" s="240">
        <v>857.72669206</v>
      </c>
      <c r="H33" s="240">
        <v>858.93439052999997</v>
      </c>
      <c r="I33" s="240">
        <v>853.59228930999996</v>
      </c>
      <c r="J33" s="240">
        <v>856.60008474999995</v>
      </c>
      <c r="K33" s="240">
        <v>862.53970546000005</v>
      </c>
      <c r="L33" s="240">
        <v>883.75527280999995</v>
      </c>
      <c r="M33" s="240">
        <v>886.30045302999997</v>
      </c>
      <c r="N33" s="240">
        <v>882.51936748000003</v>
      </c>
      <c r="O33" s="240">
        <v>858.18911854999999</v>
      </c>
      <c r="P33" s="240">
        <v>852.42267470000002</v>
      </c>
      <c r="Q33" s="240">
        <v>850.99713830999997</v>
      </c>
      <c r="R33" s="240">
        <v>860.26395767999998</v>
      </c>
      <c r="S33" s="240">
        <v>862.75664999000003</v>
      </c>
      <c r="T33" s="240">
        <v>864.82666353000002</v>
      </c>
      <c r="U33" s="240">
        <v>866.18399746</v>
      </c>
      <c r="V33" s="240">
        <v>867.62615411000002</v>
      </c>
      <c r="W33" s="240">
        <v>868.86313261999999</v>
      </c>
      <c r="X33" s="240">
        <v>867.75008873000002</v>
      </c>
      <c r="Y33" s="240">
        <v>870.18534419000002</v>
      </c>
      <c r="Z33" s="240">
        <v>874.02405471999998</v>
      </c>
      <c r="AA33" s="240">
        <v>881.98255257999995</v>
      </c>
      <c r="AB33" s="240">
        <v>886.59092408000004</v>
      </c>
      <c r="AC33" s="240">
        <v>890.56550146999996</v>
      </c>
      <c r="AD33" s="240">
        <v>893.05588484999998</v>
      </c>
      <c r="AE33" s="240">
        <v>896.40067393000004</v>
      </c>
      <c r="AF33" s="240">
        <v>899.74946881000005</v>
      </c>
      <c r="AG33" s="240">
        <v>902.55702179000002</v>
      </c>
      <c r="AH33" s="240">
        <v>906.32276406999995</v>
      </c>
      <c r="AI33" s="240">
        <v>910.50144794000005</v>
      </c>
      <c r="AJ33" s="240">
        <v>916.24582884999995</v>
      </c>
      <c r="AK33" s="240">
        <v>920.38582929999995</v>
      </c>
      <c r="AL33" s="240">
        <v>924.07420475000004</v>
      </c>
      <c r="AM33" s="240">
        <v>926.72783874000004</v>
      </c>
      <c r="AN33" s="240">
        <v>929.95030152000004</v>
      </c>
      <c r="AO33" s="240">
        <v>933.15847661999999</v>
      </c>
      <c r="AP33" s="240">
        <v>936.95062230999997</v>
      </c>
      <c r="AQ33" s="240">
        <v>939.68152840000005</v>
      </c>
      <c r="AR33" s="240">
        <v>941.94945313000005</v>
      </c>
      <c r="AS33" s="240">
        <v>942.96821621000004</v>
      </c>
      <c r="AT33" s="240">
        <v>944.89981345000001</v>
      </c>
      <c r="AU33" s="240">
        <v>946.95806457000003</v>
      </c>
      <c r="AV33" s="240">
        <v>949.86563148000005</v>
      </c>
      <c r="AW33" s="240">
        <v>951.63519387999997</v>
      </c>
      <c r="AX33" s="240">
        <v>952.98941368999999</v>
      </c>
      <c r="AY33" s="240">
        <v>953.29041697000002</v>
      </c>
      <c r="AZ33" s="240">
        <v>954.29235707999999</v>
      </c>
      <c r="BA33" s="240">
        <v>955.35736005000001</v>
      </c>
      <c r="BB33" s="240">
        <v>955.64797395999994</v>
      </c>
      <c r="BC33" s="240">
        <v>957.46719165000002</v>
      </c>
      <c r="BD33" s="240">
        <v>959.97756117999995</v>
      </c>
      <c r="BE33" s="240">
        <v>964.24378661000003</v>
      </c>
      <c r="BF33" s="240">
        <v>967.33793176999995</v>
      </c>
      <c r="BG33" s="333">
        <v>970.32470000000001</v>
      </c>
      <c r="BH33" s="333">
        <v>972.95090000000005</v>
      </c>
      <c r="BI33" s="333">
        <v>975.91279999999995</v>
      </c>
      <c r="BJ33" s="333">
        <v>978.95719999999994</v>
      </c>
      <c r="BK33" s="333">
        <v>982.27829999999994</v>
      </c>
      <c r="BL33" s="333">
        <v>985.34199999999998</v>
      </c>
      <c r="BM33" s="333">
        <v>988.34259999999995</v>
      </c>
      <c r="BN33" s="333">
        <v>991.32090000000005</v>
      </c>
      <c r="BO33" s="333">
        <v>994.16470000000004</v>
      </c>
      <c r="BP33" s="333">
        <v>996.91470000000004</v>
      </c>
      <c r="BQ33" s="333">
        <v>999.40980000000002</v>
      </c>
      <c r="BR33" s="333">
        <v>1002.093</v>
      </c>
      <c r="BS33" s="333">
        <v>1004.804</v>
      </c>
      <c r="BT33" s="333">
        <v>1007.201</v>
      </c>
      <c r="BU33" s="333">
        <v>1010.221</v>
      </c>
      <c r="BV33" s="333">
        <v>1013.525</v>
      </c>
    </row>
    <row r="34" spans="1:74" s="163" customFormat="1" ht="11.15" customHeight="1" x14ac:dyDescent="0.25">
      <c r="A34" s="148" t="s">
        <v>936</v>
      </c>
      <c r="B34" s="210" t="s">
        <v>594</v>
      </c>
      <c r="C34" s="240">
        <v>1991.5712797000001</v>
      </c>
      <c r="D34" s="240">
        <v>2005.5709999999999</v>
      </c>
      <c r="E34" s="240">
        <v>2015.7684366000001</v>
      </c>
      <c r="F34" s="240">
        <v>2018.8202071999999</v>
      </c>
      <c r="G34" s="240">
        <v>2023.9206128999999</v>
      </c>
      <c r="H34" s="240">
        <v>2027.7262714000001</v>
      </c>
      <c r="I34" s="240">
        <v>2018.1501760000001</v>
      </c>
      <c r="J34" s="240">
        <v>2028.4315955</v>
      </c>
      <c r="K34" s="240">
        <v>2046.4835229</v>
      </c>
      <c r="L34" s="240">
        <v>2107.0563701999999</v>
      </c>
      <c r="M34" s="240">
        <v>2114.5865048999999</v>
      </c>
      <c r="N34" s="240">
        <v>2103.8243388000001</v>
      </c>
      <c r="O34" s="240">
        <v>2033.4382816</v>
      </c>
      <c r="P34" s="240">
        <v>2017.0902068</v>
      </c>
      <c r="Q34" s="240">
        <v>2013.4485239000001</v>
      </c>
      <c r="R34" s="240">
        <v>2041.0112148000001</v>
      </c>
      <c r="S34" s="240">
        <v>2048.9088296</v>
      </c>
      <c r="T34" s="240">
        <v>2055.6393500999998</v>
      </c>
      <c r="U34" s="240">
        <v>2059.6732047999999</v>
      </c>
      <c r="V34" s="240">
        <v>2065.2167153</v>
      </c>
      <c r="W34" s="240">
        <v>2070.7403101999998</v>
      </c>
      <c r="X34" s="240">
        <v>2075.1408056999999</v>
      </c>
      <c r="Y34" s="240">
        <v>2081.4519570000002</v>
      </c>
      <c r="Z34" s="240">
        <v>2088.5705803999999</v>
      </c>
      <c r="AA34" s="240">
        <v>2097.4052701000001</v>
      </c>
      <c r="AB34" s="240">
        <v>2105.4573919999998</v>
      </c>
      <c r="AC34" s="240">
        <v>2113.6355404000001</v>
      </c>
      <c r="AD34" s="240">
        <v>2121.1375601</v>
      </c>
      <c r="AE34" s="240">
        <v>2130.1693777</v>
      </c>
      <c r="AF34" s="240">
        <v>2139.9288379999998</v>
      </c>
      <c r="AG34" s="240">
        <v>2152.4429012000001</v>
      </c>
      <c r="AH34" s="240">
        <v>2162.1374270000001</v>
      </c>
      <c r="AI34" s="240">
        <v>2171.0393754000002</v>
      </c>
      <c r="AJ34" s="240">
        <v>2176.0693314</v>
      </c>
      <c r="AK34" s="240">
        <v>2185.6956866999999</v>
      </c>
      <c r="AL34" s="240">
        <v>2196.8390260000001</v>
      </c>
      <c r="AM34" s="240">
        <v>2211.3502391000002</v>
      </c>
      <c r="AN34" s="240">
        <v>2224.1393791999999</v>
      </c>
      <c r="AO34" s="240">
        <v>2237.0573362</v>
      </c>
      <c r="AP34" s="240">
        <v>2253.5233784000002</v>
      </c>
      <c r="AQ34" s="240">
        <v>2264.1345176</v>
      </c>
      <c r="AR34" s="240">
        <v>2272.3100221</v>
      </c>
      <c r="AS34" s="240">
        <v>2274.8544643999999</v>
      </c>
      <c r="AT34" s="240">
        <v>2280.5552705999999</v>
      </c>
      <c r="AU34" s="240">
        <v>2286.2170130999998</v>
      </c>
      <c r="AV34" s="240">
        <v>2293.1198198000002</v>
      </c>
      <c r="AW34" s="240">
        <v>2297.7433388999998</v>
      </c>
      <c r="AX34" s="240">
        <v>2301.3676982000002</v>
      </c>
      <c r="AY34" s="240">
        <v>2302.7394823</v>
      </c>
      <c r="AZ34" s="240">
        <v>2305.3055840000002</v>
      </c>
      <c r="BA34" s="240">
        <v>2307.8125875999999</v>
      </c>
      <c r="BB34" s="240">
        <v>2308.0306612999998</v>
      </c>
      <c r="BC34" s="240">
        <v>2312.0918428999998</v>
      </c>
      <c r="BD34" s="240">
        <v>2317.7663004999999</v>
      </c>
      <c r="BE34" s="240">
        <v>2327.8332531999999</v>
      </c>
      <c r="BF34" s="240">
        <v>2334.6498483</v>
      </c>
      <c r="BG34" s="333">
        <v>2340.9949999999999</v>
      </c>
      <c r="BH34" s="333">
        <v>2346.0070000000001</v>
      </c>
      <c r="BI34" s="333">
        <v>2352.0569999999998</v>
      </c>
      <c r="BJ34" s="333">
        <v>2358.2829999999999</v>
      </c>
      <c r="BK34" s="333">
        <v>2365.2040000000002</v>
      </c>
      <c r="BL34" s="333">
        <v>2371.393</v>
      </c>
      <c r="BM34" s="333">
        <v>2377.3690000000001</v>
      </c>
      <c r="BN34" s="333">
        <v>2383.0140000000001</v>
      </c>
      <c r="BO34" s="333">
        <v>2388.652</v>
      </c>
      <c r="BP34" s="333">
        <v>2394.1640000000002</v>
      </c>
      <c r="BQ34" s="333">
        <v>2399.2489999999998</v>
      </c>
      <c r="BR34" s="333">
        <v>2404.739</v>
      </c>
      <c r="BS34" s="333">
        <v>2410.3310000000001</v>
      </c>
      <c r="BT34" s="333">
        <v>2415.3910000000001</v>
      </c>
      <c r="BU34" s="333">
        <v>2421.6640000000002</v>
      </c>
      <c r="BV34" s="333">
        <v>2428.5140000000001</v>
      </c>
    </row>
    <row r="35" spans="1:74" s="163" customFormat="1" ht="11.15" customHeight="1" x14ac:dyDescent="0.25">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348"/>
      <c r="BH35" s="348"/>
      <c r="BI35" s="348"/>
      <c r="BJ35" s="348"/>
      <c r="BK35" s="348"/>
      <c r="BL35" s="348"/>
      <c r="BM35" s="348"/>
      <c r="BN35" s="348"/>
      <c r="BO35" s="348"/>
      <c r="BP35" s="348"/>
      <c r="BQ35" s="348"/>
      <c r="BR35" s="348"/>
      <c r="BS35" s="348"/>
      <c r="BT35" s="348"/>
      <c r="BU35" s="348"/>
      <c r="BV35" s="348"/>
    </row>
    <row r="36" spans="1:74" s="163" customFormat="1" ht="11.15" customHeight="1" x14ac:dyDescent="0.25">
      <c r="A36" s="148" t="s">
        <v>937</v>
      </c>
      <c r="B36" s="210" t="s">
        <v>587</v>
      </c>
      <c r="C36" s="240">
        <v>5739.8287086999999</v>
      </c>
      <c r="D36" s="240">
        <v>5740.8368528999999</v>
      </c>
      <c r="E36" s="240">
        <v>5741.6768567999998</v>
      </c>
      <c r="F36" s="240">
        <v>5742.3681700999996</v>
      </c>
      <c r="G36" s="240">
        <v>5743.1557310999997</v>
      </c>
      <c r="H36" s="240">
        <v>5744.3408502000002</v>
      </c>
      <c r="I36" s="240">
        <v>5746.1315383000001</v>
      </c>
      <c r="J36" s="240">
        <v>5748.3626083999998</v>
      </c>
      <c r="K36" s="240">
        <v>5750.7755739000004</v>
      </c>
      <c r="L36" s="240">
        <v>5753.1979813999997</v>
      </c>
      <c r="M36" s="240">
        <v>5755.8015093000004</v>
      </c>
      <c r="N36" s="240">
        <v>5758.8438687999997</v>
      </c>
      <c r="O36" s="240">
        <v>5762.3799276</v>
      </c>
      <c r="P36" s="240">
        <v>5765.6531790999998</v>
      </c>
      <c r="Q36" s="240">
        <v>5767.7042729000004</v>
      </c>
      <c r="R36" s="240">
        <v>5767.9639516999996</v>
      </c>
      <c r="S36" s="240">
        <v>5767.4233290000002</v>
      </c>
      <c r="T36" s="240">
        <v>5767.4636111999998</v>
      </c>
      <c r="U36" s="240">
        <v>5769.1033373999999</v>
      </c>
      <c r="V36" s="240">
        <v>5771.9103785999996</v>
      </c>
      <c r="W36" s="240">
        <v>5775.0899381999998</v>
      </c>
      <c r="X36" s="240">
        <v>5777.9879056999998</v>
      </c>
      <c r="Y36" s="240">
        <v>5780.5129128999997</v>
      </c>
      <c r="Z36" s="240">
        <v>5782.7142772999996</v>
      </c>
      <c r="AA36" s="240">
        <v>5784.7326531999997</v>
      </c>
      <c r="AB36" s="240">
        <v>5787.0740431000004</v>
      </c>
      <c r="AC36" s="240">
        <v>5790.3357859999996</v>
      </c>
      <c r="AD36" s="240">
        <v>5794.8492531000002</v>
      </c>
      <c r="AE36" s="240">
        <v>5799.8819438</v>
      </c>
      <c r="AF36" s="240">
        <v>5804.4353892999998</v>
      </c>
      <c r="AG36" s="240">
        <v>5807.7848997000001</v>
      </c>
      <c r="AH36" s="240">
        <v>5810.3009002999997</v>
      </c>
      <c r="AI36" s="240">
        <v>5812.6275955000001</v>
      </c>
      <c r="AJ36" s="240">
        <v>5815.2806290999997</v>
      </c>
      <c r="AK36" s="240">
        <v>5818.2614031000003</v>
      </c>
      <c r="AL36" s="240">
        <v>5821.4427593999999</v>
      </c>
      <c r="AM36" s="240">
        <v>5824.6995981</v>
      </c>
      <c r="AN36" s="240">
        <v>5827.9150533000002</v>
      </c>
      <c r="AO36" s="240">
        <v>5830.9743175000003</v>
      </c>
      <c r="AP36" s="240">
        <v>5833.7752314999998</v>
      </c>
      <c r="AQ36" s="240">
        <v>5836.2662296999997</v>
      </c>
      <c r="AR36" s="240">
        <v>5838.4083946999999</v>
      </c>
      <c r="AS36" s="240">
        <v>5840.1955594999999</v>
      </c>
      <c r="AT36" s="240">
        <v>5841.7525599000001</v>
      </c>
      <c r="AU36" s="240">
        <v>5843.2369820000004</v>
      </c>
      <c r="AV36" s="240">
        <v>5844.8103142999998</v>
      </c>
      <c r="AW36" s="240">
        <v>5846.6496536000004</v>
      </c>
      <c r="AX36" s="240">
        <v>5848.9359990000003</v>
      </c>
      <c r="AY36" s="240">
        <v>5851.7666978999996</v>
      </c>
      <c r="AZ36" s="240">
        <v>5854.9044919999997</v>
      </c>
      <c r="BA36" s="240">
        <v>5858.0284715999996</v>
      </c>
      <c r="BB36" s="240">
        <v>5860.8577920999996</v>
      </c>
      <c r="BC36" s="240">
        <v>5863.2718690000002</v>
      </c>
      <c r="BD36" s="240">
        <v>5865.1901833000002</v>
      </c>
      <c r="BE36" s="240">
        <v>5866.6055078999998</v>
      </c>
      <c r="BF36" s="240">
        <v>5867.8037852999996</v>
      </c>
      <c r="BG36" s="333">
        <v>5869.1440000000002</v>
      </c>
      <c r="BH36" s="333">
        <v>5870.9009999999998</v>
      </c>
      <c r="BI36" s="333">
        <v>5873.0079999999998</v>
      </c>
      <c r="BJ36" s="333">
        <v>5875.3149999999996</v>
      </c>
      <c r="BK36" s="333">
        <v>5877.6959999999999</v>
      </c>
      <c r="BL36" s="333">
        <v>5880.1360000000004</v>
      </c>
      <c r="BM36" s="333">
        <v>5882.6440000000002</v>
      </c>
      <c r="BN36" s="333">
        <v>5885.2219999999998</v>
      </c>
      <c r="BO36" s="333">
        <v>5887.8339999999998</v>
      </c>
      <c r="BP36" s="333">
        <v>5890.4380000000001</v>
      </c>
      <c r="BQ36" s="333">
        <v>5893.02</v>
      </c>
      <c r="BR36" s="333">
        <v>5895.6840000000002</v>
      </c>
      <c r="BS36" s="333">
        <v>5898.5649999999996</v>
      </c>
      <c r="BT36" s="333">
        <v>5901.7489999999998</v>
      </c>
      <c r="BU36" s="333">
        <v>5905.1329999999998</v>
      </c>
      <c r="BV36" s="333">
        <v>5908.5659999999998</v>
      </c>
    </row>
    <row r="37" spans="1:74" s="163" customFormat="1" ht="11.15" customHeight="1" x14ac:dyDescent="0.25">
      <c r="A37" s="148" t="s">
        <v>938</v>
      </c>
      <c r="B37" s="210" t="s">
        <v>621</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v>
      </c>
      <c r="S37" s="240">
        <v>15846.039795999999</v>
      </c>
      <c r="T37" s="240">
        <v>15845.866107</v>
      </c>
      <c r="U37" s="240">
        <v>15849.259340000001</v>
      </c>
      <c r="V37" s="240">
        <v>15855.301240999999</v>
      </c>
      <c r="W37" s="240">
        <v>15862.218083</v>
      </c>
      <c r="X37" s="240">
        <v>15868.535639</v>
      </c>
      <c r="Y37" s="240">
        <v>15873.977672000001</v>
      </c>
      <c r="Z37" s="240">
        <v>15878.567440999999</v>
      </c>
      <c r="AA37" s="240">
        <v>15882.604404</v>
      </c>
      <c r="AB37" s="240">
        <v>15887.492805</v>
      </c>
      <c r="AC37" s="240">
        <v>15894.913086</v>
      </c>
      <c r="AD37" s="240">
        <v>15905.800171000001</v>
      </c>
      <c r="AE37" s="240">
        <v>15918.106926</v>
      </c>
      <c r="AF37" s="240">
        <v>15929.040696</v>
      </c>
      <c r="AG37" s="240">
        <v>15936.578504999999</v>
      </c>
      <c r="AH37" s="240">
        <v>15941.776075</v>
      </c>
      <c r="AI37" s="240">
        <v>15946.458803</v>
      </c>
      <c r="AJ37" s="240">
        <v>15952.071112</v>
      </c>
      <c r="AK37" s="240">
        <v>15958.533520999999</v>
      </c>
      <c r="AL37" s="240">
        <v>15965.385579</v>
      </c>
      <c r="AM37" s="240">
        <v>15972.255969</v>
      </c>
      <c r="AN37" s="240">
        <v>15979.129940000001</v>
      </c>
      <c r="AO37" s="240">
        <v>15986.081876</v>
      </c>
      <c r="AP37" s="240">
        <v>15993.070553</v>
      </c>
      <c r="AQ37" s="240">
        <v>15999.592307000001</v>
      </c>
      <c r="AR37" s="240">
        <v>16005.027862999999</v>
      </c>
      <c r="AS37" s="240">
        <v>16008.992807000001</v>
      </c>
      <c r="AT37" s="240">
        <v>16012.042170999999</v>
      </c>
      <c r="AU37" s="240">
        <v>16014.965848</v>
      </c>
      <c r="AV37" s="240">
        <v>16018.453546999999</v>
      </c>
      <c r="AW37" s="240">
        <v>16022.794244000001</v>
      </c>
      <c r="AX37" s="240">
        <v>16028.176731</v>
      </c>
      <c r="AY37" s="240">
        <v>16034.656827000001</v>
      </c>
      <c r="AZ37" s="240">
        <v>16041.758451</v>
      </c>
      <c r="BA37" s="240">
        <v>16048.872547999999</v>
      </c>
      <c r="BB37" s="240">
        <v>16055.45421</v>
      </c>
      <c r="BC37" s="240">
        <v>16061.215125000001</v>
      </c>
      <c r="BD37" s="240">
        <v>16065.931125999999</v>
      </c>
      <c r="BE37" s="240">
        <v>16069.495220000001</v>
      </c>
      <c r="BF37" s="240">
        <v>16072.269096</v>
      </c>
      <c r="BG37" s="333">
        <v>16074.73</v>
      </c>
      <c r="BH37" s="333">
        <v>16077.32</v>
      </c>
      <c r="BI37" s="333">
        <v>16080.31</v>
      </c>
      <c r="BJ37" s="333">
        <v>16083.94</v>
      </c>
      <c r="BK37" s="333">
        <v>16088.34</v>
      </c>
      <c r="BL37" s="333">
        <v>16093.21</v>
      </c>
      <c r="BM37" s="333">
        <v>16098.15</v>
      </c>
      <c r="BN37" s="333">
        <v>16102.89</v>
      </c>
      <c r="BO37" s="333">
        <v>16107.64</v>
      </c>
      <c r="BP37" s="333">
        <v>16112.71</v>
      </c>
      <c r="BQ37" s="333">
        <v>16118.33</v>
      </c>
      <c r="BR37" s="333">
        <v>16124.3</v>
      </c>
      <c r="BS37" s="333">
        <v>16130.32</v>
      </c>
      <c r="BT37" s="333">
        <v>16136.17</v>
      </c>
      <c r="BU37" s="333">
        <v>16142.04</v>
      </c>
      <c r="BV37" s="333">
        <v>16148.2</v>
      </c>
    </row>
    <row r="38" spans="1:74" s="163" customFormat="1" ht="11.15" customHeight="1" x14ac:dyDescent="0.25">
      <c r="A38" s="148" t="s">
        <v>939</v>
      </c>
      <c r="B38" s="210" t="s">
        <v>588</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18503.281780000001</v>
      </c>
      <c r="S38" s="240">
        <v>18513.983500999999</v>
      </c>
      <c r="T38" s="240">
        <v>18520.564111</v>
      </c>
      <c r="U38" s="240">
        <v>18523.366382</v>
      </c>
      <c r="V38" s="240">
        <v>18523.908432</v>
      </c>
      <c r="W38" s="240">
        <v>18524.002215</v>
      </c>
      <c r="X38" s="240">
        <v>18525.005444999999</v>
      </c>
      <c r="Y38" s="240">
        <v>18526.458886</v>
      </c>
      <c r="Z38" s="240">
        <v>18527.449062</v>
      </c>
      <c r="AA38" s="240">
        <v>18527.521723000002</v>
      </c>
      <c r="AB38" s="240">
        <v>18528.059517999998</v>
      </c>
      <c r="AC38" s="240">
        <v>18530.904317</v>
      </c>
      <c r="AD38" s="240">
        <v>18537.282578999999</v>
      </c>
      <c r="AE38" s="240">
        <v>18545.959094000002</v>
      </c>
      <c r="AF38" s="240">
        <v>18555.083234000002</v>
      </c>
      <c r="AG38" s="240">
        <v>18563.173435000001</v>
      </c>
      <c r="AH38" s="240">
        <v>18570.224367999999</v>
      </c>
      <c r="AI38" s="240">
        <v>18576.599767</v>
      </c>
      <c r="AJ38" s="240">
        <v>18582.598858000001</v>
      </c>
      <c r="AK38" s="240">
        <v>18588.262856000001</v>
      </c>
      <c r="AL38" s="240">
        <v>18593.568465</v>
      </c>
      <c r="AM38" s="240">
        <v>18598.461689</v>
      </c>
      <c r="AN38" s="240">
        <v>18602.765706999999</v>
      </c>
      <c r="AO38" s="240">
        <v>18606.272992999999</v>
      </c>
      <c r="AP38" s="240">
        <v>18608.889876000001</v>
      </c>
      <c r="AQ38" s="240">
        <v>18610.978115000002</v>
      </c>
      <c r="AR38" s="240">
        <v>18613.013325</v>
      </c>
      <c r="AS38" s="240">
        <v>18615.423661000001</v>
      </c>
      <c r="AT38" s="240">
        <v>18618.447441</v>
      </c>
      <c r="AU38" s="240">
        <v>18622.275523</v>
      </c>
      <c r="AV38" s="240">
        <v>18627.05458</v>
      </c>
      <c r="AW38" s="240">
        <v>18632.754545</v>
      </c>
      <c r="AX38" s="240">
        <v>18639.301166000001</v>
      </c>
      <c r="AY38" s="240">
        <v>18646.571348000001</v>
      </c>
      <c r="AZ38" s="240">
        <v>18654.246622999999</v>
      </c>
      <c r="BA38" s="240">
        <v>18661.959677999999</v>
      </c>
      <c r="BB38" s="240">
        <v>18669.356947</v>
      </c>
      <c r="BC38" s="240">
        <v>18676.139847999999</v>
      </c>
      <c r="BD38" s="240">
        <v>18682.023541999999</v>
      </c>
      <c r="BE38" s="240">
        <v>18686.879664</v>
      </c>
      <c r="BF38" s="240">
        <v>18691.205741000002</v>
      </c>
      <c r="BG38" s="333">
        <v>18695.66</v>
      </c>
      <c r="BH38" s="333">
        <v>18700.77</v>
      </c>
      <c r="BI38" s="333">
        <v>18706.61</v>
      </c>
      <c r="BJ38" s="333">
        <v>18713.14</v>
      </c>
      <c r="BK38" s="333">
        <v>18720.240000000002</v>
      </c>
      <c r="BL38" s="333">
        <v>18727.5</v>
      </c>
      <c r="BM38" s="333">
        <v>18734.46</v>
      </c>
      <c r="BN38" s="333">
        <v>18740.810000000001</v>
      </c>
      <c r="BO38" s="333">
        <v>18746.89</v>
      </c>
      <c r="BP38" s="333">
        <v>18753.22</v>
      </c>
      <c r="BQ38" s="333">
        <v>18760.16</v>
      </c>
      <c r="BR38" s="333">
        <v>18767.580000000002</v>
      </c>
      <c r="BS38" s="333">
        <v>18775.2</v>
      </c>
      <c r="BT38" s="333">
        <v>18782.84</v>
      </c>
      <c r="BU38" s="333">
        <v>18790.61</v>
      </c>
      <c r="BV38" s="333">
        <v>18798.7</v>
      </c>
    </row>
    <row r="39" spans="1:74" s="163" customFormat="1" ht="11.15" customHeight="1" x14ac:dyDescent="0.25">
      <c r="A39" s="148" t="s">
        <v>940</v>
      </c>
      <c r="B39" s="210" t="s">
        <v>589</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8315.3760626000003</v>
      </c>
      <c r="N39" s="240">
        <v>8325.1809871999994</v>
      </c>
      <c r="O39" s="240">
        <v>8335.4657700999996</v>
      </c>
      <c r="P39" s="240">
        <v>8345.5803937000001</v>
      </c>
      <c r="Q39" s="240">
        <v>8354.7030771000009</v>
      </c>
      <c r="R39" s="240">
        <v>8362.1305470000007</v>
      </c>
      <c r="S39" s="240">
        <v>8367.6335607000001</v>
      </c>
      <c r="T39" s="240">
        <v>8371.1013829999993</v>
      </c>
      <c r="U39" s="240">
        <v>8372.5985228000009</v>
      </c>
      <c r="V39" s="240">
        <v>8372.8904652000001</v>
      </c>
      <c r="W39" s="240">
        <v>8372.9179392999995</v>
      </c>
      <c r="X39" s="240">
        <v>8373.3993792000001</v>
      </c>
      <c r="Y39" s="240">
        <v>8374.1640392999998</v>
      </c>
      <c r="Z39" s="240">
        <v>8374.8188786999999</v>
      </c>
      <c r="AA39" s="240">
        <v>8375.1416238000002</v>
      </c>
      <c r="AB39" s="240">
        <v>8375.5930683000006</v>
      </c>
      <c r="AC39" s="240">
        <v>8376.8047731000006</v>
      </c>
      <c r="AD39" s="240">
        <v>8379.2944253000005</v>
      </c>
      <c r="AE39" s="240">
        <v>8383.1242170000005</v>
      </c>
      <c r="AF39" s="240">
        <v>8388.2424668000003</v>
      </c>
      <c r="AG39" s="240">
        <v>8394.5138004</v>
      </c>
      <c r="AH39" s="240">
        <v>8401.4680731999997</v>
      </c>
      <c r="AI39" s="240">
        <v>8408.5514478000005</v>
      </c>
      <c r="AJ39" s="240">
        <v>8415.3366606</v>
      </c>
      <c r="AK39" s="240">
        <v>8421.9027423999996</v>
      </c>
      <c r="AL39" s="240">
        <v>8428.4552980000008</v>
      </c>
      <c r="AM39" s="240">
        <v>8435.1257506000002</v>
      </c>
      <c r="AN39" s="240">
        <v>8441.7487980999995</v>
      </c>
      <c r="AO39" s="240">
        <v>8448.0849569999991</v>
      </c>
      <c r="AP39" s="240">
        <v>8453.9430472000004</v>
      </c>
      <c r="AQ39" s="240">
        <v>8459.3251020999996</v>
      </c>
      <c r="AR39" s="240">
        <v>8464.2814588000001</v>
      </c>
      <c r="AS39" s="240">
        <v>8468.8891908999994</v>
      </c>
      <c r="AT39" s="240">
        <v>8473.3323192999997</v>
      </c>
      <c r="AU39" s="240">
        <v>8477.8216018000003</v>
      </c>
      <c r="AV39" s="240">
        <v>8482.5609507999998</v>
      </c>
      <c r="AW39" s="240">
        <v>8487.7268972999991</v>
      </c>
      <c r="AX39" s="240">
        <v>8493.4891269</v>
      </c>
      <c r="AY39" s="240">
        <v>8499.9319510999994</v>
      </c>
      <c r="AZ39" s="240">
        <v>8506.7981856000006</v>
      </c>
      <c r="BA39" s="240">
        <v>8513.7452721999998</v>
      </c>
      <c r="BB39" s="240">
        <v>8520.4748533000002</v>
      </c>
      <c r="BC39" s="240">
        <v>8526.8653758</v>
      </c>
      <c r="BD39" s="240">
        <v>8532.8394871</v>
      </c>
      <c r="BE39" s="240">
        <v>8538.3780853999997</v>
      </c>
      <c r="BF39" s="240">
        <v>8543.6950704999999</v>
      </c>
      <c r="BG39" s="333">
        <v>8549.0630000000001</v>
      </c>
      <c r="BH39" s="333">
        <v>8554.7189999999991</v>
      </c>
      <c r="BI39" s="333">
        <v>8560.7669999999998</v>
      </c>
      <c r="BJ39" s="333">
        <v>8567.277</v>
      </c>
      <c r="BK39" s="333">
        <v>8574.2540000000008</v>
      </c>
      <c r="BL39" s="333">
        <v>8581.4509999999991</v>
      </c>
      <c r="BM39" s="333">
        <v>8588.5580000000009</v>
      </c>
      <c r="BN39" s="333">
        <v>8595.3449999999993</v>
      </c>
      <c r="BO39" s="333">
        <v>8601.9</v>
      </c>
      <c r="BP39" s="333">
        <v>8608.393</v>
      </c>
      <c r="BQ39" s="333">
        <v>8614.9660000000003</v>
      </c>
      <c r="BR39" s="333">
        <v>8621.652</v>
      </c>
      <c r="BS39" s="333">
        <v>8628.4599999999991</v>
      </c>
      <c r="BT39" s="333">
        <v>8635.4050000000007</v>
      </c>
      <c r="BU39" s="333">
        <v>8642.5419999999995</v>
      </c>
      <c r="BV39" s="333">
        <v>8649.9330000000009</v>
      </c>
    </row>
    <row r="40" spans="1:74" s="163" customFormat="1" ht="11.15" customHeight="1" x14ac:dyDescent="0.25">
      <c r="A40" s="148" t="s">
        <v>941</v>
      </c>
      <c r="B40" s="210" t="s">
        <v>590</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24035.025465999999</v>
      </c>
      <c r="S40" s="240">
        <v>24048.4339</v>
      </c>
      <c r="T40" s="240">
        <v>24062.207992</v>
      </c>
      <c r="U40" s="240">
        <v>24079.539283999999</v>
      </c>
      <c r="V40" s="240">
        <v>24099.608649999998</v>
      </c>
      <c r="W40" s="240">
        <v>24120.594295999999</v>
      </c>
      <c r="X40" s="240">
        <v>24140.975085999999</v>
      </c>
      <c r="Y40" s="240">
        <v>24160.432521999999</v>
      </c>
      <c r="Z40" s="240">
        <v>24178.948766000001</v>
      </c>
      <c r="AA40" s="240">
        <v>24196.824549000001</v>
      </c>
      <c r="AB40" s="240">
        <v>24215.634887</v>
      </c>
      <c r="AC40" s="240">
        <v>24237.273367999998</v>
      </c>
      <c r="AD40" s="240">
        <v>24263.064236999999</v>
      </c>
      <c r="AE40" s="240">
        <v>24292.054384999999</v>
      </c>
      <c r="AF40" s="240">
        <v>24322.721363000001</v>
      </c>
      <c r="AG40" s="240">
        <v>24353.794731000002</v>
      </c>
      <c r="AH40" s="240">
        <v>24385.012082000001</v>
      </c>
      <c r="AI40" s="240">
        <v>24416.363018</v>
      </c>
      <c r="AJ40" s="240">
        <v>24447.885573</v>
      </c>
      <c r="AK40" s="240">
        <v>24479.811508999999</v>
      </c>
      <c r="AL40" s="240">
        <v>24512.421019000001</v>
      </c>
      <c r="AM40" s="240">
        <v>24545.778487</v>
      </c>
      <c r="AN40" s="240">
        <v>24579.085050999998</v>
      </c>
      <c r="AO40" s="240">
        <v>24611.326042000001</v>
      </c>
      <c r="AP40" s="240">
        <v>24641.786568</v>
      </c>
      <c r="AQ40" s="240">
        <v>24670.950859</v>
      </c>
      <c r="AR40" s="240">
        <v>24699.602926</v>
      </c>
      <c r="AS40" s="240">
        <v>24728.389938</v>
      </c>
      <c r="AT40" s="240">
        <v>24757.411703000002</v>
      </c>
      <c r="AU40" s="240">
        <v>24786.631186999999</v>
      </c>
      <c r="AV40" s="240">
        <v>24816.163842999998</v>
      </c>
      <c r="AW40" s="240">
        <v>24846.735067000001</v>
      </c>
      <c r="AX40" s="240">
        <v>24879.222742999998</v>
      </c>
      <c r="AY40" s="240">
        <v>24914.113660999999</v>
      </c>
      <c r="AZ40" s="240">
        <v>24950.330231</v>
      </c>
      <c r="BA40" s="240">
        <v>24986.403767</v>
      </c>
      <c r="BB40" s="240">
        <v>25021.116700999999</v>
      </c>
      <c r="BC40" s="240">
        <v>25054.255932</v>
      </c>
      <c r="BD40" s="240">
        <v>25085.859474000001</v>
      </c>
      <c r="BE40" s="240">
        <v>25116.085849999999</v>
      </c>
      <c r="BF40" s="240">
        <v>25145.575605999999</v>
      </c>
      <c r="BG40" s="333">
        <v>25175.09</v>
      </c>
      <c r="BH40" s="333">
        <v>25205.24</v>
      </c>
      <c r="BI40" s="333">
        <v>25236.06</v>
      </c>
      <c r="BJ40" s="333">
        <v>25267.42</v>
      </c>
      <c r="BK40" s="333">
        <v>25299.19</v>
      </c>
      <c r="BL40" s="333">
        <v>25331.13</v>
      </c>
      <c r="BM40" s="333">
        <v>25362.99</v>
      </c>
      <c r="BN40" s="333">
        <v>25394.58</v>
      </c>
      <c r="BO40" s="333">
        <v>25425.96</v>
      </c>
      <c r="BP40" s="333">
        <v>25457.25</v>
      </c>
      <c r="BQ40" s="333">
        <v>25488.59</v>
      </c>
      <c r="BR40" s="333">
        <v>25520.12</v>
      </c>
      <c r="BS40" s="333">
        <v>25552.01</v>
      </c>
      <c r="BT40" s="333">
        <v>25584.37</v>
      </c>
      <c r="BU40" s="333">
        <v>25617.040000000001</v>
      </c>
      <c r="BV40" s="333">
        <v>25649.82</v>
      </c>
    </row>
    <row r="41" spans="1:74" s="163" customFormat="1" ht="11.15" customHeight="1" x14ac:dyDescent="0.25">
      <c r="A41" s="148" t="s">
        <v>942</v>
      </c>
      <c r="B41" s="210" t="s">
        <v>591</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7409.6491229000003</v>
      </c>
      <c r="M41" s="240">
        <v>7414.4359677000002</v>
      </c>
      <c r="N41" s="240">
        <v>7419.8304365000004</v>
      </c>
      <c r="O41" s="240">
        <v>7425.7387699999999</v>
      </c>
      <c r="P41" s="240">
        <v>7431.2706243000002</v>
      </c>
      <c r="Q41" s="240">
        <v>7435.3365093000002</v>
      </c>
      <c r="R41" s="240">
        <v>7437.2647740000002</v>
      </c>
      <c r="S41" s="240">
        <v>7438.0551238999997</v>
      </c>
      <c r="T41" s="240">
        <v>7439.1251033999997</v>
      </c>
      <c r="U41" s="240">
        <v>7441.5438215000004</v>
      </c>
      <c r="V41" s="240">
        <v>7444.9866447000004</v>
      </c>
      <c r="W41" s="240">
        <v>7448.7805039000004</v>
      </c>
      <c r="X41" s="240">
        <v>7452.3595636</v>
      </c>
      <c r="Y41" s="240">
        <v>7455.5869227000003</v>
      </c>
      <c r="Z41" s="240">
        <v>7458.4329139000001</v>
      </c>
      <c r="AA41" s="240">
        <v>7461.0047672000001</v>
      </c>
      <c r="AB41" s="240">
        <v>7463.9573031999998</v>
      </c>
      <c r="AC41" s="240">
        <v>7468.0822398</v>
      </c>
      <c r="AD41" s="240">
        <v>7473.8260277999998</v>
      </c>
      <c r="AE41" s="240">
        <v>7480.2540489000003</v>
      </c>
      <c r="AF41" s="240">
        <v>7486.0864173</v>
      </c>
      <c r="AG41" s="240">
        <v>7490.3854106999997</v>
      </c>
      <c r="AH41" s="240">
        <v>7493.5819590999999</v>
      </c>
      <c r="AI41" s="240">
        <v>7496.4491556000003</v>
      </c>
      <c r="AJ41" s="240">
        <v>7499.6084164000004</v>
      </c>
      <c r="AK41" s="240">
        <v>7503.0744494999999</v>
      </c>
      <c r="AL41" s="240">
        <v>7506.7102861000003</v>
      </c>
      <c r="AM41" s="240">
        <v>7510.3685659000002</v>
      </c>
      <c r="AN41" s="240">
        <v>7513.8603639000003</v>
      </c>
      <c r="AO41" s="240">
        <v>7516.9863637999997</v>
      </c>
      <c r="AP41" s="240">
        <v>7519.6187927000001</v>
      </c>
      <c r="AQ41" s="240">
        <v>7521.9160516000002</v>
      </c>
      <c r="AR41" s="240">
        <v>7524.1080849999998</v>
      </c>
      <c r="AS41" s="240">
        <v>7526.4074663000001</v>
      </c>
      <c r="AT41" s="240">
        <v>7528.9572845000002</v>
      </c>
      <c r="AU41" s="240">
        <v>7531.8832572000001</v>
      </c>
      <c r="AV41" s="240">
        <v>7535.2853889999997</v>
      </c>
      <c r="AW41" s="240">
        <v>7539.1608327000004</v>
      </c>
      <c r="AX41" s="240">
        <v>7543.4810276999997</v>
      </c>
      <c r="AY41" s="240">
        <v>7548.2024664</v>
      </c>
      <c r="AZ41" s="240">
        <v>7553.2218536999999</v>
      </c>
      <c r="BA41" s="240">
        <v>7558.4209473000001</v>
      </c>
      <c r="BB41" s="240">
        <v>7563.6700668000003</v>
      </c>
      <c r="BC41" s="240">
        <v>7568.7937801999997</v>
      </c>
      <c r="BD41" s="240">
        <v>7573.6052172</v>
      </c>
      <c r="BE41" s="240">
        <v>7577.9940139999999</v>
      </c>
      <c r="BF41" s="240">
        <v>7582.1558311999997</v>
      </c>
      <c r="BG41" s="333">
        <v>7586.3630000000003</v>
      </c>
      <c r="BH41" s="333">
        <v>7590.8310000000001</v>
      </c>
      <c r="BI41" s="333">
        <v>7595.5510000000004</v>
      </c>
      <c r="BJ41" s="333">
        <v>7600.4589999999998</v>
      </c>
      <c r="BK41" s="333">
        <v>7605.491</v>
      </c>
      <c r="BL41" s="333">
        <v>7610.5929999999998</v>
      </c>
      <c r="BM41" s="333">
        <v>7615.7129999999997</v>
      </c>
      <c r="BN41" s="333">
        <v>7620.8149999999996</v>
      </c>
      <c r="BO41" s="333">
        <v>7625.92</v>
      </c>
      <c r="BP41" s="333">
        <v>7631.0630000000001</v>
      </c>
      <c r="BQ41" s="333">
        <v>7636.2740000000003</v>
      </c>
      <c r="BR41" s="333">
        <v>7641.5460000000003</v>
      </c>
      <c r="BS41" s="333">
        <v>7646.8670000000002</v>
      </c>
      <c r="BT41" s="333">
        <v>7652.2370000000001</v>
      </c>
      <c r="BU41" s="333">
        <v>7657.7139999999999</v>
      </c>
      <c r="BV41" s="333">
        <v>7663.3670000000002</v>
      </c>
    </row>
    <row r="42" spans="1:74" s="163" customFormat="1" ht="11.15" customHeight="1" x14ac:dyDescent="0.25">
      <c r="A42" s="148" t="s">
        <v>943</v>
      </c>
      <c r="B42" s="210" t="s">
        <v>592</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13979.917471999999</v>
      </c>
      <c r="V42" s="240">
        <v>13992.770313000001</v>
      </c>
      <c r="W42" s="240">
        <v>14005.671568</v>
      </c>
      <c r="X42" s="240">
        <v>14018.766390000001</v>
      </c>
      <c r="Y42" s="240">
        <v>14031.807955</v>
      </c>
      <c r="Z42" s="240">
        <v>14044.451440000001</v>
      </c>
      <c r="AA42" s="240">
        <v>14056.598846999999</v>
      </c>
      <c r="AB42" s="240">
        <v>14069.139466000001</v>
      </c>
      <c r="AC42" s="240">
        <v>14083.209411</v>
      </c>
      <c r="AD42" s="240">
        <v>14099.640119</v>
      </c>
      <c r="AE42" s="240">
        <v>14118.044327</v>
      </c>
      <c r="AF42" s="240">
        <v>14137.730095999999</v>
      </c>
      <c r="AG42" s="240">
        <v>14158.067374</v>
      </c>
      <c r="AH42" s="240">
        <v>14178.673661000001</v>
      </c>
      <c r="AI42" s="240">
        <v>14199.228343000001</v>
      </c>
      <c r="AJ42" s="240">
        <v>14219.492821</v>
      </c>
      <c r="AK42" s="240">
        <v>14239.556568</v>
      </c>
      <c r="AL42" s="240">
        <v>14259.591068</v>
      </c>
      <c r="AM42" s="240">
        <v>14279.685960999999</v>
      </c>
      <c r="AN42" s="240">
        <v>14299.603498</v>
      </c>
      <c r="AO42" s="240">
        <v>14319.024079000001</v>
      </c>
      <c r="AP42" s="240">
        <v>14337.686820000001</v>
      </c>
      <c r="AQ42" s="240">
        <v>14355.565683000001</v>
      </c>
      <c r="AR42" s="240">
        <v>14372.693345</v>
      </c>
      <c r="AS42" s="240">
        <v>14389.138312999999</v>
      </c>
      <c r="AT42" s="240">
        <v>14405.112428</v>
      </c>
      <c r="AU42" s="240">
        <v>14420.863364999999</v>
      </c>
      <c r="AV42" s="240">
        <v>14436.691013</v>
      </c>
      <c r="AW42" s="240">
        <v>14453.104131</v>
      </c>
      <c r="AX42" s="240">
        <v>14470.663694000001</v>
      </c>
      <c r="AY42" s="240">
        <v>14489.71084</v>
      </c>
      <c r="AZ42" s="240">
        <v>14509.707348</v>
      </c>
      <c r="BA42" s="240">
        <v>14529.895162999999</v>
      </c>
      <c r="BB42" s="240">
        <v>14549.636495999999</v>
      </c>
      <c r="BC42" s="240">
        <v>14568.774643000001</v>
      </c>
      <c r="BD42" s="240">
        <v>14587.273166999999</v>
      </c>
      <c r="BE42" s="240">
        <v>14605.144063</v>
      </c>
      <c r="BF42" s="240">
        <v>14622.593045</v>
      </c>
      <c r="BG42" s="333">
        <v>14639.87</v>
      </c>
      <c r="BH42" s="333">
        <v>14657.22</v>
      </c>
      <c r="BI42" s="333">
        <v>14674.75</v>
      </c>
      <c r="BJ42" s="333">
        <v>14692.57</v>
      </c>
      <c r="BK42" s="333">
        <v>14710.74</v>
      </c>
      <c r="BL42" s="333">
        <v>14729.09</v>
      </c>
      <c r="BM42" s="333">
        <v>14747.4</v>
      </c>
      <c r="BN42" s="333">
        <v>14765.51</v>
      </c>
      <c r="BO42" s="333">
        <v>14783.53</v>
      </c>
      <c r="BP42" s="333">
        <v>14801.6</v>
      </c>
      <c r="BQ42" s="333">
        <v>14819.86</v>
      </c>
      <c r="BR42" s="333">
        <v>14838.3</v>
      </c>
      <c r="BS42" s="333">
        <v>14856.92</v>
      </c>
      <c r="BT42" s="333">
        <v>14875.7</v>
      </c>
      <c r="BU42" s="333">
        <v>14894.69</v>
      </c>
      <c r="BV42" s="333">
        <v>14913.94</v>
      </c>
    </row>
    <row r="43" spans="1:74" s="163" customFormat="1" ht="11.15" customHeight="1" x14ac:dyDescent="0.25">
      <c r="A43" s="148" t="s">
        <v>944</v>
      </c>
      <c r="B43" s="210" t="s">
        <v>593</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8544.5112047000002</v>
      </c>
      <c r="S43" s="240">
        <v>8546.9749026000009</v>
      </c>
      <c r="T43" s="240">
        <v>8551.0996859000006</v>
      </c>
      <c r="U43" s="240">
        <v>8558.7617069000007</v>
      </c>
      <c r="V43" s="240">
        <v>8568.9307205000005</v>
      </c>
      <c r="W43" s="240">
        <v>8579.8498823999998</v>
      </c>
      <c r="X43" s="240">
        <v>8590.0972720999998</v>
      </c>
      <c r="Y43" s="240">
        <v>8599.5906639000004</v>
      </c>
      <c r="Z43" s="240">
        <v>8608.5827559999998</v>
      </c>
      <c r="AA43" s="240">
        <v>8617.4084743999992</v>
      </c>
      <c r="AB43" s="240">
        <v>8626.7316570999992</v>
      </c>
      <c r="AC43" s="240">
        <v>8637.2983697</v>
      </c>
      <c r="AD43" s="240">
        <v>8649.5495886999997</v>
      </c>
      <c r="AE43" s="240">
        <v>8662.7059329000003</v>
      </c>
      <c r="AF43" s="240">
        <v>8675.6829318</v>
      </c>
      <c r="AG43" s="240">
        <v>8687.6810501</v>
      </c>
      <c r="AH43" s="240">
        <v>8699.0404925999992</v>
      </c>
      <c r="AI43" s="240">
        <v>8710.3863994000003</v>
      </c>
      <c r="AJ43" s="240">
        <v>8722.2021824999993</v>
      </c>
      <c r="AK43" s="240">
        <v>8734.4043404000004</v>
      </c>
      <c r="AL43" s="240">
        <v>8746.7676437999999</v>
      </c>
      <c r="AM43" s="240">
        <v>8759.0835341999991</v>
      </c>
      <c r="AN43" s="240">
        <v>8771.2101376999999</v>
      </c>
      <c r="AO43" s="240">
        <v>8783.0222517999991</v>
      </c>
      <c r="AP43" s="240">
        <v>8794.4451736999999</v>
      </c>
      <c r="AQ43" s="240">
        <v>8805.6062015000007</v>
      </c>
      <c r="AR43" s="240">
        <v>8816.6831332000002</v>
      </c>
      <c r="AS43" s="240">
        <v>8827.8126671999999</v>
      </c>
      <c r="AT43" s="240">
        <v>8838.9671046000003</v>
      </c>
      <c r="AU43" s="240">
        <v>8850.0776470000001</v>
      </c>
      <c r="AV43" s="240">
        <v>8861.1699547000007</v>
      </c>
      <c r="AW43" s="240">
        <v>8872.6475236000006</v>
      </c>
      <c r="AX43" s="240">
        <v>8885.0083087999992</v>
      </c>
      <c r="AY43" s="240">
        <v>8898.5281961000001</v>
      </c>
      <c r="AZ43" s="240">
        <v>8912.5947956</v>
      </c>
      <c r="BA43" s="240">
        <v>8926.3736484000001</v>
      </c>
      <c r="BB43" s="240">
        <v>8939.2515225999996</v>
      </c>
      <c r="BC43" s="240">
        <v>8951.5000946</v>
      </c>
      <c r="BD43" s="240">
        <v>8963.6122673999998</v>
      </c>
      <c r="BE43" s="240">
        <v>8975.9778600999998</v>
      </c>
      <c r="BF43" s="240">
        <v>8988.5743552999993</v>
      </c>
      <c r="BG43" s="333">
        <v>9001.2759999999998</v>
      </c>
      <c r="BH43" s="333">
        <v>9013.9920000000002</v>
      </c>
      <c r="BI43" s="333">
        <v>9026.768</v>
      </c>
      <c r="BJ43" s="333">
        <v>9039.6859999999997</v>
      </c>
      <c r="BK43" s="333">
        <v>9052.7960000000003</v>
      </c>
      <c r="BL43" s="333">
        <v>9066.0349999999999</v>
      </c>
      <c r="BM43" s="333">
        <v>9079.3089999999993</v>
      </c>
      <c r="BN43" s="333">
        <v>9092.5529999999999</v>
      </c>
      <c r="BO43" s="333">
        <v>9105.8119999999999</v>
      </c>
      <c r="BP43" s="333">
        <v>9119.1560000000009</v>
      </c>
      <c r="BQ43" s="333">
        <v>9132.6489999999994</v>
      </c>
      <c r="BR43" s="333">
        <v>9146.3160000000007</v>
      </c>
      <c r="BS43" s="333">
        <v>9160.1730000000007</v>
      </c>
      <c r="BT43" s="333">
        <v>9174.2289999999994</v>
      </c>
      <c r="BU43" s="333">
        <v>9188.4590000000007</v>
      </c>
      <c r="BV43" s="333">
        <v>9202.8310000000001</v>
      </c>
    </row>
    <row r="44" spans="1:74" s="163" customFormat="1" ht="11.15" customHeight="1" x14ac:dyDescent="0.25">
      <c r="A44" s="148" t="s">
        <v>945</v>
      </c>
      <c r="B44" s="210" t="s">
        <v>594</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17956.809553999999</v>
      </c>
      <c r="P44" s="240">
        <v>17982.076488999999</v>
      </c>
      <c r="Q44" s="240">
        <v>18004.689585</v>
      </c>
      <c r="R44" s="240">
        <v>18022.908821000001</v>
      </c>
      <c r="S44" s="240">
        <v>18037.504753000001</v>
      </c>
      <c r="T44" s="240">
        <v>18049.875582000001</v>
      </c>
      <c r="U44" s="240">
        <v>18061.256657999998</v>
      </c>
      <c r="V44" s="240">
        <v>18072.231935</v>
      </c>
      <c r="W44" s="240">
        <v>18083.222513000001</v>
      </c>
      <c r="X44" s="240">
        <v>18094.503487999998</v>
      </c>
      <c r="Y44" s="240">
        <v>18105.765922999999</v>
      </c>
      <c r="Z44" s="240">
        <v>18116.554874000001</v>
      </c>
      <c r="AA44" s="240">
        <v>18126.724329000001</v>
      </c>
      <c r="AB44" s="240">
        <v>18137.363999000001</v>
      </c>
      <c r="AC44" s="240">
        <v>18149.872527</v>
      </c>
      <c r="AD44" s="240">
        <v>18165.311524000001</v>
      </c>
      <c r="AE44" s="240">
        <v>18183.394469999999</v>
      </c>
      <c r="AF44" s="240">
        <v>18203.497813999998</v>
      </c>
      <c r="AG44" s="240">
        <v>18224.997549</v>
      </c>
      <c r="AH44" s="240">
        <v>18247.267844000002</v>
      </c>
      <c r="AI44" s="240">
        <v>18269.682410000001</v>
      </c>
      <c r="AJ44" s="240">
        <v>18291.774312000001</v>
      </c>
      <c r="AK44" s="240">
        <v>18313.714018999999</v>
      </c>
      <c r="AL44" s="240">
        <v>18335.831351000001</v>
      </c>
      <c r="AM44" s="240">
        <v>18358.296122</v>
      </c>
      <c r="AN44" s="240">
        <v>18380.638118999999</v>
      </c>
      <c r="AO44" s="240">
        <v>18402.227121</v>
      </c>
      <c r="AP44" s="240">
        <v>18422.553554999999</v>
      </c>
      <c r="AQ44" s="240">
        <v>18441.590446999999</v>
      </c>
      <c r="AR44" s="240">
        <v>18459.431468999999</v>
      </c>
      <c r="AS44" s="240">
        <v>18476.223204000002</v>
      </c>
      <c r="AT44" s="240">
        <v>18492.323869</v>
      </c>
      <c r="AU44" s="240">
        <v>18508.144589</v>
      </c>
      <c r="AV44" s="240">
        <v>18524.151408999998</v>
      </c>
      <c r="AW44" s="240">
        <v>18541.030062999998</v>
      </c>
      <c r="AX44" s="240">
        <v>18559.521202</v>
      </c>
      <c r="AY44" s="240">
        <v>18580.051572</v>
      </c>
      <c r="AZ44" s="240">
        <v>18601.792275</v>
      </c>
      <c r="BA44" s="240">
        <v>18623.600504999999</v>
      </c>
      <c r="BB44" s="240">
        <v>18644.487652</v>
      </c>
      <c r="BC44" s="240">
        <v>18664.081876</v>
      </c>
      <c r="BD44" s="240">
        <v>18682.165536</v>
      </c>
      <c r="BE44" s="240">
        <v>18698.725654999998</v>
      </c>
      <c r="BF44" s="240">
        <v>18714.567932000002</v>
      </c>
      <c r="BG44" s="333">
        <v>18730.7</v>
      </c>
      <c r="BH44" s="333">
        <v>18747.900000000001</v>
      </c>
      <c r="BI44" s="333">
        <v>18766</v>
      </c>
      <c r="BJ44" s="333">
        <v>18784.580000000002</v>
      </c>
      <c r="BK44" s="333">
        <v>18803.32</v>
      </c>
      <c r="BL44" s="333">
        <v>18822.12</v>
      </c>
      <c r="BM44" s="333">
        <v>18840.98</v>
      </c>
      <c r="BN44" s="333">
        <v>18859.88</v>
      </c>
      <c r="BO44" s="333">
        <v>18878.82</v>
      </c>
      <c r="BP44" s="333">
        <v>18897.77</v>
      </c>
      <c r="BQ44" s="333">
        <v>18916.73</v>
      </c>
      <c r="BR44" s="333">
        <v>18935.72</v>
      </c>
      <c r="BS44" s="333">
        <v>18954.78</v>
      </c>
      <c r="BT44" s="333">
        <v>18973.97</v>
      </c>
      <c r="BU44" s="333">
        <v>18993.39</v>
      </c>
      <c r="BV44" s="333">
        <v>19013.150000000001</v>
      </c>
    </row>
    <row r="45" spans="1:74" s="163" customFormat="1" ht="11.15" customHeight="1" x14ac:dyDescent="0.25">
      <c r="A45" s="148"/>
      <c r="B45" s="168" t="s">
        <v>946</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349"/>
      <c r="BH45" s="349"/>
      <c r="BI45" s="349"/>
      <c r="BJ45" s="349"/>
      <c r="BK45" s="349"/>
      <c r="BL45" s="349"/>
      <c r="BM45" s="349"/>
      <c r="BN45" s="349"/>
      <c r="BO45" s="349"/>
      <c r="BP45" s="349"/>
      <c r="BQ45" s="349"/>
      <c r="BR45" s="349"/>
      <c r="BS45" s="349"/>
      <c r="BT45" s="349"/>
      <c r="BU45" s="349"/>
      <c r="BV45" s="349"/>
    </row>
    <row r="46" spans="1:74" s="163" customFormat="1" ht="11.15" customHeight="1" x14ac:dyDescent="0.25">
      <c r="A46" s="148" t="s">
        <v>947</v>
      </c>
      <c r="B46" s="210" t="s">
        <v>587</v>
      </c>
      <c r="C46" s="258">
        <v>6.9157145834999998</v>
      </c>
      <c r="D46" s="258">
        <v>6.9238805546000002</v>
      </c>
      <c r="E46" s="258">
        <v>6.9272614697000003</v>
      </c>
      <c r="F46" s="258">
        <v>6.9154150370999998</v>
      </c>
      <c r="G46" s="258">
        <v>6.9170575585999998</v>
      </c>
      <c r="H46" s="258">
        <v>6.9217467426999999</v>
      </c>
      <c r="I46" s="258">
        <v>6.9355486931000003</v>
      </c>
      <c r="J46" s="258">
        <v>6.9417816242999999</v>
      </c>
      <c r="K46" s="258">
        <v>6.9465116402999998</v>
      </c>
      <c r="L46" s="258">
        <v>6.9451698331999996</v>
      </c>
      <c r="M46" s="258">
        <v>6.9503206992999997</v>
      </c>
      <c r="N46" s="258">
        <v>6.9573953309999998</v>
      </c>
      <c r="O46" s="258">
        <v>6.9680717360999997</v>
      </c>
      <c r="P46" s="258">
        <v>6.9777353928999997</v>
      </c>
      <c r="Q46" s="258">
        <v>6.9880643093000003</v>
      </c>
      <c r="R46" s="258">
        <v>7.0031888841000001</v>
      </c>
      <c r="S46" s="258">
        <v>7.0117505203999997</v>
      </c>
      <c r="T46" s="258">
        <v>7.0178796172000002</v>
      </c>
      <c r="U46" s="258">
        <v>7.0175821473999997</v>
      </c>
      <c r="V46" s="258">
        <v>7.0218416854000001</v>
      </c>
      <c r="W46" s="258">
        <v>7.0266642041000003</v>
      </c>
      <c r="X46" s="258">
        <v>7.0321993468999997</v>
      </c>
      <c r="Y46" s="258">
        <v>7.0380355947000002</v>
      </c>
      <c r="Z46" s="258">
        <v>7.0443225908000002</v>
      </c>
      <c r="AA46" s="258">
        <v>7.0500415136000001</v>
      </c>
      <c r="AB46" s="258">
        <v>7.0579941226000003</v>
      </c>
      <c r="AC46" s="258">
        <v>7.067161596</v>
      </c>
      <c r="AD46" s="258">
        <v>7.0797760419999998</v>
      </c>
      <c r="AE46" s="258">
        <v>7.0896991635999997</v>
      </c>
      <c r="AF46" s="258">
        <v>7.0991630688000003</v>
      </c>
      <c r="AG46" s="258">
        <v>7.1067273969000002</v>
      </c>
      <c r="AH46" s="258">
        <v>7.1163531398000002</v>
      </c>
      <c r="AI46" s="258">
        <v>7.1265999368999999</v>
      </c>
      <c r="AJ46" s="258">
        <v>7.1408678531999996</v>
      </c>
      <c r="AK46" s="258">
        <v>7.1498067097</v>
      </c>
      <c r="AL46" s="258">
        <v>7.1568165716000003</v>
      </c>
      <c r="AM46" s="258">
        <v>7.1562034139000001</v>
      </c>
      <c r="AN46" s="258">
        <v>7.1636258050999997</v>
      </c>
      <c r="AO46" s="258">
        <v>7.1733897202000003</v>
      </c>
      <c r="AP46" s="258">
        <v>7.1916431636000002</v>
      </c>
      <c r="AQ46" s="258">
        <v>7.2014791234000004</v>
      </c>
      <c r="AR46" s="258">
        <v>7.2090456037999999</v>
      </c>
      <c r="AS46" s="258">
        <v>7.2112965404000002</v>
      </c>
      <c r="AT46" s="258">
        <v>7.2166086106999998</v>
      </c>
      <c r="AU46" s="258">
        <v>7.2219357502000001</v>
      </c>
      <c r="AV46" s="258">
        <v>7.2241091934000004</v>
      </c>
      <c r="AW46" s="258">
        <v>7.2318430452999998</v>
      </c>
      <c r="AX46" s="258">
        <v>7.2419685405000003</v>
      </c>
      <c r="AY46" s="258">
        <v>7.2599169231999996</v>
      </c>
      <c r="AZ46" s="258">
        <v>7.2707522717000002</v>
      </c>
      <c r="BA46" s="258">
        <v>7.2799058301999997</v>
      </c>
      <c r="BB46" s="258">
        <v>7.2844909352</v>
      </c>
      <c r="BC46" s="258">
        <v>7.2924459114999998</v>
      </c>
      <c r="BD46" s="258">
        <v>7.3008840954999998</v>
      </c>
      <c r="BE46" s="258">
        <v>7.3115897233</v>
      </c>
      <c r="BF46" s="258">
        <v>7.3196561454999998</v>
      </c>
      <c r="BG46" s="346">
        <v>7.3268680000000002</v>
      </c>
      <c r="BH46" s="346">
        <v>7.3317160000000001</v>
      </c>
      <c r="BI46" s="346">
        <v>7.3383479999999999</v>
      </c>
      <c r="BJ46" s="346">
        <v>7.3452580000000003</v>
      </c>
      <c r="BK46" s="346">
        <v>7.3541270000000001</v>
      </c>
      <c r="BL46" s="346">
        <v>7.3603259999999997</v>
      </c>
      <c r="BM46" s="346">
        <v>7.3655379999999999</v>
      </c>
      <c r="BN46" s="346">
        <v>7.3692539999999997</v>
      </c>
      <c r="BO46" s="346">
        <v>7.3728759999999998</v>
      </c>
      <c r="BP46" s="346">
        <v>7.3758949999999999</v>
      </c>
      <c r="BQ46" s="346">
        <v>7.3773080000000002</v>
      </c>
      <c r="BR46" s="346">
        <v>7.3798709999999996</v>
      </c>
      <c r="BS46" s="346">
        <v>7.3825830000000003</v>
      </c>
      <c r="BT46" s="346">
        <v>7.3859469999999998</v>
      </c>
      <c r="BU46" s="346">
        <v>7.3885750000000003</v>
      </c>
      <c r="BV46" s="346">
        <v>7.3909729999999998</v>
      </c>
    </row>
    <row r="47" spans="1:74" s="163" customFormat="1" ht="11.15" customHeight="1" x14ac:dyDescent="0.25">
      <c r="A47" s="148" t="s">
        <v>948</v>
      </c>
      <c r="B47" s="210" t="s">
        <v>621</v>
      </c>
      <c r="C47" s="258">
        <v>18.324542669</v>
      </c>
      <c r="D47" s="258">
        <v>18.348001791000002</v>
      </c>
      <c r="E47" s="258">
        <v>18.360035872000001</v>
      </c>
      <c r="F47" s="258">
        <v>18.342797792999999</v>
      </c>
      <c r="G47" s="258">
        <v>18.345367131</v>
      </c>
      <c r="H47" s="258">
        <v>18.349896767000001</v>
      </c>
      <c r="I47" s="258">
        <v>18.358539927999999</v>
      </c>
      <c r="J47" s="258">
        <v>18.365375239999999</v>
      </c>
      <c r="K47" s="258">
        <v>18.372555929000001</v>
      </c>
      <c r="L47" s="258">
        <v>18.371796540999998</v>
      </c>
      <c r="M47" s="258">
        <v>18.385882079999998</v>
      </c>
      <c r="N47" s="258">
        <v>18.406527088000001</v>
      </c>
      <c r="O47" s="258">
        <v>18.447433422</v>
      </c>
      <c r="P47" s="258">
        <v>18.470920978999999</v>
      </c>
      <c r="Q47" s="258">
        <v>18.490691613999999</v>
      </c>
      <c r="R47" s="258">
        <v>18.502424075</v>
      </c>
      <c r="S47" s="258">
        <v>18.518001807000001</v>
      </c>
      <c r="T47" s="258">
        <v>18.533103556</v>
      </c>
      <c r="U47" s="258">
        <v>18.545216759999999</v>
      </c>
      <c r="V47" s="258">
        <v>18.561250968</v>
      </c>
      <c r="W47" s="258">
        <v>18.578693616999999</v>
      </c>
      <c r="X47" s="258">
        <v>18.603855179</v>
      </c>
      <c r="Y47" s="258">
        <v>18.619381855</v>
      </c>
      <c r="Z47" s="258">
        <v>18.631584115999999</v>
      </c>
      <c r="AA47" s="258">
        <v>18.625255839000001</v>
      </c>
      <c r="AB47" s="258">
        <v>18.642213863999999</v>
      </c>
      <c r="AC47" s="258">
        <v>18.667252067</v>
      </c>
      <c r="AD47" s="258">
        <v>18.715522424</v>
      </c>
      <c r="AE47" s="258">
        <v>18.745357002999999</v>
      </c>
      <c r="AF47" s="258">
        <v>18.771907779999999</v>
      </c>
      <c r="AG47" s="258">
        <v>18.792582997</v>
      </c>
      <c r="AH47" s="258">
        <v>18.814509988000001</v>
      </c>
      <c r="AI47" s="258">
        <v>18.835096994000001</v>
      </c>
      <c r="AJ47" s="258">
        <v>18.853214765000001</v>
      </c>
      <c r="AK47" s="258">
        <v>18.871968742</v>
      </c>
      <c r="AL47" s="258">
        <v>18.890229674</v>
      </c>
      <c r="AM47" s="258">
        <v>18.901723265000001</v>
      </c>
      <c r="AN47" s="258">
        <v>18.923703829000001</v>
      </c>
      <c r="AO47" s="258">
        <v>18.949897069999999</v>
      </c>
      <c r="AP47" s="258">
        <v>18.990366173999998</v>
      </c>
      <c r="AQ47" s="258">
        <v>19.017437379</v>
      </c>
      <c r="AR47" s="258">
        <v>19.041173870000002</v>
      </c>
      <c r="AS47" s="258">
        <v>19.056457972</v>
      </c>
      <c r="AT47" s="258">
        <v>19.077363293000001</v>
      </c>
      <c r="AU47" s="258">
        <v>19.098772157999999</v>
      </c>
      <c r="AV47" s="258">
        <v>19.124519491000001</v>
      </c>
      <c r="AW47" s="258">
        <v>19.144059251000002</v>
      </c>
      <c r="AX47" s="258">
        <v>19.161226361000001</v>
      </c>
      <c r="AY47" s="258">
        <v>19.174016066</v>
      </c>
      <c r="AZ47" s="258">
        <v>19.187941445</v>
      </c>
      <c r="BA47" s="258">
        <v>19.200997741999998</v>
      </c>
      <c r="BB47" s="258">
        <v>19.206433618999998</v>
      </c>
      <c r="BC47" s="258">
        <v>19.222815255</v>
      </c>
      <c r="BD47" s="258">
        <v>19.243391312</v>
      </c>
      <c r="BE47" s="258">
        <v>19.279456835000001</v>
      </c>
      <c r="BF47" s="258">
        <v>19.299950450000001</v>
      </c>
      <c r="BG47" s="346">
        <v>19.31617</v>
      </c>
      <c r="BH47" s="346">
        <v>19.320869999999999</v>
      </c>
      <c r="BI47" s="346">
        <v>19.333960000000001</v>
      </c>
      <c r="BJ47" s="346">
        <v>19.348199999999999</v>
      </c>
      <c r="BK47" s="346">
        <v>19.36891</v>
      </c>
      <c r="BL47" s="346">
        <v>19.381450000000001</v>
      </c>
      <c r="BM47" s="346">
        <v>19.39115</v>
      </c>
      <c r="BN47" s="346">
        <v>19.396049999999999</v>
      </c>
      <c r="BO47" s="346">
        <v>19.401520000000001</v>
      </c>
      <c r="BP47" s="346">
        <v>19.405619999999999</v>
      </c>
      <c r="BQ47" s="346">
        <v>19.405519999999999</v>
      </c>
      <c r="BR47" s="346">
        <v>19.40898</v>
      </c>
      <c r="BS47" s="346">
        <v>19.413180000000001</v>
      </c>
      <c r="BT47" s="346">
        <v>19.420069999999999</v>
      </c>
      <c r="BU47" s="346">
        <v>19.424289999999999</v>
      </c>
      <c r="BV47" s="346">
        <v>19.427790000000002</v>
      </c>
    </row>
    <row r="48" spans="1:74" s="163" customFormat="1" ht="11.15" customHeight="1" x14ac:dyDescent="0.25">
      <c r="A48" s="148" t="s">
        <v>949</v>
      </c>
      <c r="B48" s="210" t="s">
        <v>588</v>
      </c>
      <c r="C48" s="258">
        <v>20.506654756</v>
      </c>
      <c r="D48" s="258">
        <v>20.541875856000001</v>
      </c>
      <c r="E48" s="258">
        <v>20.569411273</v>
      </c>
      <c r="F48" s="258">
        <v>20.582188012</v>
      </c>
      <c r="G48" s="258">
        <v>20.599656807999999</v>
      </c>
      <c r="H48" s="258">
        <v>20.614744666</v>
      </c>
      <c r="I48" s="258">
        <v>20.623410794000002</v>
      </c>
      <c r="J48" s="258">
        <v>20.636767372000001</v>
      </c>
      <c r="K48" s="258">
        <v>20.650773608000002</v>
      </c>
      <c r="L48" s="258">
        <v>20.660430891000001</v>
      </c>
      <c r="M48" s="258">
        <v>20.679485400000001</v>
      </c>
      <c r="N48" s="258">
        <v>20.702938524</v>
      </c>
      <c r="O48" s="258">
        <v>20.741869571999999</v>
      </c>
      <c r="P48" s="258">
        <v>20.765810447</v>
      </c>
      <c r="Q48" s="258">
        <v>20.785840454999999</v>
      </c>
      <c r="R48" s="258">
        <v>20.793549016</v>
      </c>
      <c r="S48" s="258">
        <v>20.812065230000002</v>
      </c>
      <c r="T48" s="258">
        <v>20.832978516000001</v>
      </c>
      <c r="U48" s="258">
        <v>20.858609537</v>
      </c>
      <c r="V48" s="258">
        <v>20.882576467</v>
      </c>
      <c r="W48" s="258">
        <v>20.907199970000001</v>
      </c>
      <c r="X48" s="258">
        <v>20.936712349</v>
      </c>
      <c r="Y48" s="258">
        <v>20.959474772</v>
      </c>
      <c r="Z48" s="258">
        <v>20.979719540000001</v>
      </c>
      <c r="AA48" s="258">
        <v>20.987770292</v>
      </c>
      <c r="AB48" s="258">
        <v>21.010237023999998</v>
      </c>
      <c r="AC48" s="258">
        <v>21.037443372999999</v>
      </c>
      <c r="AD48" s="258">
        <v>21.078702747000001</v>
      </c>
      <c r="AE48" s="258">
        <v>21.108403275000001</v>
      </c>
      <c r="AF48" s="258">
        <v>21.135858366000001</v>
      </c>
      <c r="AG48" s="258">
        <v>21.155570197999999</v>
      </c>
      <c r="AH48" s="258">
        <v>21.18265778</v>
      </c>
      <c r="AI48" s="258">
        <v>21.211623289999999</v>
      </c>
      <c r="AJ48" s="258">
        <v>21.246288362000001</v>
      </c>
      <c r="AK48" s="258">
        <v>21.276143503</v>
      </c>
      <c r="AL48" s="258">
        <v>21.305010347</v>
      </c>
      <c r="AM48" s="258">
        <v>21.331864242000002</v>
      </c>
      <c r="AN48" s="258">
        <v>21.359522980000001</v>
      </c>
      <c r="AO48" s="258">
        <v>21.386961909</v>
      </c>
      <c r="AP48" s="258">
        <v>21.418729160000002</v>
      </c>
      <c r="AQ48" s="258">
        <v>21.442317374999998</v>
      </c>
      <c r="AR48" s="258">
        <v>21.462274685000001</v>
      </c>
      <c r="AS48" s="258">
        <v>21.465408321000002</v>
      </c>
      <c r="AT48" s="258">
        <v>21.487998396999998</v>
      </c>
      <c r="AU48" s="258">
        <v>21.516852143000001</v>
      </c>
      <c r="AV48" s="258">
        <v>21.560523656000001</v>
      </c>
      <c r="AW48" s="258">
        <v>21.595489174000001</v>
      </c>
      <c r="AX48" s="258">
        <v>21.630302789999998</v>
      </c>
      <c r="AY48" s="258">
        <v>21.674224369000001</v>
      </c>
      <c r="AZ48" s="258">
        <v>21.701789287</v>
      </c>
      <c r="BA48" s="258">
        <v>21.722257407000001</v>
      </c>
      <c r="BB48" s="258">
        <v>21.721977586000001</v>
      </c>
      <c r="BC48" s="258">
        <v>21.738490465999998</v>
      </c>
      <c r="BD48" s="258">
        <v>21.758144904000002</v>
      </c>
      <c r="BE48" s="258">
        <v>21.786466412999999</v>
      </c>
      <c r="BF48" s="258">
        <v>21.808259835000001</v>
      </c>
      <c r="BG48" s="346">
        <v>21.829049999999999</v>
      </c>
      <c r="BH48" s="346">
        <v>21.847570000000001</v>
      </c>
      <c r="BI48" s="346">
        <v>21.86731</v>
      </c>
      <c r="BJ48" s="346">
        <v>21.886990000000001</v>
      </c>
      <c r="BK48" s="346">
        <v>21.90887</v>
      </c>
      <c r="BL48" s="346">
        <v>21.926770000000001</v>
      </c>
      <c r="BM48" s="346">
        <v>21.94294</v>
      </c>
      <c r="BN48" s="346">
        <v>21.95739</v>
      </c>
      <c r="BO48" s="346">
        <v>21.970099999999999</v>
      </c>
      <c r="BP48" s="346">
        <v>21.981069999999999</v>
      </c>
      <c r="BQ48" s="346">
        <v>21.98995</v>
      </c>
      <c r="BR48" s="346">
        <v>21.997720000000001</v>
      </c>
      <c r="BS48" s="346">
        <v>22.00403</v>
      </c>
      <c r="BT48" s="346">
        <v>22.00694</v>
      </c>
      <c r="BU48" s="346">
        <v>22.011759999999999</v>
      </c>
      <c r="BV48" s="346">
        <v>22.016570000000002</v>
      </c>
    </row>
    <row r="49" spans="1:74" s="163" customFormat="1" ht="11.15" customHeight="1" x14ac:dyDescent="0.25">
      <c r="A49" s="148" t="s">
        <v>950</v>
      </c>
      <c r="B49" s="210" t="s">
        <v>589</v>
      </c>
      <c r="C49" s="258">
        <v>10.017185823</v>
      </c>
      <c r="D49" s="258">
        <v>10.032033331999999</v>
      </c>
      <c r="E49" s="258">
        <v>10.043691138</v>
      </c>
      <c r="F49" s="258">
        <v>10.048693601</v>
      </c>
      <c r="G49" s="258">
        <v>10.056571234</v>
      </c>
      <c r="H49" s="258">
        <v>10.063858395</v>
      </c>
      <c r="I49" s="258">
        <v>10.068214606</v>
      </c>
      <c r="J49" s="258">
        <v>10.076076184</v>
      </c>
      <c r="K49" s="258">
        <v>10.085102651</v>
      </c>
      <c r="L49" s="258">
        <v>10.095278972999999</v>
      </c>
      <c r="M49" s="258">
        <v>10.106646491999999</v>
      </c>
      <c r="N49" s="258">
        <v>10.119190174</v>
      </c>
      <c r="O49" s="258">
        <v>10.137263114</v>
      </c>
      <c r="P49" s="258">
        <v>10.148894302</v>
      </c>
      <c r="Q49" s="258">
        <v>10.158436832</v>
      </c>
      <c r="R49" s="258">
        <v>10.160334772000001</v>
      </c>
      <c r="S49" s="258">
        <v>10.169866936</v>
      </c>
      <c r="T49" s="258">
        <v>10.181477393</v>
      </c>
      <c r="U49" s="258">
        <v>10.198426966</v>
      </c>
      <c r="V49" s="258">
        <v>10.211748388</v>
      </c>
      <c r="W49" s="258">
        <v>10.224702483</v>
      </c>
      <c r="X49" s="258">
        <v>10.239816691</v>
      </c>
      <c r="Y49" s="258">
        <v>10.250140552</v>
      </c>
      <c r="Z49" s="258">
        <v>10.258201508000001</v>
      </c>
      <c r="AA49" s="258">
        <v>10.257429702</v>
      </c>
      <c r="AB49" s="258">
        <v>10.265892235000001</v>
      </c>
      <c r="AC49" s="258">
        <v>10.277019252000001</v>
      </c>
      <c r="AD49" s="258">
        <v>10.294352844000001</v>
      </c>
      <c r="AE49" s="258">
        <v>10.30815226</v>
      </c>
      <c r="AF49" s="258">
        <v>10.321959592000001</v>
      </c>
      <c r="AG49" s="258">
        <v>10.338020009999999</v>
      </c>
      <c r="AH49" s="258">
        <v>10.350159295999999</v>
      </c>
      <c r="AI49" s="258">
        <v>10.360622619000001</v>
      </c>
      <c r="AJ49" s="258">
        <v>10.363663268</v>
      </c>
      <c r="AK49" s="258">
        <v>10.375084702000001</v>
      </c>
      <c r="AL49" s="258">
        <v>10.389140209000001</v>
      </c>
      <c r="AM49" s="258">
        <v>10.413133358</v>
      </c>
      <c r="AN49" s="258">
        <v>10.426979331</v>
      </c>
      <c r="AO49" s="258">
        <v>10.4379817</v>
      </c>
      <c r="AP49" s="258">
        <v>10.444329958999999</v>
      </c>
      <c r="AQ49" s="258">
        <v>10.451002994</v>
      </c>
      <c r="AR49" s="258">
        <v>10.456190303</v>
      </c>
      <c r="AS49" s="258">
        <v>10.457516687</v>
      </c>
      <c r="AT49" s="258">
        <v>10.461513936999999</v>
      </c>
      <c r="AU49" s="258">
        <v>10.465806858000001</v>
      </c>
      <c r="AV49" s="258">
        <v>10.469049024</v>
      </c>
      <c r="AW49" s="258">
        <v>10.474943102999999</v>
      </c>
      <c r="AX49" s="258">
        <v>10.482142671</v>
      </c>
      <c r="AY49" s="258">
        <v>10.490887742</v>
      </c>
      <c r="AZ49" s="258">
        <v>10.500518276999999</v>
      </c>
      <c r="BA49" s="258">
        <v>10.511274290999999</v>
      </c>
      <c r="BB49" s="258">
        <v>10.523794716999999</v>
      </c>
      <c r="BC49" s="258">
        <v>10.536322487</v>
      </c>
      <c r="BD49" s="258">
        <v>10.549496537</v>
      </c>
      <c r="BE49" s="258">
        <v>10.565829788</v>
      </c>
      <c r="BF49" s="258">
        <v>10.578411702</v>
      </c>
      <c r="BG49" s="346">
        <v>10.58976</v>
      </c>
      <c r="BH49" s="346">
        <v>10.59803</v>
      </c>
      <c r="BI49" s="346">
        <v>10.608269999999999</v>
      </c>
      <c r="BJ49" s="346">
        <v>10.618639999999999</v>
      </c>
      <c r="BK49" s="346">
        <v>10.63087</v>
      </c>
      <c r="BL49" s="346">
        <v>10.640219999999999</v>
      </c>
      <c r="BM49" s="346">
        <v>10.648400000000001</v>
      </c>
      <c r="BN49" s="346">
        <v>10.65507</v>
      </c>
      <c r="BO49" s="346">
        <v>10.661199999999999</v>
      </c>
      <c r="BP49" s="346">
        <v>10.66642</v>
      </c>
      <c r="BQ49" s="346">
        <v>10.6694</v>
      </c>
      <c r="BR49" s="346">
        <v>10.67384</v>
      </c>
      <c r="BS49" s="346">
        <v>10.6784</v>
      </c>
      <c r="BT49" s="346">
        <v>10.68357</v>
      </c>
      <c r="BU49" s="346">
        <v>10.68798</v>
      </c>
      <c r="BV49" s="346">
        <v>10.69214</v>
      </c>
    </row>
    <row r="50" spans="1:74" s="163" customFormat="1" ht="11.15" customHeight="1" x14ac:dyDescent="0.25">
      <c r="A50" s="148" t="s">
        <v>951</v>
      </c>
      <c r="B50" s="210" t="s">
        <v>590</v>
      </c>
      <c r="C50" s="258">
        <v>25.217609235000001</v>
      </c>
      <c r="D50" s="258">
        <v>25.255589018999999</v>
      </c>
      <c r="E50" s="258">
        <v>25.285619271000002</v>
      </c>
      <c r="F50" s="258">
        <v>25.296712209999999</v>
      </c>
      <c r="G50" s="258">
        <v>25.319084231000001</v>
      </c>
      <c r="H50" s="258">
        <v>25.341747553000001</v>
      </c>
      <c r="I50" s="258">
        <v>25.356782006</v>
      </c>
      <c r="J50" s="258">
        <v>25.385968062</v>
      </c>
      <c r="K50" s="258">
        <v>25.421385548</v>
      </c>
      <c r="L50" s="258">
        <v>25.471964929999999</v>
      </c>
      <c r="M50" s="258">
        <v>25.513147428</v>
      </c>
      <c r="N50" s="258">
        <v>25.553863506999999</v>
      </c>
      <c r="O50" s="258">
        <v>25.598183426999999</v>
      </c>
      <c r="P50" s="258">
        <v>25.634913974</v>
      </c>
      <c r="Q50" s="258">
        <v>25.668125406000001</v>
      </c>
      <c r="R50" s="258">
        <v>25.689345629000002</v>
      </c>
      <c r="S50" s="258">
        <v>25.721872907000002</v>
      </c>
      <c r="T50" s="258">
        <v>25.757235142999999</v>
      </c>
      <c r="U50" s="258">
        <v>25.797923683</v>
      </c>
      <c r="V50" s="258">
        <v>25.837087327999999</v>
      </c>
      <c r="W50" s="258">
        <v>25.877217423000001</v>
      </c>
      <c r="X50" s="258">
        <v>25.924374284999999</v>
      </c>
      <c r="Y50" s="258">
        <v>25.961892042999999</v>
      </c>
      <c r="Z50" s="258">
        <v>25.995831012</v>
      </c>
      <c r="AA50" s="258">
        <v>26.007822230999999</v>
      </c>
      <c r="AB50" s="258">
        <v>26.048380346999998</v>
      </c>
      <c r="AC50" s="258">
        <v>26.099136396999999</v>
      </c>
      <c r="AD50" s="258">
        <v>26.178435164</v>
      </c>
      <c r="AE50" s="258">
        <v>26.235828495</v>
      </c>
      <c r="AF50" s="258">
        <v>26.289661172999999</v>
      </c>
      <c r="AG50" s="258">
        <v>26.331117679999998</v>
      </c>
      <c r="AH50" s="258">
        <v>26.384440691999998</v>
      </c>
      <c r="AI50" s="258">
        <v>26.440814691</v>
      </c>
      <c r="AJ50" s="258">
        <v>26.504831252999999</v>
      </c>
      <c r="AK50" s="258">
        <v>26.563863543</v>
      </c>
      <c r="AL50" s="258">
        <v>26.622503136999999</v>
      </c>
      <c r="AM50" s="258">
        <v>26.682125692</v>
      </c>
      <c r="AN50" s="258">
        <v>26.738948151999999</v>
      </c>
      <c r="AO50" s="258">
        <v>26.794346175000001</v>
      </c>
      <c r="AP50" s="258">
        <v>26.845241959999999</v>
      </c>
      <c r="AQ50" s="258">
        <v>26.900099458</v>
      </c>
      <c r="AR50" s="258">
        <v>26.955840867999999</v>
      </c>
      <c r="AS50" s="258">
        <v>27.009011960999999</v>
      </c>
      <c r="AT50" s="258">
        <v>27.06911187</v>
      </c>
      <c r="AU50" s="258">
        <v>27.132686365000001</v>
      </c>
      <c r="AV50" s="258">
        <v>27.211406725</v>
      </c>
      <c r="AW50" s="258">
        <v>27.273176932999998</v>
      </c>
      <c r="AX50" s="258">
        <v>27.329668266999999</v>
      </c>
      <c r="AY50" s="258">
        <v>27.376375417999999</v>
      </c>
      <c r="AZ50" s="258">
        <v>27.425687987</v>
      </c>
      <c r="BA50" s="258">
        <v>27.473100663</v>
      </c>
      <c r="BB50" s="258">
        <v>27.515420582000001</v>
      </c>
      <c r="BC50" s="258">
        <v>27.561428121999999</v>
      </c>
      <c r="BD50" s="258">
        <v>27.607930417999999</v>
      </c>
      <c r="BE50" s="258">
        <v>27.657742047999999</v>
      </c>
      <c r="BF50" s="258">
        <v>27.703122924999999</v>
      </c>
      <c r="BG50" s="346">
        <v>27.74689</v>
      </c>
      <c r="BH50" s="346">
        <v>27.786429999999999</v>
      </c>
      <c r="BI50" s="346">
        <v>27.82892</v>
      </c>
      <c r="BJ50" s="346">
        <v>27.871739999999999</v>
      </c>
      <c r="BK50" s="346">
        <v>27.920449999999999</v>
      </c>
      <c r="BL50" s="346">
        <v>27.959769999999999</v>
      </c>
      <c r="BM50" s="346">
        <v>27.995270000000001</v>
      </c>
      <c r="BN50" s="346">
        <v>28.02535</v>
      </c>
      <c r="BO50" s="346">
        <v>28.054369999999999</v>
      </c>
      <c r="BP50" s="346">
        <v>28.080749999999998</v>
      </c>
      <c r="BQ50" s="346">
        <v>28.10014</v>
      </c>
      <c r="BR50" s="346">
        <v>28.124479999999998</v>
      </c>
      <c r="BS50" s="346">
        <v>28.149439999999998</v>
      </c>
      <c r="BT50" s="346">
        <v>28.177910000000001</v>
      </c>
      <c r="BU50" s="346">
        <v>28.201920000000001</v>
      </c>
      <c r="BV50" s="346">
        <v>28.224350000000001</v>
      </c>
    </row>
    <row r="51" spans="1:74" s="163" customFormat="1" ht="11.15" customHeight="1" x14ac:dyDescent="0.25">
      <c r="A51" s="148" t="s">
        <v>952</v>
      </c>
      <c r="B51" s="210" t="s">
        <v>591</v>
      </c>
      <c r="C51" s="258">
        <v>7.4607122496000002</v>
      </c>
      <c r="D51" s="258">
        <v>7.4717049147000001</v>
      </c>
      <c r="E51" s="258">
        <v>7.4802313065000003</v>
      </c>
      <c r="F51" s="258">
        <v>7.4839147432999997</v>
      </c>
      <c r="G51" s="258">
        <v>7.4892910995999999</v>
      </c>
      <c r="H51" s="258">
        <v>7.4939836935999997</v>
      </c>
      <c r="I51" s="258">
        <v>7.4969743078000004</v>
      </c>
      <c r="J51" s="258">
        <v>7.5010630407000001</v>
      </c>
      <c r="K51" s="258">
        <v>7.5052316748000001</v>
      </c>
      <c r="L51" s="258">
        <v>7.5076603976999996</v>
      </c>
      <c r="M51" s="258">
        <v>7.5133536931</v>
      </c>
      <c r="N51" s="258">
        <v>7.5204917488999996</v>
      </c>
      <c r="O51" s="258">
        <v>7.5307551505000001</v>
      </c>
      <c r="P51" s="258">
        <v>7.5395222876999997</v>
      </c>
      <c r="Q51" s="258">
        <v>7.5484737462</v>
      </c>
      <c r="R51" s="258">
        <v>7.5589084588000004</v>
      </c>
      <c r="S51" s="258">
        <v>7.5672543598999997</v>
      </c>
      <c r="T51" s="258">
        <v>7.5748103823999999</v>
      </c>
      <c r="U51" s="258">
        <v>7.5790688200999998</v>
      </c>
      <c r="V51" s="258">
        <v>7.5869258651999996</v>
      </c>
      <c r="W51" s="258">
        <v>7.5958738114999997</v>
      </c>
      <c r="X51" s="258">
        <v>7.6091001042000004</v>
      </c>
      <c r="Y51" s="258">
        <v>7.6178392689000001</v>
      </c>
      <c r="Z51" s="258">
        <v>7.6252787508999997</v>
      </c>
      <c r="AA51" s="258">
        <v>7.6277532589000003</v>
      </c>
      <c r="AB51" s="258">
        <v>7.6353423439999997</v>
      </c>
      <c r="AC51" s="258">
        <v>7.6443807150999996</v>
      </c>
      <c r="AD51" s="258">
        <v>7.6551240903000002</v>
      </c>
      <c r="AE51" s="258">
        <v>7.6668692441999999</v>
      </c>
      <c r="AF51" s="258">
        <v>7.6798718950999998</v>
      </c>
      <c r="AG51" s="258">
        <v>7.6972211073999999</v>
      </c>
      <c r="AH51" s="258">
        <v>7.7104219541000001</v>
      </c>
      <c r="AI51" s="258">
        <v>7.7225634996999997</v>
      </c>
      <c r="AJ51" s="258">
        <v>7.7335001583</v>
      </c>
      <c r="AK51" s="258">
        <v>7.7436322907999999</v>
      </c>
      <c r="AL51" s="258">
        <v>7.7528143114999999</v>
      </c>
      <c r="AM51" s="258">
        <v>7.7580223190000002</v>
      </c>
      <c r="AN51" s="258">
        <v>7.7675720421000003</v>
      </c>
      <c r="AO51" s="258">
        <v>7.7784395793999996</v>
      </c>
      <c r="AP51" s="258">
        <v>7.7916887905000003</v>
      </c>
      <c r="AQ51" s="258">
        <v>7.8043940616</v>
      </c>
      <c r="AR51" s="258">
        <v>7.8176192523000001</v>
      </c>
      <c r="AS51" s="258">
        <v>7.8302400253000002</v>
      </c>
      <c r="AT51" s="258">
        <v>7.8453483079000002</v>
      </c>
      <c r="AU51" s="258">
        <v>7.8618197627999997</v>
      </c>
      <c r="AV51" s="258">
        <v>7.8845129323999998</v>
      </c>
      <c r="AW51" s="258">
        <v>7.9000668253999997</v>
      </c>
      <c r="AX51" s="258">
        <v>7.9133399842000003</v>
      </c>
      <c r="AY51" s="258">
        <v>7.9266426315</v>
      </c>
      <c r="AZ51" s="258">
        <v>7.9336216544999996</v>
      </c>
      <c r="BA51" s="258">
        <v>7.9365872759</v>
      </c>
      <c r="BB51" s="258">
        <v>7.9261113928000002</v>
      </c>
      <c r="BC51" s="258">
        <v>7.9281212883999999</v>
      </c>
      <c r="BD51" s="258">
        <v>7.9331888597000004</v>
      </c>
      <c r="BE51" s="258">
        <v>7.9448210934999999</v>
      </c>
      <c r="BF51" s="258">
        <v>7.9533737762000003</v>
      </c>
      <c r="BG51" s="346">
        <v>7.9623540000000004</v>
      </c>
      <c r="BH51" s="346">
        <v>7.9720639999999996</v>
      </c>
      <c r="BI51" s="346">
        <v>7.9816719999999997</v>
      </c>
      <c r="BJ51" s="346">
        <v>7.9914810000000003</v>
      </c>
      <c r="BK51" s="346">
        <v>8.0028220000000001</v>
      </c>
      <c r="BL51" s="346">
        <v>8.0120330000000006</v>
      </c>
      <c r="BM51" s="346">
        <v>8.0204450000000005</v>
      </c>
      <c r="BN51" s="346">
        <v>8.0280319999999996</v>
      </c>
      <c r="BO51" s="346">
        <v>8.0348679999999995</v>
      </c>
      <c r="BP51" s="346">
        <v>8.0409260000000007</v>
      </c>
      <c r="BQ51" s="346">
        <v>8.0455120000000004</v>
      </c>
      <c r="BR51" s="346">
        <v>8.050535</v>
      </c>
      <c r="BS51" s="346">
        <v>8.0553019999999993</v>
      </c>
      <c r="BT51" s="346">
        <v>8.0597989999999999</v>
      </c>
      <c r="BU51" s="346">
        <v>8.0640610000000006</v>
      </c>
      <c r="BV51" s="346">
        <v>8.0680750000000003</v>
      </c>
    </row>
    <row r="52" spans="1:74" s="163" customFormat="1" ht="11.15" customHeight="1" x14ac:dyDescent="0.25">
      <c r="A52" s="148" t="s">
        <v>953</v>
      </c>
      <c r="B52" s="210" t="s">
        <v>592</v>
      </c>
      <c r="C52" s="258">
        <v>15.377919313</v>
      </c>
      <c r="D52" s="258">
        <v>15.413693586999999</v>
      </c>
      <c r="E52" s="258">
        <v>15.448739425999999</v>
      </c>
      <c r="F52" s="258">
        <v>15.485500055999999</v>
      </c>
      <c r="G52" s="258">
        <v>15.517256601</v>
      </c>
      <c r="H52" s="258">
        <v>15.546452287999999</v>
      </c>
      <c r="I52" s="258">
        <v>15.56766479</v>
      </c>
      <c r="J52" s="258">
        <v>15.595805509</v>
      </c>
      <c r="K52" s="258">
        <v>15.625452116</v>
      </c>
      <c r="L52" s="258">
        <v>15.659217033999999</v>
      </c>
      <c r="M52" s="258">
        <v>15.689916102</v>
      </c>
      <c r="N52" s="258">
        <v>15.720161744</v>
      </c>
      <c r="O52" s="258">
        <v>15.747971208999999</v>
      </c>
      <c r="P52" s="258">
        <v>15.778797058</v>
      </c>
      <c r="Q52" s="258">
        <v>15.81065654</v>
      </c>
      <c r="R52" s="258">
        <v>15.846361917999999</v>
      </c>
      <c r="S52" s="258">
        <v>15.878179474</v>
      </c>
      <c r="T52" s="258">
        <v>15.908921468999999</v>
      </c>
      <c r="U52" s="258">
        <v>15.939645777000001</v>
      </c>
      <c r="V52" s="258">
        <v>15.967443245</v>
      </c>
      <c r="W52" s="258">
        <v>15.993371747999999</v>
      </c>
      <c r="X52" s="258">
        <v>16.011906659000001</v>
      </c>
      <c r="Y52" s="258">
        <v>16.038240698999999</v>
      </c>
      <c r="Z52" s="258">
        <v>16.066849244</v>
      </c>
      <c r="AA52" s="258">
        <v>16.096276861</v>
      </c>
      <c r="AB52" s="258">
        <v>16.130525986999999</v>
      </c>
      <c r="AC52" s="258">
        <v>16.168141191</v>
      </c>
      <c r="AD52" s="258">
        <v>16.213776167999999</v>
      </c>
      <c r="AE52" s="258">
        <v>16.254633256999998</v>
      </c>
      <c r="AF52" s="258">
        <v>16.295366153</v>
      </c>
      <c r="AG52" s="258">
        <v>16.334427532999999</v>
      </c>
      <c r="AH52" s="258">
        <v>16.376072534999999</v>
      </c>
      <c r="AI52" s="258">
        <v>16.418753837000001</v>
      </c>
      <c r="AJ52" s="258">
        <v>16.472004964</v>
      </c>
      <c r="AK52" s="258">
        <v>16.509608720999999</v>
      </c>
      <c r="AL52" s="258">
        <v>16.541098633000001</v>
      </c>
      <c r="AM52" s="258">
        <v>16.566258399999999</v>
      </c>
      <c r="AN52" s="258">
        <v>16.585682850000001</v>
      </c>
      <c r="AO52" s="258">
        <v>16.599155681999999</v>
      </c>
      <c r="AP52" s="258">
        <v>16.593061300999999</v>
      </c>
      <c r="AQ52" s="258">
        <v>16.604842592000001</v>
      </c>
      <c r="AR52" s="258">
        <v>16.620883961000001</v>
      </c>
      <c r="AS52" s="258">
        <v>16.647993733</v>
      </c>
      <c r="AT52" s="258">
        <v>16.667449012999999</v>
      </c>
      <c r="AU52" s="258">
        <v>16.686058125999999</v>
      </c>
      <c r="AV52" s="258">
        <v>16.701816853</v>
      </c>
      <c r="AW52" s="258">
        <v>16.720236795999998</v>
      </c>
      <c r="AX52" s="258">
        <v>16.739313736</v>
      </c>
      <c r="AY52" s="258">
        <v>16.767397724999999</v>
      </c>
      <c r="AZ52" s="258">
        <v>16.781526118999999</v>
      </c>
      <c r="BA52" s="258">
        <v>16.790048970000001</v>
      </c>
      <c r="BB52" s="258">
        <v>16.776674599</v>
      </c>
      <c r="BC52" s="258">
        <v>16.786205122999998</v>
      </c>
      <c r="BD52" s="258">
        <v>16.802348864999999</v>
      </c>
      <c r="BE52" s="258">
        <v>16.835457501</v>
      </c>
      <c r="BF52" s="258">
        <v>16.857063918000001</v>
      </c>
      <c r="BG52" s="346">
        <v>16.877520000000001</v>
      </c>
      <c r="BH52" s="346">
        <v>16.891200000000001</v>
      </c>
      <c r="BI52" s="346">
        <v>16.91357</v>
      </c>
      <c r="BJ52" s="346">
        <v>16.93901</v>
      </c>
      <c r="BK52" s="346">
        <v>16.973230000000001</v>
      </c>
      <c r="BL52" s="346">
        <v>17.000499999999999</v>
      </c>
      <c r="BM52" s="346">
        <v>17.02656</v>
      </c>
      <c r="BN52" s="346">
        <v>17.051269999999999</v>
      </c>
      <c r="BO52" s="346">
        <v>17.074960000000001</v>
      </c>
      <c r="BP52" s="346">
        <v>17.09751</v>
      </c>
      <c r="BQ52" s="346">
        <v>17.11666</v>
      </c>
      <c r="BR52" s="346">
        <v>17.13862</v>
      </c>
      <c r="BS52" s="346">
        <v>17.16114</v>
      </c>
      <c r="BT52" s="346">
        <v>17.186450000000001</v>
      </c>
      <c r="BU52" s="346">
        <v>17.208410000000001</v>
      </c>
      <c r="BV52" s="346">
        <v>17.229240000000001</v>
      </c>
    </row>
    <row r="53" spans="1:74" s="163" customFormat="1" ht="11.15" customHeight="1" x14ac:dyDescent="0.25">
      <c r="A53" s="148" t="s">
        <v>954</v>
      </c>
      <c r="B53" s="210" t="s">
        <v>593</v>
      </c>
      <c r="C53" s="258">
        <v>9.2123347637999995</v>
      </c>
      <c r="D53" s="258">
        <v>9.2281123481999998</v>
      </c>
      <c r="E53" s="258">
        <v>9.2442039896000008</v>
      </c>
      <c r="F53" s="258">
        <v>9.2612865568</v>
      </c>
      <c r="G53" s="258">
        <v>9.2774986608999992</v>
      </c>
      <c r="H53" s="258">
        <v>9.2935171704999995</v>
      </c>
      <c r="I53" s="258">
        <v>9.3078320575000006</v>
      </c>
      <c r="J53" s="258">
        <v>9.3245958994000002</v>
      </c>
      <c r="K53" s="258">
        <v>9.3422986681999998</v>
      </c>
      <c r="L53" s="258">
        <v>9.3621763342000008</v>
      </c>
      <c r="M53" s="258">
        <v>9.3808299786999996</v>
      </c>
      <c r="N53" s="258">
        <v>9.3994955721999993</v>
      </c>
      <c r="O53" s="258">
        <v>9.4169901503000002</v>
      </c>
      <c r="P53" s="258">
        <v>9.4365668649999996</v>
      </c>
      <c r="Q53" s="258">
        <v>9.4570427518999995</v>
      </c>
      <c r="R53" s="258">
        <v>9.4824589132000003</v>
      </c>
      <c r="S53" s="258">
        <v>9.5017023178999995</v>
      </c>
      <c r="T53" s="258">
        <v>9.5188140681999993</v>
      </c>
      <c r="U53" s="258">
        <v>9.5290251555999994</v>
      </c>
      <c r="V53" s="258">
        <v>9.5454503534999997</v>
      </c>
      <c r="W53" s="258">
        <v>9.5633206532999999</v>
      </c>
      <c r="X53" s="258">
        <v>9.5850439512999994</v>
      </c>
      <c r="Y53" s="258">
        <v>9.6039985330000004</v>
      </c>
      <c r="Z53" s="258">
        <v>9.6225922946000004</v>
      </c>
      <c r="AA53" s="258">
        <v>9.6391079530999999</v>
      </c>
      <c r="AB53" s="258">
        <v>9.6582680366000009</v>
      </c>
      <c r="AC53" s="258">
        <v>9.6783552622000002</v>
      </c>
      <c r="AD53" s="258">
        <v>9.7002497106999996</v>
      </c>
      <c r="AE53" s="258">
        <v>9.7215311595999996</v>
      </c>
      <c r="AF53" s="258">
        <v>9.7430796898000001</v>
      </c>
      <c r="AG53" s="258">
        <v>9.7642746761999994</v>
      </c>
      <c r="AH53" s="258">
        <v>9.7868228378000008</v>
      </c>
      <c r="AI53" s="258">
        <v>9.8101035497000009</v>
      </c>
      <c r="AJ53" s="258">
        <v>9.8333205524</v>
      </c>
      <c r="AK53" s="258">
        <v>9.8586635589</v>
      </c>
      <c r="AL53" s="258">
        <v>9.8853363099999996</v>
      </c>
      <c r="AM53" s="258">
        <v>9.9207467071999993</v>
      </c>
      <c r="AN53" s="258">
        <v>9.9445230214000002</v>
      </c>
      <c r="AO53" s="258">
        <v>9.9640731541999994</v>
      </c>
      <c r="AP53" s="258">
        <v>9.9717517668000006</v>
      </c>
      <c r="AQ53" s="258">
        <v>9.9885835405000005</v>
      </c>
      <c r="AR53" s="258">
        <v>10.006923136999999</v>
      </c>
      <c r="AS53" s="258">
        <v>10.025747679</v>
      </c>
      <c r="AT53" s="258">
        <v>10.047870077000001</v>
      </c>
      <c r="AU53" s="258">
        <v>10.072267456000001</v>
      </c>
      <c r="AV53" s="258">
        <v>10.104423776999999</v>
      </c>
      <c r="AW53" s="258">
        <v>10.129258142999999</v>
      </c>
      <c r="AX53" s="258">
        <v>10.152254516999999</v>
      </c>
      <c r="AY53" s="258">
        <v>10.176019245000001</v>
      </c>
      <c r="AZ53" s="258">
        <v>10.193384875</v>
      </c>
      <c r="BA53" s="258">
        <v>10.206957751999999</v>
      </c>
      <c r="BB53" s="258">
        <v>10.207782675000001</v>
      </c>
      <c r="BC53" s="258">
        <v>10.220486450999999</v>
      </c>
      <c r="BD53" s="258">
        <v>10.236113875999999</v>
      </c>
      <c r="BE53" s="258">
        <v>10.258996836</v>
      </c>
      <c r="BF53" s="258">
        <v>10.277222648</v>
      </c>
      <c r="BG53" s="346">
        <v>10.295120000000001</v>
      </c>
      <c r="BH53" s="346">
        <v>10.310639999999999</v>
      </c>
      <c r="BI53" s="346">
        <v>10.32943</v>
      </c>
      <c r="BJ53" s="346">
        <v>10.349449999999999</v>
      </c>
      <c r="BK53" s="346">
        <v>10.3743</v>
      </c>
      <c r="BL53" s="346">
        <v>10.39405</v>
      </c>
      <c r="BM53" s="346">
        <v>10.412319999999999</v>
      </c>
      <c r="BN53" s="346">
        <v>10.428979999999999</v>
      </c>
      <c r="BO53" s="346">
        <v>10.444369999999999</v>
      </c>
      <c r="BP53" s="346">
        <v>10.45838</v>
      </c>
      <c r="BQ53" s="346">
        <v>10.468769999999999</v>
      </c>
      <c r="BR53" s="346">
        <v>10.481680000000001</v>
      </c>
      <c r="BS53" s="346">
        <v>10.494870000000001</v>
      </c>
      <c r="BT53" s="346">
        <v>10.50919</v>
      </c>
      <c r="BU53" s="346">
        <v>10.522320000000001</v>
      </c>
      <c r="BV53" s="346">
        <v>10.5351</v>
      </c>
    </row>
    <row r="54" spans="1:74" s="163" customFormat="1" ht="11.15" customHeight="1" x14ac:dyDescent="0.25">
      <c r="A54" s="149" t="s">
        <v>955</v>
      </c>
      <c r="B54" s="211" t="s">
        <v>594</v>
      </c>
      <c r="C54" s="69">
        <v>20.006007342</v>
      </c>
      <c r="D54" s="69">
        <v>20.043010078999998</v>
      </c>
      <c r="E54" s="69">
        <v>20.079118539</v>
      </c>
      <c r="F54" s="69">
        <v>20.111559972999999</v>
      </c>
      <c r="G54" s="69">
        <v>20.147959440000001</v>
      </c>
      <c r="H54" s="69">
        <v>20.185544190000002</v>
      </c>
      <c r="I54" s="69">
        <v>20.22809616</v>
      </c>
      <c r="J54" s="69">
        <v>20.265215028</v>
      </c>
      <c r="K54" s="69">
        <v>20.300682728999998</v>
      </c>
      <c r="L54" s="69">
        <v>20.328446935999999</v>
      </c>
      <c r="M54" s="69">
        <v>20.365151549</v>
      </c>
      <c r="N54" s="69">
        <v>20.404744239999999</v>
      </c>
      <c r="O54" s="69">
        <v>20.448128211</v>
      </c>
      <c r="P54" s="69">
        <v>20.492819657999998</v>
      </c>
      <c r="Q54" s="69">
        <v>20.539721784000001</v>
      </c>
      <c r="R54" s="69">
        <v>20.596560060000002</v>
      </c>
      <c r="S54" s="69">
        <v>20.642089437999999</v>
      </c>
      <c r="T54" s="69">
        <v>20.684035390999998</v>
      </c>
      <c r="U54" s="69">
        <v>20.713941381000001</v>
      </c>
      <c r="V54" s="69">
        <v>20.755062887000001</v>
      </c>
      <c r="W54" s="69">
        <v>20.798943371</v>
      </c>
      <c r="X54" s="69">
        <v>20.849049724</v>
      </c>
      <c r="Y54" s="69">
        <v>20.895847995</v>
      </c>
      <c r="Z54" s="69">
        <v>20.942805074999999</v>
      </c>
      <c r="AA54" s="69">
        <v>20.993043400000001</v>
      </c>
      <c r="AB54" s="69">
        <v>21.037976271000002</v>
      </c>
      <c r="AC54" s="69">
        <v>21.080726125000002</v>
      </c>
      <c r="AD54" s="69">
        <v>21.113983862000001</v>
      </c>
      <c r="AE54" s="69">
        <v>21.157849503000001</v>
      </c>
      <c r="AF54" s="69">
        <v>21.205013951000002</v>
      </c>
      <c r="AG54" s="69">
        <v>21.259222844</v>
      </c>
      <c r="AH54" s="69">
        <v>21.310175673</v>
      </c>
      <c r="AI54" s="69">
        <v>21.361618076999999</v>
      </c>
      <c r="AJ54" s="69">
        <v>21.412489529999998</v>
      </c>
      <c r="AK54" s="69">
        <v>21.465706481000002</v>
      </c>
      <c r="AL54" s="69">
        <v>21.520208401000001</v>
      </c>
      <c r="AM54" s="69">
        <v>21.580083938000001</v>
      </c>
      <c r="AN54" s="69">
        <v>21.634089316000001</v>
      </c>
      <c r="AO54" s="69">
        <v>21.686313179999999</v>
      </c>
      <c r="AP54" s="69">
        <v>21.727233214000002</v>
      </c>
      <c r="AQ54" s="69">
        <v>21.783035787999999</v>
      </c>
      <c r="AR54" s="69">
        <v>21.844198586000001</v>
      </c>
      <c r="AS54" s="69">
        <v>21.928022491</v>
      </c>
      <c r="AT54" s="69">
        <v>21.986930075</v>
      </c>
      <c r="AU54" s="69">
        <v>22.038222221000002</v>
      </c>
      <c r="AV54" s="69">
        <v>22.070820856000001</v>
      </c>
      <c r="AW54" s="69">
        <v>22.115190680000001</v>
      </c>
      <c r="AX54" s="69">
        <v>22.160253620999999</v>
      </c>
      <c r="AY54" s="69">
        <v>22.204774225000001</v>
      </c>
      <c r="AZ54" s="69">
        <v>22.252149988999999</v>
      </c>
      <c r="BA54" s="69">
        <v>22.301145460000001</v>
      </c>
      <c r="BB54" s="69">
        <v>22.360341850000001</v>
      </c>
      <c r="BC54" s="69">
        <v>22.406140826000001</v>
      </c>
      <c r="BD54" s="69">
        <v>22.447123601000001</v>
      </c>
      <c r="BE54" s="69">
        <v>22.479473682999998</v>
      </c>
      <c r="BF54" s="69">
        <v>22.513686421999999</v>
      </c>
      <c r="BG54" s="350">
        <v>22.545950000000001</v>
      </c>
      <c r="BH54" s="350">
        <v>22.572369999999999</v>
      </c>
      <c r="BI54" s="350">
        <v>22.603629999999999</v>
      </c>
      <c r="BJ54" s="350">
        <v>22.635850000000001</v>
      </c>
      <c r="BK54" s="350">
        <v>22.67454</v>
      </c>
      <c r="BL54" s="350">
        <v>22.704519999999999</v>
      </c>
      <c r="BM54" s="350">
        <v>22.73132</v>
      </c>
      <c r="BN54" s="350">
        <v>22.754110000000001</v>
      </c>
      <c r="BO54" s="350">
        <v>22.77516</v>
      </c>
      <c r="BP54" s="350">
        <v>22.79365</v>
      </c>
      <c r="BQ54" s="350">
        <v>22.804929999999999</v>
      </c>
      <c r="BR54" s="350">
        <v>22.82178</v>
      </c>
      <c r="BS54" s="350">
        <v>22.83954</v>
      </c>
      <c r="BT54" s="350">
        <v>22.860800000000001</v>
      </c>
      <c r="BU54" s="350">
        <v>22.87847</v>
      </c>
      <c r="BV54" s="350">
        <v>22.895119999999999</v>
      </c>
    </row>
    <row r="55" spans="1:74" s="163" customFormat="1" ht="11.15" customHeight="1" x14ac:dyDescent="0.25">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5">
      <c r="A56" s="148"/>
      <c r="B56" s="761" t="s">
        <v>1042</v>
      </c>
      <c r="C56" s="762"/>
      <c r="D56" s="762"/>
      <c r="E56" s="762"/>
      <c r="F56" s="762"/>
      <c r="G56" s="762"/>
      <c r="H56" s="762"/>
      <c r="I56" s="762"/>
      <c r="J56" s="762"/>
      <c r="K56" s="762"/>
      <c r="L56" s="762"/>
      <c r="M56" s="762"/>
      <c r="N56" s="762"/>
      <c r="O56" s="762"/>
      <c r="P56" s="762"/>
      <c r="Q56" s="762"/>
      <c r="AY56" s="510"/>
      <c r="AZ56" s="510"/>
      <c r="BA56" s="510"/>
      <c r="BB56" s="510"/>
      <c r="BC56" s="510"/>
      <c r="BD56" s="510"/>
      <c r="BE56" s="510"/>
      <c r="BF56" s="730"/>
      <c r="BG56" s="510"/>
      <c r="BH56" s="510"/>
      <c r="BI56" s="510"/>
      <c r="BJ56" s="510"/>
    </row>
    <row r="57" spans="1:74" s="470" customFormat="1" ht="12" customHeight="1" x14ac:dyDescent="0.25">
      <c r="A57" s="469"/>
      <c r="B57" s="783" t="s">
        <v>1069</v>
      </c>
      <c r="C57" s="784"/>
      <c r="D57" s="784"/>
      <c r="E57" s="784"/>
      <c r="F57" s="784"/>
      <c r="G57" s="784"/>
      <c r="H57" s="784"/>
      <c r="I57" s="784"/>
      <c r="J57" s="784"/>
      <c r="K57" s="784"/>
      <c r="L57" s="784"/>
      <c r="M57" s="784"/>
      <c r="N57" s="784"/>
      <c r="O57" s="784"/>
      <c r="P57" s="784"/>
      <c r="Q57" s="780"/>
      <c r="AY57" s="511"/>
      <c r="AZ57" s="511"/>
      <c r="BA57" s="511"/>
      <c r="BB57" s="511"/>
      <c r="BC57" s="511"/>
      <c r="BD57" s="511"/>
      <c r="BE57" s="511"/>
      <c r="BF57" s="731"/>
      <c r="BG57" s="511"/>
      <c r="BH57" s="511"/>
      <c r="BI57" s="511"/>
      <c r="BJ57" s="511"/>
    </row>
    <row r="58" spans="1:74" s="470" customFormat="1" ht="12" customHeight="1" x14ac:dyDescent="0.25">
      <c r="A58" s="469"/>
      <c r="B58" s="778" t="s">
        <v>1108</v>
      </c>
      <c r="C58" s="784"/>
      <c r="D58" s="784"/>
      <c r="E58" s="784"/>
      <c r="F58" s="784"/>
      <c r="G58" s="784"/>
      <c r="H58" s="784"/>
      <c r="I58" s="784"/>
      <c r="J58" s="784"/>
      <c r="K58" s="784"/>
      <c r="L58" s="784"/>
      <c r="M58" s="784"/>
      <c r="N58" s="784"/>
      <c r="O58" s="784"/>
      <c r="P58" s="784"/>
      <c r="Q58" s="780"/>
      <c r="AY58" s="511"/>
      <c r="AZ58" s="511"/>
      <c r="BA58" s="511"/>
      <c r="BB58" s="511"/>
      <c r="BC58" s="511"/>
      <c r="BD58" s="511"/>
      <c r="BE58" s="511"/>
      <c r="BF58" s="731"/>
      <c r="BG58" s="511"/>
      <c r="BH58" s="511"/>
      <c r="BI58" s="511"/>
      <c r="BJ58" s="511"/>
    </row>
    <row r="59" spans="1:74" s="471" customFormat="1" ht="12" customHeight="1" x14ac:dyDescent="0.25">
      <c r="A59" s="469"/>
      <c r="B59" s="809" t="s">
        <v>1109</v>
      </c>
      <c r="C59" s="780"/>
      <c r="D59" s="780"/>
      <c r="E59" s="780"/>
      <c r="F59" s="780"/>
      <c r="G59" s="780"/>
      <c r="H59" s="780"/>
      <c r="I59" s="780"/>
      <c r="J59" s="780"/>
      <c r="K59" s="780"/>
      <c r="L59" s="780"/>
      <c r="M59" s="780"/>
      <c r="N59" s="780"/>
      <c r="O59" s="780"/>
      <c r="P59" s="780"/>
      <c r="Q59" s="780"/>
      <c r="AY59" s="512"/>
      <c r="AZ59" s="512"/>
      <c r="BA59" s="512"/>
      <c r="BB59" s="512"/>
      <c r="BC59" s="512"/>
      <c r="BD59" s="512"/>
      <c r="BE59" s="512"/>
      <c r="BF59" s="732"/>
      <c r="BG59" s="512"/>
      <c r="BH59" s="512"/>
      <c r="BI59" s="512"/>
      <c r="BJ59" s="512"/>
    </row>
    <row r="60" spans="1:74" s="470" customFormat="1" ht="12" customHeight="1" x14ac:dyDescent="0.25">
      <c r="A60" s="469"/>
      <c r="B60" s="783" t="s">
        <v>4</v>
      </c>
      <c r="C60" s="784"/>
      <c r="D60" s="784"/>
      <c r="E60" s="784"/>
      <c r="F60" s="784"/>
      <c r="G60" s="784"/>
      <c r="H60" s="784"/>
      <c r="I60" s="784"/>
      <c r="J60" s="784"/>
      <c r="K60" s="784"/>
      <c r="L60" s="784"/>
      <c r="M60" s="784"/>
      <c r="N60" s="784"/>
      <c r="O60" s="784"/>
      <c r="P60" s="784"/>
      <c r="Q60" s="780"/>
      <c r="AY60" s="511"/>
      <c r="AZ60" s="511"/>
      <c r="BA60" s="511"/>
      <c r="BB60" s="511"/>
      <c r="BC60" s="511"/>
      <c r="BD60" s="511"/>
      <c r="BE60" s="511"/>
      <c r="BF60" s="731"/>
      <c r="BG60" s="511"/>
      <c r="BH60" s="511"/>
      <c r="BI60" s="511"/>
      <c r="BJ60" s="511"/>
    </row>
    <row r="61" spans="1:74" s="470" customFormat="1" ht="12" customHeight="1" x14ac:dyDescent="0.25">
      <c r="A61" s="469"/>
      <c r="B61" s="778" t="s">
        <v>1073</v>
      </c>
      <c r="C61" s="779"/>
      <c r="D61" s="779"/>
      <c r="E61" s="779"/>
      <c r="F61" s="779"/>
      <c r="G61" s="779"/>
      <c r="H61" s="779"/>
      <c r="I61" s="779"/>
      <c r="J61" s="779"/>
      <c r="K61" s="779"/>
      <c r="L61" s="779"/>
      <c r="M61" s="779"/>
      <c r="N61" s="779"/>
      <c r="O61" s="779"/>
      <c r="P61" s="779"/>
      <c r="Q61" s="780"/>
      <c r="AY61" s="511"/>
      <c r="AZ61" s="511"/>
      <c r="BA61" s="511"/>
      <c r="BB61" s="511"/>
      <c r="BC61" s="511"/>
      <c r="BD61" s="511"/>
      <c r="BE61" s="511"/>
      <c r="BF61" s="731"/>
      <c r="BG61" s="511"/>
      <c r="BH61" s="511"/>
      <c r="BI61" s="511"/>
      <c r="BJ61" s="511"/>
    </row>
    <row r="62" spans="1:74" s="470" customFormat="1" ht="12" customHeight="1" x14ac:dyDescent="0.25">
      <c r="A62" s="436"/>
      <c r="B62" s="792" t="s">
        <v>5</v>
      </c>
      <c r="C62" s="780"/>
      <c r="D62" s="780"/>
      <c r="E62" s="780"/>
      <c r="F62" s="780"/>
      <c r="G62" s="780"/>
      <c r="H62" s="780"/>
      <c r="I62" s="780"/>
      <c r="J62" s="780"/>
      <c r="K62" s="780"/>
      <c r="L62" s="780"/>
      <c r="M62" s="780"/>
      <c r="N62" s="780"/>
      <c r="O62" s="780"/>
      <c r="P62" s="780"/>
      <c r="Q62" s="780"/>
      <c r="AY62" s="511"/>
      <c r="AZ62" s="511"/>
      <c r="BA62" s="511"/>
      <c r="BB62" s="511"/>
      <c r="BC62" s="511"/>
      <c r="BD62" s="511"/>
      <c r="BE62" s="511"/>
      <c r="BF62" s="731"/>
      <c r="BG62" s="511"/>
      <c r="BH62" s="511"/>
      <c r="BI62" s="511"/>
      <c r="BJ62" s="511"/>
    </row>
    <row r="63" spans="1:74" x14ac:dyDescent="0.25">
      <c r="BK63" s="352"/>
      <c r="BL63" s="352"/>
      <c r="BM63" s="352"/>
      <c r="BN63" s="352"/>
      <c r="BO63" s="352"/>
      <c r="BP63" s="352"/>
      <c r="BQ63" s="352"/>
      <c r="BR63" s="352"/>
      <c r="BS63" s="352"/>
      <c r="BT63" s="352"/>
      <c r="BU63" s="352"/>
      <c r="BV63" s="352"/>
    </row>
    <row r="64" spans="1:74" x14ac:dyDescent="0.25">
      <c r="BK64" s="352"/>
      <c r="BL64" s="352"/>
      <c r="BM64" s="352"/>
      <c r="BN64" s="352"/>
      <c r="BO64" s="352"/>
      <c r="BP64" s="352"/>
      <c r="BQ64" s="352"/>
      <c r="BR64" s="352"/>
      <c r="BS64" s="352"/>
      <c r="BT64" s="352"/>
      <c r="BU64" s="352"/>
      <c r="BV64" s="352"/>
    </row>
    <row r="65" spans="63:74" x14ac:dyDescent="0.25">
      <c r="BK65" s="352"/>
      <c r="BL65" s="352"/>
      <c r="BM65" s="352"/>
      <c r="BN65" s="352"/>
      <c r="BO65" s="352"/>
      <c r="BP65" s="352"/>
      <c r="BQ65" s="352"/>
      <c r="BR65" s="352"/>
      <c r="BS65" s="352"/>
      <c r="BT65" s="352"/>
      <c r="BU65" s="352"/>
      <c r="BV65" s="352"/>
    </row>
    <row r="66" spans="63:74" x14ac:dyDescent="0.25">
      <c r="BK66" s="352"/>
      <c r="BL66" s="352"/>
      <c r="BM66" s="352"/>
      <c r="BN66" s="352"/>
      <c r="BO66" s="352"/>
      <c r="BP66" s="352"/>
      <c r="BQ66" s="352"/>
      <c r="BR66" s="352"/>
      <c r="BS66" s="352"/>
      <c r="BT66" s="352"/>
      <c r="BU66" s="352"/>
      <c r="BV66" s="352"/>
    </row>
    <row r="67" spans="63:74" x14ac:dyDescent="0.25">
      <c r="BK67" s="352"/>
      <c r="BL67" s="352"/>
      <c r="BM67" s="352"/>
      <c r="BN67" s="352"/>
      <c r="BO67" s="352"/>
      <c r="BP67" s="352"/>
      <c r="BQ67" s="352"/>
      <c r="BR67" s="352"/>
      <c r="BS67" s="352"/>
      <c r="BT67" s="352"/>
      <c r="BU67" s="352"/>
      <c r="BV67" s="352"/>
    </row>
    <row r="68" spans="63:74" x14ac:dyDescent="0.25">
      <c r="BK68" s="352"/>
      <c r="BL68" s="352"/>
      <c r="BM68" s="352"/>
      <c r="BN68" s="352"/>
      <c r="BO68" s="352"/>
      <c r="BP68" s="352"/>
      <c r="BQ68" s="352"/>
      <c r="BR68" s="352"/>
      <c r="BS68" s="352"/>
      <c r="BT68" s="352"/>
      <c r="BU68" s="352"/>
      <c r="BV68" s="352"/>
    </row>
    <row r="69" spans="63:74" x14ac:dyDescent="0.25">
      <c r="BK69" s="352"/>
      <c r="BL69" s="352"/>
      <c r="BM69" s="352"/>
      <c r="BN69" s="352"/>
      <c r="BO69" s="352"/>
      <c r="BP69" s="352"/>
      <c r="BQ69" s="352"/>
      <c r="BR69" s="352"/>
      <c r="BS69" s="352"/>
      <c r="BT69" s="352"/>
      <c r="BU69" s="352"/>
      <c r="BV69" s="352"/>
    </row>
    <row r="70" spans="63:74" x14ac:dyDescent="0.25">
      <c r="BK70" s="352"/>
      <c r="BL70" s="352"/>
      <c r="BM70" s="352"/>
      <c r="BN70" s="352"/>
      <c r="BO70" s="352"/>
      <c r="BP70" s="352"/>
      <c r="BQ70" s="352"/>
      <c r="BR70" s="352"/>
      <c r="BS70" s="352"/>
      <c r="BT70" s="352"/>
      <c r="BU70" s="352"/>
      <c r="BV70" s="352"/>
    </row>
    <row r="71" spans="63:74" x14ac:dyDescent="0.25">
      <c r="BK71" s="352"/>
      <c r="BL71" s="352"/>
      <c r="BM71" s="352"/>
      <c r="BN71" s="352"/>
      <c r="BO71" s="352"/>
      <c r="BP71" s="352"/>
      <c r="BQ71" s="352"/>
      <c r="BR71" s="352"/>
      <c r="BS71" s="352"/>
      <c r="BT71" s="352"/>
      <c r="BU71" s="352"/>
      <c r="BV71" s="352"/>
    </row>
    <row r="72" spans="63:74" x14ac:dyDescent="0.25">
      <c r="BK72" s="352"/>
      <c r="BL72" s="352"/>
      <c r="BM72" s="352"/>
      <c r="BN72" s="352"/>
      <c r="BO72" s="352"/>
      <c r="BP72" s="352"/>
      <c r="BQ72" s="352"/>
      <c r="BR72" s="352"/>
      <c r="BS72" s="352"/>
      <c r="BT72" s="352"/>
      <c r="BU72" s="352"/>
      <c r="BV72" s="352"/>
    </row>
    <row r="73" spans="63:74" x14ac:dyDescent="0.25">
      <c r="BK73" s="352"/>
      <c r="BL73" s="352"/>
      <c r="BM73" s="352"/>
      <c r="BN73" s="352"/>
      <c r="BO73" s="352"/>
      <c r="BP73" s="352"/>
      <c r="BQ73" s="352"/>
      <c r="BR73" s="352"/>
      <c r="BS73" s="352"/>
      <c r="BT73" s="352"/>
      <c r="BU73" s="352"/>
      <c r="BV73" s="352"/>
    </row>
    <row r="74" spans="63:74" x14ac:dyDescent="0.25">
      <c r="BK74" s="352"/>
      <c r="BL74" s="352"/>
      <c r="BM74" s="352"/>
      <c r="BN74" s="352"/>
      <c r="BO74" s="352"/>
      <c r="BP74" s="352"/>
      <c r="BQ74" s="352"/>
      <c r="BR74" s="352"/>
      <c r="BS74" s="352"/>
      <c r="BT74" s="352"/>
      <c r="BU74" s="352"/>
      <c r="BV74" s="352"/>
    </row>
    <row r="75" spans="63:74" x14ac:dyDescent="0.25">
      <c r="BK75" s="352"/>
      <c r="BL75" s="352"/>
      <c r="BM75" s="352"/>
      <c r="BN75" s="352"/>
      <c r="BO75" s="352"/>
      <c r="BP75" s="352"/>
      <c r="BQ75" s="352"/>
      <c r="BR75" s="352"/>
      <c r="BS75" s="352"/>
      <c r="BT75" s="352"/>
      <c r="BU75" s="352"/>
      <c r="BV75" s="352"/>
    </row>
    <row r="76" spans="63:74" x14ac:dyDescent="0.25">
      <c r="BK76" s="352"/>
      <c r="BL76" s="352"/>
      <c r="BM76" s="352"/>
      <c r="BN76" s="352"/>
      <c r="BO76" s="352"/>
      <c r="BP76" s="352"/>
      <c r="BQ76" s="352"/>
      <c r="BR76" s="352"/>
      <c r="BS76" s="352"/>
      <c r="BT76" s="352"/>
      <c r="BU76" s="352"/>
      <c r="BV76" s="352"/>
    </row>
    <row r="77" spans="63:74" x14ac:dyDescent="0.25">
      <c r="BK77" s="352"/>
      <c r="BL77" s="352"/>
      <c r="BM77" s="352"/>
      <c r="BN77" s="352"/>
      <c r="BO77" s="352"/>
      <c r="BP77" s="352"/>
      <c r="BQ77" s="352"/>
      <c r="BR77" s="352"/>
      <c r="BS77" s="352"/>
      <c r="BT77" s="352"/>
      <c r="BU77" s="352"/>
      <c r="BV77" s="352"/>
    </row>
    <row r="78" spans="63:74" x14ac:dyDescent="0.25">
      <c r="BK78" s="352"/>
      <c r="BL78" s="352"/>
      <c r="BM78" s="352"/>
      <c r="BN78" s="352"/>
      <c r="BO78" s="352"/>
      <c r="BP78" s="352"/>
      <c r="BQ78" s="352"/>
      <c r="BR78" s="352"/>
      <c r="BS78" s="352"/>
      <c r="BT78" s="352"/>
      <c r="BU78" s="352"/>
      <c r="BV78" s="352"/>
    </row>
    <row r="79" spans="63:74" x14ac:dyDescent="0.25">
      <c r="BK79" s="352"/>
      <c r="BL79" s="352"/>
      <c r="BM79" s="352"/>
      <c r="BN79" s="352"/>
      <c r="BO79" s="352"/>
      <c r="BP79" s="352"/>
      <c r="BQ79" s="352"/>
      <c r="BR79" s="352"/>
      <c r="BS79" s="352"/>
      <c r="BT79" s="352"/>
      <c r="BU79" s="352"/>
      <c r="BV79" s="352"/>
    </row>
    <row r="80" spans="63:74" x14ac:dyDescent="0.25">
      <c r="BK80" s="352"/>
      <c r="BL80" s="352"/>
      <c r="BM80" s="352"/>
      <c r="BN80" s="352"/>
      <c r="BO80" s="352"/>
      <c r="BP80" s="352"/>
      <c r="BQ80" s="352"/>
      <c r="BR80" s="352"/>
      <c r="BS80" s="352"/>
      <c r="BT80" s="352"/>
      <c r="BU80" s="352"/>
      <c r="BV80" s="352"/>
    </row>
    <row r="81" spans="63:74" x14ac:dyDescent="0.25">
      <c r="BK81" s="352"/>
      <c r="BL81" s="352"/>
      <c r="BM81" s="352"/>
      <c r="BN81" s="352"/>
      <c r="BO81" s="352"/>
      <c r="BP81" s="352"/>
      <c r="BQ81" s="352"/>
      <c r="BR81" s="352"/>
      <c r="BS81" s="352"/>
      <c r="BT81" s="352"/>
      <c r="BU81" s="352"/>
      <c r="BV81" s="352"/>
    </row>
    <row r="82" spans="63:74" x14ac:dyDescent="0.25">
      <c r="BK82" s="352"/>
      <c r="BL82" s="352"/>
      <c r="BM82" s="352"/>
      <c r="BN82" s="352"/>
      <c r="BO82" s="352"/>
      <c r="BP82" s="352"/>
      <c r="BQ82" s="352"/>
      <c r="BR82" s="352"/>
      <c r="BS82" s="352"/>
      <c r="BT82" s="352"/>
      <c r="BU82" s="352"/>
      <c r="BV82" s="352"/>
    </row>
    <row r="83" spans="63:74" x14ac:dyDescent="0.25">
      <c r="BK83" s="352"/>
      <c r="BL83" s="352"/>
      <c r="BM83" s="352"/>
      <c r="BN83" s="352"/>
      <c r="BO83" s="352"/>
      <c r="BP83" s="352"/>
      <c r="BQ83" s="352"/>
      <c r="BR83" s="352"/>
      <c r="BS83" s="352"/>
      <c r="BT83" s="352"/>
      <c r="BU83" s="352"/>
      <c r="BV83" s="352"/>
    </row>
    <row r="84" spans="63:74" x14ac:dyDescent="0.25">
      <c r="BK84" s="352"/>
      <c r="BL84" s="352"/>
      <c r="BM84" s="352"/>
      <c r="BN84" s="352"/>
      <c r="BO84" s="352"/>
      <c r="BP84" s="352"/>
      <c r="BQ84" s="352"/>
      <c r="BR84" s="352"/>
      <c r="BS84" s="352"/>
      <c r="BT84" s="352"/>
      <c r="BU84" s="352"/>
      <c r="BV84" s="352"/>
    </row>
    <row r="85" spans="63:74" x14ac:dyDescent="0.25">
      <c r="BK85" s="352"/>
      <c r="BL85" s="352"/>
      <c r="BM85" s="352"/>
      <c r="BN85" s="352"/>
      <c r="BO85" s="352"/>
      <c r="BP85" s="352"/>
      <c r="BQ85" s="352"/>
      <c r="BR85" s="352"/>
      <c r="BS85" s="352"/>
      <c r="BT85" s="352"/>
      <c r="BU85" s="352"/>
      <c r="BV85" s="352"/>
    </row>
    <row r="86" spans="63:74" x14ac:dyDescent="0.25">
      <c r="BK86" s="352"/>
      <c r="BL86" s="352"/>
      <c r="BM86" s="352"/>
      <c r="BN86" s="352"/>
      <c r="BO86" s="352"/>
      <c r="BP86" s="352"/>
      <c r="BQ86" s="352"/>
      <c r="BR86" s="352"/>
      <c r="BS86" s="352"/>
      <c r="BT86" s="352"/>
      <c r="BU86" s="352"/>
      <c r="BV86" s="352"/>
    </row>
    <row r="87" spans="63:74" x14ac:dyDescent="0.25">
      <c r="BK87" s="352"/>
      <c r="BL87" s="352"/>
      <c r="BM87" s="352"/>
      <c r="BN87" s="352"/>
      <c r="BO87" s="352"/>
      <c r="BP87" s="352"/>
      <c r="BQ87" s="352"/>
      <c r="BR87" s="352"/>
      <c r="BS87" s="352"/>
      <c r="BT87" s="352"/>
      <c r="BU87" s="352"/>
      <c r="BV87" s="352"/>
    </row>
    <row r="88" spans="63:74" x14ac:dyDescent="0.25">
      <c r="BK88" s="352"/>
      <c r="BL88" s="352"/>
      <c r="BM88" s="352"/>
      <c r="BN88" s="352"/>
      <c r="BO88" s="352"/>
      <c r="BP88" s="352"/>
      <c r="BQ88" s="352"/>
      <c r="BR88" s="352"/>
      <c r="BS88" s="352"/>
      <c r="BT88" s="352"/>
      <c r="BU88" s="352"/>
      <c r="BV88" s="352"/>
    </row>
    <row r="89" spans="63:74" x14ac:dyDescent="0.25">
      <c r="BK89" s="352"/>
      <c r="BL89" s="352"/>
      <c r="BM89" s="352"/>
      <c r="BN89" s="352"/>
      <c r="BO89" s="352"/>
      <c r="BP89" s="352"/>
      <c r="BQ89" s="352"/>
      <c r="BR89" s="352"/>
      <c r="BS89" s="352"/>
      <c r="BT89" s="352"/>
      <c r="BU89" s="352"/>
      <c r="BV89" s="352"/>
    </row>
    <row r="90" spans="63:74" x14ac:dyDescent="0.25">
      <c r="BK90" s="352"/>
      <c r="BL90" s="352"/>
      <c r="BM90" s="352"/>
      <c r="BN90" s="352"/>
      <c r="BO90" s="352"/>
      <c r="BP90" s="352"/>
      <c r="BQ90" s="352"/>
      <c r="BR90" s="352"/>
      <c r="BS90" s="352"/>
      <c r="BT90" s="352"/>
      <c r="BU90" s="352"/>
      <c r="BV90" s="352"/>
    </row>
    <row r="91" spans="63:74" x14ac:dyDescent="0.25">
      <c r="BK91" s="352"/>
      <c r="BL91" s="352"/>
      <c r="BM91" s="352"/>
      <c r="BN91" s="352"/>
      <c r="BO91" s="352"/>
      <c r="BP91" s="352"/>
      <c r="BQ91" s="352"/>
      <c r="BR91" s="352"/>
      <c r="BS91" s="352"/>
      <c r="BT91" s="352"/>
      <c r="BU91" s="352"/>
      <c r="BV91" s="352"/>
    </row>
    <row r="92" spans="63:74" x14ac:dyDescent="0.25">
      <c r="BK92" s="352"/>
      <c r="BL92" s="352"/>
      <c r="BM92" s="352"/>
      <c r="BN92" s="352"/>
      <c r="BO92" s="352"/>
      <c r="BP92" s="352"/>
      <c r="BQ92" s="352"/>
      <c r="BR92" s="352"/>
      <c r="BS92" s="352"/>
      <c r="BT92" s="352"/>
      <c r="BU92" s="352"/>
      <c r="BV92" s="352"/>
    </row>
    <row r="93" spans="63:74" x14ac:dyDescent="0.25">
      <c r="BK93" s="352"/>
      <c r="BL93" s="352"/>
      <c r="BM93" s="352"/>
      <c r="BN93" s="352"/>
      <c r="BO93" s="352"/>
      <c r="BP93" s="352"/>
      <c r="BQ93" s="352"/>
      <c r="BR93" s="352"/>
      <c r="BS93" s="352"/>
      <c r="BT93" s="352"/>
      <c r="BU93" s="352"/>
      <c r="BV93" s="352"/>
    </row>
    <row r="94" spans="63:74" x14ac:dyDescent="0.25">
      <c r="BK94" s="352"/>
      <c r="BL94" s="352"/>
      <c r="BM94" s="352"/>
      <c r="BN94" s="352"/>
      <c r="BO94" s="352"/>
      <c r="BP94" s="352"/>
      <c r="BQ94" s="352"/>
      <c r="BR94" s="352"/>
      <c r="BS94" s="352"/>
      <c r="BT94" s="352"/>
      <c r="BU94" s="352"/>
      <c r="BV94" s="352"/>
    </row>
    <row r="95" spans="63:74" x14ac:dyDescent="0.25">
      <c r="BK95" s="352"/>
      <c r="BL95" s="352"/>
      <c r="BM95" s="352"/>
      <c r="BN95" s="352"/>
      <c r="BO95" s="352"/>
      <c r="BP95" s="352"/>
      <c r="BQ95" s="352"/>
      <c r="BR95" s="352"/>
      <c r="BS95" s="352"/>
      <c r="BT95" s="352"/>
      <c r="BU95" s="352"/>
      <c r="BV95" s="352"/>
    </row>
    <row r="96" spans="63:74" x14ac:dyDescent="0.25">
      <c r="BK96" s="352"/>
      <c r="BL96" s="352"/>
      <c r="BM96" s="352"/>
      <c r="BN96" s="352"/>
      <c r="BO96" s="352"/>
      <c r="BP96" s="352"/>
      <c r="BQ96" s="352"/>
      <c r="BR96" s="352"/>
      <c r="BS96" s="352"/>
      <c r="BT96" s="352"/>
      <c r="BU96" s="352"/>
      <c r="BV96" s="352"/>
    </row>
    <row r="97" spans="63:74" x14ac:dyDescent="0.25">
      <c r="BK97" s="352"/>
      <c r="BL97" s="352"/>
      <c r="BM97" s="352"/>
      <c r="BN97" s="352"/>
      <c r="BO97" s="352"/>
      <c r="BP97" s="352"/>
      <c r="BQ97" s="352"/>
      <c r="BR97" s="352"/>
      <c r="BS97" s="352"/>
      <c r="BT97" s="352"/>
      <c r="BU97" s="352"/>
      <c r="BV97" s="352"/>
    </row>
    <row r="98" spans="63:74" x14ac:dyDescent="0.25">
      <c r="BK98" s="352"/>
      <c r="BL98" s="352"/>
      <c r="BM98" s="352"/>
      <c r="BN98" s="352"/>
      <c r="BO98" s="352"/>
      <c r="BP98" s="352"/>
      <c r="BQ98" s="352"/>
      <c r="BR98" s="352"/>
      <c r="BS98" s="352"/>
      <c r="BT98" s="352"/>
      <c r="BU98" s="352"/>
      <c r="BV98" s="352"/>
    </row>
    <row r="99" spans="63:74" x14ac:dyDescent="0.25">
      <c r="BK99" s="352"/>
      <c r="BL99" s="352"/>
      <c r="BM99" s="352"/>
      <c r="BN99" s="352"/>
      <c r="BO99" s="352"/>
      <c r="BP99" s="352"/>
      <c r="BQ99" s="352"/>
      <c r="BR99" s="352"/>
      <c r="BS99" s="352"/>
      <c r="BT99" s="352"/>
      <c r="BU99" s="352"/>
      <c r="BV99" s="352"/>
    </row>
    <row r="100" spans="63:74" x14ac:dyDescent="0.25">
      <c r="BK100" s="352"/>
      <c r="BL100" s="352"/>
      <c r="BM100" s="352"/>
      <c r="BN100" s="352"/>
      <c r="BO100" s="352"/>
      <c r="BP100" s="352"/>
      <c r="BQ100" s="352"/>
      <c r="BR100" s="352"/>
      <c r="BS100" s="352"/>
      <c r="BT100" s="352"/>
      <c r="BU100" s="352"/>
      <c r="BV100" s="352"/>
    </row>
    <row r="101" spans="63:74" x14ac:dyDescent="0.25">
      <c r="BK101" s="352"/>
      <c r="BL101" s="352"/>
      <c r="BM101" s="352"/>
      <c r="BN101" s="352"/>
      <c r="BO101" s="352"/>
      <c r="BP101" s="352"/>
      <c r="BQ101" s="352"/>
      <c r="BR101" s="352"/>
      <c r="BS101" s="352"/>
      <c r="BT101" s="352"/>
      <c r="BU101" s="352"/>
      <c r="BV101" s="352"/>
    </row>
    <row r="102" spans="63:74" x14ac:dyDescent="0.25">
      <c r="BK102" s="352"/>
      <c r="BL102" s="352"/>
      <c r="BM102" s="352"/>
      <c r="BN102" s="352"/>
      <c r="BO102" s="352"/>
      <c r="BP102" s="352"/>
      <c r="BQ102" s="352"/>
      <c r="BR102" s="352"/>
      <c r="BS102" s="352"/>
      <c r="BT102" s="352"/>
      <c r="BU102" s="352"/>
      <c r="BV102" s="352"/>
    </row>
    <row r="103" spans="63:74" x14ac:dyDescent="0.25">
      <c r="BK103" s="352"/>
      <c r="BL103" s="352"/>
      <c r="BM103" s="352"/>
      <c r="BN103" s="352"/>
      <c r="BO103" s="352"/>
      <c r="BP103" s="352"/>
      <c r="BQ103" s="352"/>
      <c r="BR103" s="352"/>
      <c r="BS103" s="352"/>
      <c r="BT103" s="352"/>
      <c r="BU103" s="352"/>
      <c r="BV103" s="352"/>
    </row>
    <row r="104" spans="63:74" x14ac:dyDescent="0.25">
      <c r="BK104" s="352"/>
      <c r="BL104" s="352"/>
      <c r="BM104" s="352"/>
      <c r="BN104" s="352"/>
      <c r="BO104" s="352"/>
      <c r="BP104" s="352"/>
      <c r="BQ104" s="352"/>
      <c r="BR104" s="352"/>
      <c r="BS104" s="352"/>
      <c r="BT104" s="352"/>
      <c r="BU104" s="352"/>
      <c r="BV104" s="352"/>
    </row>
    <row r="105" spans="63:74" x14ac:dyDescent="0.25">
      <c r="BK105" s="352"/>
      <c r="BL105" s="352"/>
      <c r="BM105" s="352"/>
      <c r="BN105" s="352"/>
      <c r="BO105" s="352"/>
      <c r="BP105" s="352"/>
      <c r="BQ105" s="352"/>
      <c r="BR105" s="352"/>
      <c r="BS105" s="352"/>
      <c r="BT105" s="352"/>
      <c r="BU105" s="352"/>
      <c r="BV105" s="352"/>
    </row>
    <row r="106" spans="63:74" x14ac:dyDescent="0.25">
      <c r="BK106" s="352"/>
      <c r="BL106" s="352"/>
      <c r="BM106" s="352"/>
      <c r="BN106" s="352"/>
      <c r="BO106" s="352"/>
      <c r="BP106" s="352"/>
      <c r="BQ106" s="352"/>
      <c r="BR106" s="352"/>
      <c r="BS106" s="352"/>
      <c r="BT106" s="352"/>
      <c r="BU106" s="352"/>
      <c r="BV106" s="352"/>
    </row>
    <row r="107" spans="63:74" x14ac:dyDescent="0.25">
      <c r="BK107" s="352"/>
      <c r="BL107" s="352"/>
      <c r="BM107" s="352"/>
      <c r="BN107" s="352"/>
      <c r="BO107" s="352"/>
      <c r="BP107" s="352"/>
      <c r="BQ107" s="352"/>
      <c r="BR107" s="352"/>
      <c r="BS107" s="352"/>
      <c r="BT107" s="352"/>
      <c r="BU107" s="352"/>
      <c r="BV107" s="352"/>
    </row>
    <row r="108" spans="63:74" x14ac:dyDescent="0.25">
      <c r="BK108" s="352"/>
      <c r="BL108" s="352"/>
      <c r="BM108" s="352"/>
      <c r="BN108" s="352"/>
      <c r="BO108" s="352"/>
      <c r="BP108" s="352"/>
      <c r="BQ108" s="352"/>
      <c r="BR108" s="352"/>
      <c r="BS108" s="352"/>
      <c r="BT108" s="352"/>
      <c r="BU108" s="352"/>
      <c r="BV108" s="352"/>
    </row>
    <row r="109" spans="63:74" x14ac:dyDescent="0.25">
      <c r="BK109" s="352"/>
      <c r="BL109" s="352"/>
      <c r="BM109" s="352"/>
      <c r="BN109" s="352"/>
      <c r="BO109" s="352"/>
      <c r="BP109" s="352"/>
      <c r="BQ109" s="352"/>
      <c r="BR109" s="352"/>
      <c r="BS109" s="352"/>
      <c r="BT109" s="352"/>
      <c r="BU109" s="352"/>
      <c r="BV109" s="352"/>
    </row>
    <row r="110" spans="63:74" x14ac:dyDescent="0.25">
      <c r="BK110" s="352"/>
      <c r="BL110" s="352"/>
      <c r="BM110" s="352"/>
      <c r="BN110" s="352"/>
      <c r="BO110" s="352"/>
      <c r="BP110" s="352"/>
      <c r="BQ110" s="352"/>
      <c r="BR110" s="352"/>
      <c r="BS110" s="352"/>
      <c r="BT110" s="352"/>
      <c r="BU110" s="352"/>
      <c r="BV110" s="352"/>
    </row>
    <row r="111" spans="63:74" x14ac:dyDescent="0.25">
      <c r="BK111" s="352"/>
      <c r="BL111" s="352"/>
      <c r="BM111" s="352"/>
      <c r="BN111" s="352"/>
      <c r="BO111" s="352"/>
      <c r="BP111" s="352"/>
      <c r="BQ111" s="352"/>
      <c r="BR111" s="352"/>
      <c r="BS111" s="352"/>
      <c r="BT111" s="352"/>
      <c r="BU111" s="352"/>
      <c r="BV111" s="352"/>
    </row>
    <row r="112" spans="63:74" x14ac:dyDescent="0.25">
      <c r="BK112" s="352"/>
      <c r="BL112" s="352"/>
      <c r="BM112" s="352"/>
      <c r="BN112" s="352"/>
      <c r="BO112" s="352"/>
      <c r="BP112" s="352"/>
      <c r="BQ112" s="352"/>
      <c r="BR112" s="352"/>
      <c r="BS112" s="352"/>
      <c r="BT112" s="352"/>
      <c r="BU112" s="352"/>
      <c r="BV112" s="352"/>
    </row>
    <row r="113" spans="63:74" x14ac:dyDescent="0.25">
      <c r="BK113" s="352"/>
      <c r="BL113" s="352"/>
      <c r="BM113" s="352"/>
      <c r="BN113" s="352"/>
      <c r="BO113" s="352"/>
      <c r="BP113" s="352"/>
      <c r="BQ113" s="352"/>
      <c r="BR113" s="352"/>
      <c r="BS113" s="352"/>
      <c r="BT113" s="352"/>
      <c r="BU113" s="352"/>
      <c r="BV113" s="352"/>
    </row>
    <row r="114" spans="63:74" x14ac:dyDescent="0.25">
      <c r="BK114" s="352"/>
      <c r="BL114" s="352"/>
      <c r="BM114" s="352"/>
      <c r="BN114" s="352"/>
      <c r="BO114" s="352"/>
      <c r="BP114" s="352"/>
      <c r="BQ114" s="352"/>
      <c r="BR114" s="352"/>
      <c r="BS114" s="352"/>
      <c r="BT114" s="352"/>
      <c r="BU114" s="352"/>
      <c r="BV114" s="352"/>
    </row>
    <row r="115" spans="63:74" x14ac:dyDescent="0.25">
      <c r="BK115" s="352"/>
      <c r="BL115" s="352"/>
      <c r="BM115" s="352"/>
      <c r="BN115" s="352"/>
      <c r="BO115" s="352"/>
      <c r="BP115" s="352"/>
      <c r="BQ115" s="352"/>
      <c r="BR115" s="352"/>
      <c r="BS115" s="352"/>
      <c r="BT115" s="352"/>
      <c r="BU115" s="352"/>
      <c r="BV115" s="352"/>
    </row>
    <row r="116" spans="63:74" x14ac:dyDescent="0.25">
      <c r="BK116" s="352"/>
      <c r="BL116" s="352"/>
      <c r="BM116" s="352"/>
      <c r="BN116" s="352"/>
      <c r="BO116" s="352"/>
      <c r="BP116" s="352"/>
      <c r="BQ116" s="352"/>
      <c r="BR116" s="352"/>
      <c r="BS116" s="352"/>
      <c r="BT116" s="352"/>
      <c r="BU116" s="352"/>
      <c r="BV116" s="352"/>
    </row>
    <row r="117" spans="63:74" x14ac:dyDescent="0.25">
      <c r="BK117" s="352"/>
      <c r="BL117" s="352"/>
      <c r="BM117" s="352"/>
      <c r="BN117" s="352"/>
      <c r="BO117" s="352"/>
      <c r="BP117" s="352"/>
      <c r="BQ117" s="352"/>
      <c r="BR117" s="352"/>
      <c r="BS117" s="352"/>
      <c r="BT117" s="352"/>
      <c r="BU117" s="352"/>
      <c r="BV117" s="352"/>
    </row>
    <row r="118" spans="63:74" x14ac:dyDescent="0.25">
      <c r="BK118" s="352"/>
      <c r="BL118" s="352"/>
      <c r="BM118" s="352"/>
      <c r="BN118" s="352"/>
      <c r="BO118" s="352"/>
      <c r="BP118" s="352"/>
      <c r="BQ118" s="352"/>
      <c r="BR118" s="352"/>
      <c r="BS118" s="352"/>
      <c r="BT118" s="352"/>
      <c r="BU118" s="352"/>
      <c r="BV118" s="352"/>
    </row>
    <row r="119" spans="63:74" x14ac:dyDescent="0.25">
      <c r="BK119" s="352"/>
      <c r="BL119" s="352"/>
      <c r="BM119" s="352"/>
      <c r="BN119" s="352"/>
      <c r="BO119" s="352"/>
      <c r="BP119" s="352"/>
      <c r="BQ119" s="352"/>
      <c r="BR119" s="352"/>
      <c r="BS119" s="352"/>
      <c r="BT119" s="352"/>
      <c r="BU119" s="352"/>
      <c r="BV119" s="352"/>
    </row>
    <row r="120" spans="63:74" x14ac:dyDescent="0.25">
      <c r="BK120" s="352"/>
      <c r="BL120" s="352"/>
      <c r="BM120" s="352"/>
      <c r="BN120" s="352"/>
      <c r="BO120" s="352"/>
      <c r="BP120" s="352"/>
      <c r="BQ120" s="352"/>
      <c r="BR120" s="352"/>
      <c r="BS120" s="352"/>
      <c r="BT120" s="352"/>
      <c r="BU120" s="352"/>
      <c r="BV120" s="352"/>
    </row>
    <row r="121" spans="63:74" x14ac:dyDescent="0.25">
      <c r="BK121" s="352"/>
      <c r="BL121" s="352"/>
      <c r="BM121" s="352"/>
      <c r="BN121" s="352"/>
      <c r="BO121" s="352"/>
      <c r="BP121" s="352"/>
      <c r="BQ121" s="352"/>
      <c r="BR121" s="352"/>
      <c r="BS121" s="352"/>
      <c r="BT121" s="352"/>
      <c r="BU121" s="352"/>
      <c r="BV121" s="352"/>
    </row>
    <row r="122" spans="63:74" x14ac:dyDescent="0.25">
      <c r="BK122" s="352"/>
      <c r="BL122" s="352"/>
      <c r="BM122" s="352"/>
      <c r="BN122" s="352"/>
      <c r="BO122" s="352"/>
      <c r="BP122" s="352"/>
      <c r="BQ122" s="352"/>
      <c r="BR122" s="352"/>
      <c r="BS122" s="352"/>
      <c r="BT122" s="352"/>
      <c r="BU122" s="352"/>
      <c r="BV122" s="352"/>
    </row>
    <row r="123" spans="63:74" x14ac:dyDescent="0.25">
      <c r="BK123" s="352"/>
      <c r="BL123" s="352"/>
      <c r="BM123" s="352"/>
      <c r="BN123" s="352"/>
      <c r="BO123" s="352"/>
      <c r="BP123" s="352"/>
      <c r="BQ123" s="352"/>
      <c r="BR123" s="352"/>
      <c r="BS123" s="352"/>
      <c r="BT123" s="352"/>
      <c r="BU123" s="352"/>
      <c r="BV123" s="352"/>
    </row>
    <row r="124" spans="63:74" x14ac:dyDescent="0.25">
      <c r="BK124" s="352"/>
      <c r="BL124" s="352"/>
      <c r="BM124" s="352"/>
      <c r="BN124" s="352"/>
      <c r="BO124" s="352"/>
      <c r="BP124" s="352"/>
      <c r="BQ124" s="352"/>
      <c r="BR124" s="352"/>
      <c r="BS124" s="352"/>
      <c r="BT124" s="352"/>
      <c r="BU124" s="352"/>
      <c r="BV124" s="352"/>
    </row>
    <row r="125" spans="63:74" x14ac:dyDescent="0.25">
      <c r="BK125" s="352"/>
      <c r="BL125" s="352"/>
      <c r="BM125" s="352"/>
      <c r="BN125" s="352"/>
      <c r="BO125" s="352"/>
      <c r="BP125" s="352"/>
      <c r="BQ125" s="352"/>
      <c r="BR125" s="352"/>
      <c r="BS125" s="352"/>
      <c r="BT125" s="352"/>
      <c r="BU125" s="352"/>
      <c r="BV125" s="352"/>
    </row>
    <row r="126" spans="63:74" x14ac:dyDescent="0.25">
      <c r="BK126" s="352"/>
      <c r="BL126" s="352"/>
      <c r="BM126" s="352"/>
      <c r="BN126" s="352"/>
      <c r="BO126" s="352"/>
      <c r="BP126" s="352"/>
      <c r="BQ126" s="352"/>
      <c r="BR126" s="352"/>
      <c r="BS126" s="352"/>
      <c r="BT126" s="352"/>
      <c r="BU126" s="352"/>
      <c r="BV126" s="352"/>
    </row>
    <row r="127" spans="63:74" x14ac:dyDescent="0.25">
      <c r="BK127" s="352"/>
      <c r="BL127" s="352"/>
      <c r="BM127" s="352"/>
      <c r="BN127" s="352"/>
      <c r="BO127" s="352"/>
      <c r="BP127" s="352"/>
      <c r="BQ127" s="352"/>
      <c r="BR127" s="352"/>
      <c r="BS127" s="352"/>
      <c r="BT127" s="352"/>
      <c r="BU127" s="352"/>
      <c r="BV127" s="352"/>
    </row>
    <row r="128" spans="63:74" x14ac:dyDescent="0.25">
      <c r="BK128" s="352"/>
      <c r="BL128" s="352"/>
      <c r="BM128" s="352"/>
      <c r="BN128" s="352"/>
      <c r="BO128" s="352"/>
      <c r="BP128" s="352"/>
      <c r="BQ128" s="352"/>
      <c r="BR128" s="352"/>
      <c r="BS128" s="352"/>
      <c r="BT128" s="352"/>
      <c r="BU128" s="352"/>
      <c r="BV128" s="352"/>
    </row>
    <row r="129" spans="63:74" x14ac:dyDescent="0.25">
      <c r="BK129" s="352"/>
      <c r="BL129" s="352"/>
      <c r="BM129" s="352"/>
      <c r="BN129" s="352"/>
      <c r="BO129" s="352"/>
      <c r="BP129" s="352"/>
      <c r="BQ129" s="352"/>
      <c r="BR129" s="352"/>
      <c r="BS129" s="352"/>
      <c r="BT129" s="352"/>
      <c r="BU129" s="352"/>
      <c r="BV129" s="352"/>
    </row>
    <row r="130" spans="63:74" x14ac:dyDescent="0.25">
      <c r="BK130" s="352"/>
      <c r="BL130" s="352"/>
      <c r="BM130" s="352"/>
      <c r="BN130" s="352"/>
      <c r="BO130" s="352"/>
      <c r="BP130" s="352"/>
      <c r="BQ130" s="352"/>
      <c r="BR130" s="352"/>
      <c r="BS130" s="352"/>
      <c r="BT130" s="352"/>
      <c r="BU130" s="352"/>
      <c r="BV130" s="352"/>
    </row>
    <row r="131" spans="63:74" x14ac:dyDescent="0.25">
      <c r="BK131" s="352"/>
      <c r="BL131" s="352"/>
      <c r="BM131" s="352"/>
      <c r="BN131" s="352"/>
      <c r="BO131" s="352"/>
      <c r="BP131" s="352"/>
      <c r="BQ131" s="352"/>
      <c r="BR131" s="352"/>
      <c r="BS131" s="352"/>
      <c r="BT131" s="352"/>
      <c r="BU131" s="352"/>
      <c r="BV131" s="352"/>
    </row>
    <row r="132" spans="63:74" x14ac:dyDescent="0.25">
      <c r="BK132" s="352"/>
      <c r="BL132" s="352"/>
      <c r="BM132" s="352"/>
      <c r="BN132" s="352"/>
      <c r="BO132" s="352"/>
      <c r="BP132" s="352"/>
      <c r="BQ132" s="352"/>
      <c r="BR132" s="352"/>
      <c r="BS132" s="352"/>
      <c r="BT132" s="352"/>
      <c r="BU132" s="352"/>
      <c r="BV132" s="352"/>
    </row>
    <row r="133" spans="63:74" x14ac:dyDescent="0.25">
      <c r="BK133" s="352"/>
      <c r="BL133" s="352"/>
      <c r="BM133" s="352"/>
      <c r="BN133" s="352"/>
      <c r="BO133" s="352"/>
      <c r="BP133" s="352"/>
      <c r="BQ133" s="352"/>
      <c r="BR133" s="352"/>
      <c r="BS133" s="352"/>
      <c r="BT133" s="352"/>
      <c r="BU133" s="352"/>
      <c r="BV133" s="352"/>
    </row>
    <row r="134" spans="63:74" x14ac:dyDescent="0.25">
      <c r="BK134" s="352"/>
      <c r="BL134" s="352"/>
      <c r="BM134" s="352"/>
      <c r="BN134" s="352"/>
      <c r="BO134" s="352"/>
      <c r="BP134" s="352"/>
      <c r="BQ134" s="352"/>
      <c r="BR134" s="352"/>
      <c r="BS134" s="352"/>
      <c r="BT134" s="352"/>
      <c r="BU134" s="352"/>
      <c r="BV134" s="352"/>
    </row>
    <row r="135" spans="63:74" x14ac:dyDescent="0.25">
      <c r="BK135" s="352"/>
      <c r="BL135" s="352"/>
      <c r="BM135" s="352"/>
      <c r="BN135" s="352"/>
      <c r="BO135" s="352"/>
      <c r="BP135" s="352"/>
      <c r="BQ135" s="352"/>
      <c r="BR135" s="352"/>
      <c r="BS135" s="352"/>
      <c r="BT135" s="352"/>
      <c r="BU135" s="352"/>
      <c r="BV135" s="352"/>
    </row>
    <row r="136" spans="63:74" x14ac:dyDescent="0.25">
      <c r="BK136" s="352"/>
      <c r="BL136" s="352"/>
      <c r="BM136" s="352"/>
      <c r="BN136" s="352"/>
      <c r="BO136" s="352"/>
      <c r="BP136" s="352"/>
      <c r="BQ136" s="352"/>
      <c r="BR136" s="352"/>
      <c r="BS136" s="352"/>
      <c r="BT136" s="352"/>
      <c r="BU136" s="352"/>
      <c r="BV136" s="352"/>
    </row>
    <row r="137" spans="63:74" x14ac:dyDescent="0.25">
      <c r="BK137" s="352"/>
      <c r="BL137" s="352"/>
      <c r="BM137" s="352"/>
      <c r="BN137" s="352"/>
      <c r="BO137" s="352"/>
      <c r="BP137" s="352"/>
      <c r="BQ137" s="352"/>
      <c r="BR137" s="352"/>
      <c r="BS137" s="352"/>
      <c r="BT137" s="352"/>
      <c r="BU137" s="352"/>
      <c r="BV137" s="352"/>
    </row>
    <row r="138" spans="63:74" x14ac:dyDescent="0.25">
      <c r="BK138" s="352"/>
      <c r="BL138" s="352"/>
      <c r="BM138" s="352"/>
      <c r="BN138" s="352"/>
      <c r="BO138" s="352"/>
      <c r="BP138" s="352"/>
      <c r="BQ138" s="352"/>
      <c r="BR138" s="352"/>
      <c r="BS138" s="352"/>
      <c r="BT138" s="352"/>
      <c r="BU138" s="352"/>
      <c r="BV138" s="352"/>
    </row>
    <row r="139" spans="63:74" x14ac:dyDescent="0.25">
      <c r="BK139" s="352"/>
      <c r="BL139" s="352"/>
      <c r="BM139" s="352"/>
      <c r="BN139" s="352"/>
      <c r="BO139" s="352"/>
      <c r="BP139" s="352"/>
      <c r="BQ139" s="352"/>
      <c r="BR139" s="352"/>
      <c r="BS139" s="352"/>
      <c r="BT139" s="352"/>
      <c r="BU139" s="352"/>
      <c r="BV139" s="352"/>
    </row>
    <row r="140" spans="63:74" x14ac:dyDescent="0.25">
      <c r="BK140" s="352"/>
      <c r="BL140" s="352"/>
      <c r="BM140" s="352"/>
      <c r="BN140" s="352"/>
      <c r="BO140" s="352"/>
      <c r="BP140" s="352"/>
      <c r="BQ140" s="352"/>
      <c r="BR140" s="352"/>
      <c r="BS140" s="352"/>
      <c r="BT140" s="352"/>
      <c r="BU140" s="352"/>
      <c r="BV140" s="352"/>
    </row>
    <row r="141" spans="63:74" x14ac:dyDescent="0.25">
      <c r="BK141" s="352"/>
      <c r="BL141" s="352"/>
      <c r="BM141" s="352"/>
      <c r="BN141" s="352"/>
      <c r="BO141" s="352"/>
      <c r="BP141" s="352"/>
      <c r="BQ141" s="352"/>
      <c r="BR141" s="352"/>
      <c r="BS141" s="352"/>
      <c r="BT141" s="352"/>
      <c r="BU141" s="352"/>
      <c r="BV141" s="352"/>
    </row>
    <row r="142" spans="63:74" x14ac:dyDescent="0.25">
      <c r="BK142" s="352"/>
      <c r="BL142" s="352"/>
      <c r="BM142" s="352"/>
      <c r="BN142" s="352"/>
      <c r="BO142" s="352"/>
      <c r="BP142" s="352"/>
      <c r="BQ142" s="352"/>
      <c r="BR142" s="352"/>
      <c r="BS142" s="352"/>
      <c r="BT142" s="352"/>
      <c r="BU142" s="352"/>
      <c r="BV142" s="352"/>
    </row>
    <row r="143" spans="63:74" x14ac:dyDescent="0.25">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AZ5" sqref="AZ5"/>
    </sheetView>
  </sheetViews>
  <sheetFormatPr defaultColWidth="9.54296875" defaultRowHeight="10" x14ac:dyDescent="0.2"/>
  <cols>
    <col min="1" max="1" width="13.453125" style="191" customWidth="1"/>
    <col min="2" max="2" width="36.453125" style="191" customWidth="1"/>
    <col min="3" max="50" width="6.54296875" style="191" customWidth="1"/>
    <col min="51" max="57" width="6.54296875" style="344" customWidth="1"/>
    <col min="58" max="58" width="6.54296875" style="734" customWidth="1"/>
    <col min="59" max="62" width="6.54296875" style="344" customWidth="1"/>
    <col min="63" max="74" width="6.54296875" style="191" customWidth="1"/>
    <col min="75" max="16384" width="9.54296875" style="191"/>
  </cols>
  <sheetData>
    <row r="1" spans="1:74" ht="13.4" customHeight="1" x14ac:dyDescent="0.3">
      <c r="A1" s="771" t="s">
        <v>1021</v>
      </c>
      <c r="B1" s="835" t="s">
        <v>256</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97"/>
    </row>
    <row r="2" spans="1:74" s="192" customFormat="1" ht="13.4" customHeight="1"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ht="10.5"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5" customHeight="1" x14ac:dyDescent="0.25">
      <c r="A6" s="9" t="s">
        <v>70</v>
      </c>
      <c r="B6" s="212" t="s">
        <v>587</v>
      </c>
      <c r="C6" s="275">
        <v>1080.4013259000001</v>
      </c>
      <c r="D6" s="275">
        <v>889.86684998999999</v>
      </c>
      <c r="E6" s="275">
        <v>659.69904248</v>
      </c>
      <c r="F6" s="275">
        <v>489.36491468999998</v>
      </c>
      <c r="G6" s="275">
        <v>177.73827788</v>
      </c>
      <c r="H6" s="275">
        <v>58.332826928000003</v>
      </c>
      <c r="I6" s="275">
        <v>2.9114891452</v>
      </c>
      <c r="J6" s="275">
        <v>6.5763894869000001</v>
      </c>
      <c r="K6" s="275">
        <v>119.49388132</v>
      </c>
      <c r="L6" s="275">
        <v>353.95593625999999</v>
      </c>
      <c r="M6" s="275">
        <v>780.25117635000004</v>
      </c>
      <c r="N6" s="275">
        <v>942.22596753000005</v>
      </c>
      <c r="O6" s="275">
        <v>1169.6459167</v>
      </c>
      <c r="P6" s="275">
        <v>1026.0542581</v>
      </c>
      <c r="Q6" s="275">
        <v>920.21114721000004</v>
      </c>
      <c r="R6" s="275">
        <v>565.83082678000005</v>
      </c>
      <c r="S6" s="275">
        <v>244.80615209999999</v>
      </c>
      <c r="T6" s="275">
        <v>35.612119522</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1336.9322155</v>
      </c>
      <c r="AN6" s="275">
        <v>1413.6667325000001</v>
      </c>
      <c r="AO6" s="275">
        <v>1101.6277642</v>
      </c>
      <c r="AP6" s="275">
        <v>588.56025577000003</v>
      </c>
      <c r="AQ6" s="275">
        <v>146.99441454000001</v>
      </c>
      <c r="AR6" s="275">
        <v>84.230302768000001</v>
      </c>
      <c r="AS6" s="275">
        <v>7.0402778539000002</v>
      </c>
      <c r="AT6" s="275">
        <v>7.8086855541000002</v>
      </c>
      <c r="AU6" s="275">
        <v>43.046063631999999</v>
      </c>
      <c r="AV6" s="275">
        <v>458.96139319000002</v>
      </c>
      <c r="AW6" s="275">
        <v>609.15475056000002</v>
      </c>
      <c r="AX6" s="275">
        <v>723.05717228000003</v>
      </c>
      <c r="AY6" s="275">
        <v>1128.1840873000001</v>
      </c>
      <c r="AZ6" s="275">
        <v>956.98311063000006</v>
      </c>
      <c r="BA6" s="275">
        <v>754.11394194000002</v>
      </c>
      <c r="BB6" s="275">
        <v>605.36267496000005</v>
      </c>
      <c r="BC6" s="275">
        <v>251.7143744</v>
      </c>
      <c r="BD6" s="275">
        <v>44.383182431000002</v>
      </c>
      <c r="BE6" s="275">
        <v>3.4552188274</v>
      </c>
      <c r="BF6" s="275">
        <v>15.558292204000001</v>
      </c>
      <c r="BG6" s="338">
        <v>105.18937517000001</v>
      </c>
      <c r="BH6" s="338">
        <v>421.92790145999999</v>
      </c>
      <c r="BI6" s="338">
        <v>695.66040808000002</v>
      </c>
      <c r="BJ6" s="338">
        <v>1054.0079485000001</v>
      </c>
      <c r="BK6" s="338">
        <v>1241.1886615999999</v>
      </c>
      <c r="BL6" s="338">
        <v>1038.9933059</v>
      </c>
      <c r="BM6" s="338">
        <v>915.56493344</v>
      </c>
      <c r="BN6" s="338">
        <v>558.96588380000003</v>
      </c>
      <c r="BO6" s="338">
        <v>268.35474865999998</v>
      </c>
      <c r="BP6" s="338">
        <v>48.734590375000003</v>
      </c>
      <c r="BQ6" s="338">
        <v>6.6001163377000003</v>
      </c>
      <c r="BR6" s="338">
        <v>14.928127986</v>
      </c>
      <c r="BS6" s="338">
        <v>113.26923615</v>
      </c>
      <c r="BT6" s="338">
        <v>431.58802530000003</v>
      </c>
      <c r="BU6" s="338">
        <v>698.47384393000004</v>
      </c>
      <c r="BV6" s="338">
        <v>1053.9711338</v>
      </c>
    </row>
    <row r="7" spans="1:74" ht="11.15" customHeight="1" x14ac:dyDescent="0.25">
      <c r="A7" s="9" t="s">
        <v>72</v>
      </c>
      <c r="B7" s="212" t="s">
        <v>621</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1258.8763193</v>
      </c>
      <c r="AN7" s="275">
        <v>1317.6442794</v>
      </c>
      <c r="AO7" s="275">
        <v>1001.1573427</v>
      </c>
      <c r="AP7" s="275">
        <v>480.14330441999999</v>
      </c>
      <c r="AQ7" s="275">
        <v>100.04157031</v>
      </c>
      <c r="AR7" s="275">
        <v>29.93870244</v>
      </c>
      <c r="AS7" s="275">
        <v>4.3984719730000004</v>
      </c>
      <c r="AT7" s="275">
        <v>8.4600076946999998</v>
      </c>
      <c r="AU7" s="275">
        <v>26.827241459</v>
      </c>
      <c r="AV7" s="275">
        <v>390.88954717000001</v>
      </c>
      <c r="AW7" s="275">
        <v>527.45704253999997</v>
      </c>
      <c r="AX7" s="275">
        <v>625.32673155999998</v>
      </c>
      <c r="AY7" s="275">
        <v>1118.0087598</v>
      </c>
      <c r="AZ7" s="275">
        <v>900.47364058000005</v>
      </c>
      <c r="BA7" s="275">
        <v>642.78061534000005</v>
      </c>
      <c r="BB7" s="275">
        <v>513.02108493000003</v>
      </c>
      <c r="BC7" s="275">
        <v>212.51792269000001</v>
      </c>
      <c r="BD7" s="275">
        <v>21.912245415000001</v>
      </c>
      <c r="BE7" s="275">
        <v>0.78417438071000001</v>
      </c>
      <c r="BF7" s="275">
        <v>8.2584076173999996</v>
      </c>
      <c r="BG7" s="338">
        <v>68.707400308000004</v>
      </c>
      <c r="BH7" s="338">
        <v>353.12586377000002</v>
      </c>
      <c r="BI7" s="338">
        <v>632.22600409999995</v>
      </c>
      <c r="BJ7" s="338">
        <v>982.44527420999998</v>
      </c>
      <c r="BK7" s="338">
        <v>1143.7578096</v>
      </c>
      <c r="BL7" s="338">
        <v>960.83624541999995</v>
      </c>
      <c r="BM7" s="338">
        <v>826.18734061999999</v>
      </c>
      <c r="BN7" s="338">
        <v>466.22058822999998</v>
      </c>
      <c r="BO7" s="338">
        <v>198.82999118999999</v>
      </c>
      <c r="BP7" s="338">
        <v>22.448627465000001</v>
      </c>
      <c r="BQ7" s="338">
        <v>3.0442884946</v>
      </c>
      <c r="BR7" s="338">
        <v>6.7031123789000002</v>
      </c>
      <c r="BS7" s="338">
        <v>75.048443899999995</v>
      </c>
      <c r="BT7" s="338">
        <v>361.58529514999998</v>
      </c>
      <c r="BU7" s="338">
        <v>634.20514913</v>
      </c>
      <c r="BV7" s="338">
        <v>982.42017548000001</v>
      </c>
    </row>
    <row r="8" spans="1:74" ht="11.15" customHeight="1" x14ac:dyDescent="0.25">
      <c r="A8" s="9" t="s">
        <v>73</v>
      </c>
      <c r="B8" s="212" t="s">
        <v>588</v>
      </c>
      <c r="C8" s="275">
        <v>1103.2609375</v>
      </c>
      <c r="D8" s="275">
        <v>900.72337598000001</v>
      </c>
      <c r="E8" s="275">
        <v>443.41464185000001</v>
      </c>
      <c r="F8" s="275">
        <v>467.11272394999997</v>
      </c>
      <c r="G8" s="275">
        <v>122.45619154000001</v>
      </c>
      <c r="H8" s="275">
        <v>22.314102808000001</v>
      </c>
      <c r="I8" s="275">
        <v>0.33519671729</v>
      </c>
      <c r="J8" s="275">
        <v>18.019476248</v>
      </c>
      <c r="K8" s="275">
        <v>119.96808504000001</v>
      </c>
      <c r="L8" s="275">
        <v>444.60229584000001</v>
      </c>
      <c r="M8" s="275">
        <v>782.39668148999999</v>
      </c>
      <c r="N8" s="275">
        <v>931.52912275000006</v>
      </c>
      <c r="O8" s="275">
        <v>1177.9117047</v>
      </c>
      <c r="P8" s="275">
        <v>1089.5110631</v>
      </c>
      <c r="Q8" s="275">
        <v>1020.9657809</v>
      </c>
      <c r="R8" s="275">
        <v>542.93632663999995</v>
      </c>
      <c r="S8" s="275">
        <v>174.14594453000001</v>
      </c>
      <c r="T8" s="275">
        <v>40.374801812999998</v>
      </c>
      <c r="U8" s="275">
        <v>8.2726205210000003</v>
      </c>
      <c r="V8" s="275">
        <v>21.420822772000001</v>
      </c>
      <c r="W8" s="275">
        <v>88.738470324000005</v>
      </c>
      <c r="X8" s="275">
        <v>391.93724209999999</v>
      </c>
      <c r="Y8" s="275">
        <v>836.73237859999995</v>
      </c>
      <c r="Z8" s="275">
        <v>1227.6062303000001</v>
      </c>
      <c r="AA8" s="275">
        <v>1517.8417847999999</v>
      </c>
      <c r="AB8" s="275">
        <v>1322.3946859</v>
      </c>
      <c r="AC8" s="275">
        <v>1094.3200391</v>
      </c>
      <c r="AD8" s="275">
        <v>495.83985369999999</v>
      </c>
      <c r="AE8" s="275">
        <v>204.76160811</v>
      </c>
      <c r="AF8" s="275">
        <v>26.784234928</v>
      </c>
      <c r="AG8" s="275">
        <v>29.389439694</v>
      </c>
      <c r="AH8" s="275">
        <v>19.251811100000001</v>
      </c>
      <c r="AI8" s="275">
        <v>119.55416443</v>
      </c>
      <c r="AJ8" s="275">
        <v>418.09628326000001</v>
      </c>
      <c r="AK8" s="275">
        <v>936.67150734999996</v>
      </c>
      <c r="AL8" s="275">
        <v>1008.8502369</v>
      </c>
      <c r="AM8" s="275">
        <v>1335.0450791999999</v>
      </c>
      <c r="AN8" s="275">
        <v>1405.4691445999999</v>
      </c>
      <c r="AO8" s="275">
        <v>951.86788468999998</v>
      </c>
      <c r="AP8" s="275">
        <v>455.59141814999998</v>
      </c>
      <c r="AQ8" s="275">
        <v>159.20084019000001</v>
      </c>
      <c r="AR8" s="275">
        <v>45.299472166999998</v>
      </c>
      <c r="AS8" s="275">
        <v>11.614919176000001</v>
      </c>
      <c r="AT8" s="275">
        <v>24.591128876999999</v>
      </c>
      <c r="AU8" s="275">
        <v>38.633498306</v>
      </c>
      <c r="AV8" s="275">
        <v>365.16820725999997</v>
      </c>
      <c r="AW8" s="275">
        <v>603.16882750000002</v>
      </c>
      <c r="AX8" s="275">
        <v>773.73969531</v>
      </c>
      <c r="AY8" s="275">
        <v>1240.7567538999999</v>
      </c>
      <c r="AZ8" s="275">
        <v>957.06368382999995</v>
      </c>
      <c r="BA8" s="275">
        <v>670.07151527999997</v>
      </c>
      <c r="BB8" s="275">
        <v>506.62276406000001</v>
      </c>
      <c r="BC8" s="275">
        <v>221.54150204000001</v>
      </c>
      <c r="BD8" s="275">
        <v>25.523390932000002</v>
      </c>
      <c r="BE8" s="275">
        <v>2.3312382010000001</v>
      </c>
      <c r="BF8" s="275">
        <v>7.2236718103999999</v>
      </c>
      <c r="BG8" s="338">
        <v>88.439268104000007</v>
      </c>
      <c r="BH8" s="338">
        <v>385.22589500999999</v>
      </c>
      <c r="BI8" s="338">
        <v>712.78229042999999</v>
      </c>
      <c r="BJ8" s="338">
        <v>1118.2907250000001</v>
      </c>
      <c r="BK8" s="338">
        <v>1257.2476644999999</v>
      </c>
      <c r="BL8" s="338">
        <v>1041.6566564</v>
      </c>
      <c r="BM8" s="338">
        <v>856.8902789</v>
      </c>
      <c r="BN8" s="338">
        <v>470.69391280000002</v>
      </c>
      <c r="BO8" s="338">
        <v>214.80667647999999</v>
      </c>
      <c r="BP8" s="338">
        <v>34.805400018</v>
      </c>
      <c r="BQ8" s="338">
        <v>5.9356574902999997</v>
      </c>
      <c r="BR8" s="338">
        <v>16.373652450000002</v>
      </c>
      <c r="BS8" s="338">
        <v>94.104873139999995</v>
      </c>
      <c r="BT8" s="338">
        <v>390.28038129999999</v>
      </c>
      <c r="BU8" s="338">
        <v>712.71217633000003</v>
      </c>
      <c r="BV8" s="338">
        <v>1118.3259700999999</v>
      </c>
    </row>
    <row r="9" spans="1:74" ht="11.15" customHeight="1" x14ac:dyDescent="0.25">
      <c r="A9" s="9" t="s">
        <v>74</v>
      </c>
      <c r="B9" s="212" t="s">
        <v>589</v>
      </c>
      <c r="C9" s="275">
        <v>1121.8561936999999</v>
      </c>
      <c r="D9" s="275">
        <v>927.41676697000003</v>
      </c>
      <c r="E9" s="275">
        <v>452.90409806999997</v>
      </c>
      <c r="F9" s="275">
        <v>358.51174717999999</v>
      </c>
      <c r="G9" s="275">
        <v>124.26315337</v>
      </c>
      <c r="H9" s="275">
        <v>24.844478730999999</v>
      </c>
      <c r="I9" s="275">
        <v>0.71956000693</v>
      </c>
      <c r="J9" s="275">
        <v>22.255503687000001</v>
      </c>
      <c r="K9" s="275">
        <v>128.62007244</v>
      </c>
      <c r="L9" s="275">
        <v>479.53785273</v>
      </c>
      <c r="M9" s="275">
        <v>756.78730797000003</v>
      </c>
      <c r="N9" s="275">
        <v>1117.2771310999999</v>
      </c>
      <c r="O9" s="275">
        <v>1262.9771424</v>
      </c>
      <c r="P9" s="275">
        <v>1096.6836828999999</v>
      </c>
      <c r="Q9" s="275">
        <v>1048.4842377</v>
      </c>
      <c r="R9" s="275">
        <v>629.52855331000001</v>
      </c>
      <c r="S9" s="275">
        <v>226.94308529</v>
      </c>
      <c r="T9" s="275">
        <v>47.783879327000001</v>
      </c>
      <c r="U9" s="275">
        <v>15.015550721</v>
      </c>
      <c r="V9" s="275">
        <v>18.434450158000001</v>
      </c>
      <c r="W9" s="275">
        <v>67.334130784999999</v>
      </c>
      <c r="X9" s="275">
        <v>438.60368433999997</v>
      </c>
      <c r="Y9" s="275">
        <v>878.94640347999996</v>
      </c>
      <c r="Z9" s="275">
        <v>1404.2231243000001</v>
      </c>
      <c r="AA9" s="275">
        <v>1483.3357487999999</v>
      </c>
      <c r="AB9" s="275">
        <v>1347.4718728</v>
      </c>
      <c r="AC9" s="275">
        <v>1031.3578431000001</v>
      </c>
      <c r="AD9" s="275">
        <v>512.28287174000002</v>
      </c>
      <c r="AE9" s="275">
        <v>199.93962275999999</v>
      </c>
      <c r="AF9" s="275">
        <v>40.517904708000003</v>
      </c>
      <c r="AG9" s="275">
        <v>29.672740305000001</v>
      </c>
      <c r="AH9" s="275">
        <v>20.946494348000002</v>
      </c>
      <c r="AI9" s="275">
        <v>126.01082689</v>
      </c>
      <c r="AJ9" s="275">
        <v>388.80598601000003</v>
      </c>
      <c r="AK9" s="275">
        <v>1021.015924</v>
      </c>
      <c r="AL9" s="275">
        <v>1102.2719059000001</v>
      </c>
      <c r="AM9" s="275">
        <v>1267.0502119</v>
      </c>
      <c r="AN9" s="275">
        <v>1306.5583601999999</v>
      </c>
      <c r="AO9" s="275">
        <v>801.96526861999996</v>
      </c>
      <c r="AP9" s="275">
        <v>399.29956613000002</v>
      </c>
      <c r="AQ9" s="275">
        <v>214.91202034</v>
      </c>
      <c r="AR9" s="275">
        <v>39.793458055999999</v>
      </c>
      <c r="AS9" s="275">
        <v>12.289233833000001</v>
      </c>
      <c r="AT9" s="275">
        <v>32.989538973000002</v>
      </c>
      <c r="AU9" s="275">
        <v>50.044995577999998</v>
      </c>
      <c r="AV9" s="275">
        <v>355.83586928</v>
      </c>
      <c r="AW9" s="275">
        <v>651.47615946999997</v>
      </c>
      <c r="AX9" s="275">
        <v>960.42191415000002</v>
      </c>
      <c r="AY9" s="275">
        <v>1304.3143781000001</v>
      </c>
      <c r="AZ9" s="275">
        <v>937.36158382999997</v>
      </c>
      <c r="BA9" s="275">
        <v>654.07244741</v>
      </c>
      <c r="BB9" s="275">
        <v>425.14560595</v>
      </c>
      <c r="BC9" s="275">
        <v>208.65638641999999</v>
      </c>
      <c r="BD9" s="275">
        <v>27.796284143000001</v>
      </c>
      <c r="BE9" s="275">
        <v>10.987081771</v>
      </c>
      <c r="BF9" s="275">
        <v>8.6283869831000004</v>
      </c>
      <c r="BG9" s="338">
        <v>105.60391773000001</v>
      </c>
      <c r="BH9" s="338">
        <v>396.74397166</v>
      </c>
      <c r="BI9" s="338">
        <v>782.01862157000005</v>
      </c>
      <c r="BJ9" s="338">
        <v>1217.2013993999999</v>
      </c>
      <c r="BK9" s="338">
        <v>1323.0048598999999</v>
      </c>
      <c r="BL9" s="338">
        <v>1069.3568620999999</v>
      </c>
      <c r="BM9" s="338">
        <v>844.21893757999999</v>
      </c>
      <c r="BN9" s="338">
        <v>445.06392713999998</v>
      </c>
      <c r="BO9" s="338">
        <v>189.66357282000001</v>
      </c>
      <c r="BP9" s="338">
        <v>41.1305841</v>
      </c>
      <c r="BQ9" s="338">
        <v>12.097561554</v>
      </c>
      <c r="BR9" s="338">
        <v>20.847591425000001</v>
      </c>
      <c r="BS9" s="338">
        <v>111.35767914</v>
      </c>
      <c r="BT9" s="338">
        <v>399.58541398</v>
      </c>
      <c r="BU9" s="338">
        <v>782.10203100000001</v>
      </c>
      <c r="BV9" s="338">
        <v>1217.3385521</v>
      </c>
    </row>
    <row r="10" spans="1:74" ht="11.15" customHeight="1" x14ac:dyDescent="0.25">
      <c r="A10" s="9" t="s">
        <v>359</v>
      </c>
      <c r="B10" s="212" t="s">
        <v>622</v>
      </c>
      <c r="C10" s="275">
        <v>537.08550977000004</v>
      </c>
      <c r="D10" s="275">
        <v>405.49101161999999</v>
      </c>
      <c r="E10" s="275">
        <v>184.13516251999999</v>
      </c>
      <c r="F10" s="275">
        <v>140.43929184999999</v>
      </c>
      <c r="G10" s="275">
        <v>19.455858374999998</v>
      </c>
      <c r="H10" s="275">
        <v>3.1394322626000002</v>
      </c>
      <c r="I10" s="275">
        <v>0</v>
      </c>
      <c r="J10" s="275">
        <v>0.31515817270000002</v>
      </c>
      <c r="K10" s="275">
        <v>15.137169507999999</v>
      </c>
      <c r="L10" s="275">
        <v>140.37940255999999</v>
      </c>
      <c r="M10" s="275">
        <v>416.19733695000002</v>
      </c>
      <c r="N10" s="275">
        <v>436.40779908000002</v>
      </c>
      <c r="O10" s="275">
        <v>504.81799369999999</v>
      </c>
      <c r="P10" s="275">
        <v>504.40946510999999</v>
      </c>
      <c r="Q10" s="275">
        <v>503.95791786000001</v>
      </c>
      <c r="R10" s="275">
        <v>149.81013464</v>
      </c>
      <c r="S10" s="275">
        <v>60.094766241000002</v>
      </c>
      <c r="T10" s="275">
        <v>1.2206553276000001</v>
      </c>
      <c r="U10" s="275">
        <v>5.9802549252000001E-2</v>
      </c>
      <c r="V10" s="275">
        <v>1.0739780492</v>
      </c>
      <c r="W10" s="275">
        <v>18.952581069000001</v>
      </c>
      <c r="X10" s="275">
        <v>123.88611632</v>
      </c>
      <c r="Y10" s="275">
        <v>383.57295999000002</v>
      </c>
      <c r="Z10" s="275">
        <v>475.47503814999999</v>
      </c>
      <c r="AA10" s="275">
        <v>758.00693080999997</v>
      </c>
      <c r="AB10" s="275">
        <v>492.01477715999999</v>
      </c>
      <c r="AC10" s="275">
        <v>459.43843872999997</v>
      </c>
      <c r="AD10" s="275">
        <v>156.73834389000001</v>
      </c>
      <c r="AE10" s="275">
        <v>36.490295091</v>
      </c>
      <c r="AF10" s="275">
        <v>0.80924742513000003</v>
      </c>
      <c r="AG10" s="275">
        <v>0.58701772734000002</v>
      </c>
      <c r="AH10" s="275">
        <v>1.4556747147</v>
      </c>
      <c r="AI10" s="275">
        <v>11.194972050000001</v>
      </c>
      <c r="AJ10" s="275">
        <v>117.54608503999999</v>
      </c>
      <c r="AK10" s="275">
        <v>440.00995647000002</v>
      </c>
      <c r="AL10" s="275">
        <v>476.96543027000001</v>
      </c>
      <c r="AM10" s="275">
        <v>642.71593342999995</v>
      </c>
      <c r="AN10" s="275">
        <v>666.37547801999995</v>
      </c>
      <c r="AO10" s="275">
        <v>357.10326742000001</v>
      </c>
      <c r="AP10" s="275">
        <v>131.12558848</v>
      </c>
      <c r="AQ10" s="275">
        <v>21.954851197</v>
      </c>
      <c r="AR10" s="275">
        <v>0.74085114604000002</v>
      </c>
      <c r="AS10" s="275">
        <v>5.8150440503E-2</v>
      </c>
      <c r="AT10" s="275">
        <v>0.39368863794999998</v>
      </c>
      <c r="AU10" s="275">
        <v>7.8066924566999996</v>
      </c>
      <c r="AV10" s="275">
        <v>142.79537690999999</v>
      </c>
      <c r="AW10" s="275">
        <v>236.44095996999999</v>
      </c>
      <c r="AX10" s="275">
        <v>278.81455735999998</v>
      </c>
      <c r="AY10" s="275">
        <v>659.51859861000003</v>
      </c>
      <c r="AZ10" s="275">
        <v>482.22469507</v>
      </c>
      <c r="BA10" s="275">
        <v>239.32291161000001</v>
      </c>
      <c r="BB10" s="275">
        <v>150.90641196000001</v>
      </c>
      <c r="BC10" s="275">
        <v>58.393178405999997</v>
      </c>
      <c r="BD10" s="275">
        <v>0.97601428833000003</v>
      </c>
      <c r="BE10" s="275">
        <v>2.8690123237000001E-2</v>
      </c>
      <c r="BF10" s="275">
        <v>0.29397791336000001</v>
      </c>
      <c r="BG10" s="338">
        <v>11.238519266000001</v>
      </c>
      <c r="BH10" s="338">
        <v>129.55799192999999</v>
      </c>
      <c r="BI10" s="338">
        <v>302.12211287000002</v>
      </c>
      <c r="BJ10" s="338">
        <v>535.21810312000002</v>
      </c>
      <c r="BK10" s="338">
        <v>614.12080029000003</v>
      </c>
      <c r="BL10" s="338">
        <v>474.70641139999998</v>
      </c>
      <c r="BM10" s="338">
        <v>350.01056173000001</v>
      </c>
      <c r="BN10" s="338">
        <v>151.76526612999999</v>
      </c>
      <c r="BO10" s="338">
        <v>45.649510919999997</v>
      </c>
      <c r="BP10" s="338">
        <v>1.7206475175</v>
      </c>
      <c r="BQ10" s="338">
        <v>5.6658269822E-2</v>
      </c>
      <c r="BR10" s="338">
        <v>0.23635527521999999</v>
      </c>
      <c r="BS10" s="338">
        <v>13.407992893999999</v>
      </c>
      <c r="BT10" s="338">
        <v>133.06685171000001</v>
      </c>
      <c r="BU10" s="338">
        <v>306.32453529999998</v>
      </c>
      <c r="BV10" s="338">
        <v>534.34183648999999</v>
      </c>
    </row>
    <row r="11" spans="1:74" ht="11.15" customHeight="1" x14ac:dyDescent="0.25">
      <c r="A11" s="9" t="s">
        <v>75</v>
      </c>
      <c r="B11" s="212" t="s">
        <v>591</v>
      </c>
      <c r="C11" s="275">
        <v>641.58724488999997</v>
      </c>
      <c r="D11" s="275">
        <v>517.47650696000005</v>
      </c>
      <c r="E11" s="275">
        <v>199.88430668999999</v>
      </c>
      <c r="F11" s="275">
        <v>150.88024207999999</v>
      </c>
      <c r="G11" s="275">
        <v>21.662287368000001</v>
      </c>
      <c r="H11" s="275">
        <v>2.3385403716000002</v>
      </c>
      <c r="I11" s="275">
        <v>0</v>
      </c>
      <c r="J11" s="275">
        <v>0</v>
      </c>
      <c r="K11" s="275">
        <v>26.079968707999999</v>
      </c>
      <c r="L11" s="275">
        <v>229.89912429</v>
      </c>
      <c r="M11" s="275">
        <v>527.24640928999997</v>
      </c>
      <c r="N11" s="275">
        <v>558.75587241999995</v>
      </c>
      <c r="O11" s="275">
        <v>681.00742457000001</v>
      </c>
      <c r="P11" s="275">
        <v>623.46873125000002</v>
      </c>
      <c r="Q11" s="275">
        <v>627.77549936000003</v>
      </c>
      <c r="R11" s="275">
        <v>215.94069049000001</v>
      </c>
      <c r="S11" s="275">
        <v>69.766157977999995</v>
      </c>
      <c r="T11" s="275">
        <v>1.4099578585000001</v>
      </c>
      <c r="U11" s="275">
        <v>0</v>
      </c>
      <c r="V11" s="275">
        <v>0</v>
      </c>
      <c r="W11" s="275">
        <v>15.545867144000001</v>
      </c>
      <c r="X11" s="275">
        <v>169.26795765</v>
      </c>
      <c r="Y11" s="275">
        <v>543.73407535000001</v>
      </c>
      <c r="Z11" s="275">
        <v>700.41017379000004</v>
      </c>
      <c r="AA11" s="275">
        <v>1014.3852786</v>
      </c>
      <c r="AB11" s="275">
        <v>689.94863147000001</v>
      </c>
      <c r="AC11" s="275">
        <v>564.28905053000005</v>
      </c>
      <c r="AD11" s="275">
        <v>181.56613708</v>
      </c>
      <c r="AE11" s="275">
        <v>48.665162993000003</v>
      </c>
      <c r="AF11" s="275">
        <v>0.70405802434999998</v>
      </c>
      <c r="AG11" s="275">
        <v>0.70398631539000001</v>
      </c>
      <c r="AH11" s="275">
        <v>0</v>
      </c>
      <c r="AI11" s="275">
        <v>16.827217352000002</v>
      </c>
      <c r="AJ11" s="275">
        <v>161.77087122</v>
      </c>
      <c r="AK11" s="275">
        <v>625.62432553999997</v>
      </c>
      <c r="AL11" s="275">
        <v>627.05562832999999</v>
      </c>
      <c r="AM11" s="275">
        <v>834.85008320999998</v>
      </c>
      <c r="AN11" s="275">
        <v>863.35088554000004</v>
      </c>
      <c r="AO11" s="275">
        <v>443.38309339</v>
      </c>
      <c r="AP11" s="275">
        <v>145.93871393000001</v>
      </c>
      <c r="AQ11" s="275">
        <v>37.057702560000003</v>
      </c>
      <c r="AR11" s="275">
        <v>0.70319685280999999</v>
      </c>
      <c r="AS11" s="275">
        <v>0</v>
      </c>
      <c r="AT11" s="275">
        <v>1.171800291</v>
      </c>
      <c r="AU11" s="275">
        <v>12.687093287</v>
      </c>
      <c r="AV11" s="275">
        <v>163.68350425</v>
      </c>
      <c r="AW11" s="275">
        <v>312.51578362999999</v>
      </c>
      <c r="AX11" s="275">
        <v>401.69653800999998</v>
      </c>
      <c r="AY11" s="275">
        <v>857.30441009000003</v>
      </c>
      <c r="AZ11" s="275">
        <v>573.59009300000002</v>
      </c>
      <c r="BA11" s="275">
        <v>323.26162954</v>
      </c>
      <c r="BB11" s="275">
        <v>160.94767010999999</v>
      </c>
      <c r="BC11" s="275">
        <v>70.401571781000001</v>
      </c>
      <c r="BD11" s="275">
        <v>0.23419986407000001</v>
      </c>
      <c r="BE11" s="275">
        <v>0</v>
      </c>
      <c r="BF11" s="275">
        <v>0</v>
      </c>
      <c r="BG11" s="338">
        <v>16.505353640999999</v>
      </c>
      <c r="BH11" s="338">
        <v>175.32826392999999</v>
      </c>
      <c r="BI11" s="338">
        <v>411.07679917000002</v>
      </c>
      <c r="BJ11" s="338">
        <v>707.55234797000003</v>
      </c>
      <c r="BK11" s="338">
        <v>791.58397233999995</v>
      </c>
      <c r="BL11" s="338">
        <v>605.914717</v>
      </c>
      <c r="BM11" s="338">
        <v>435.36269334000002</v>
      </c>
      <c r="BN11" s="338">
        <v>187.61910241000001</v>
      </c>
      <c r="BO11" s="338">
        <v>55.702139268000003</v>
      </c>
      <c r="BP11" s="338">
        <v>2.1307555991</v>
      </c>
      <c r="BQ11" s="338">
        <v>0</v>
      </c>
      <c r="BR11" s="338">
        <v>0.23396997384000001</v>
      </c>
      <c r="BS11" s="338">
        <v>19.43433383</v>
      </c>
      <c r="BT11" s="338">
        <v>180.89681856999999</v>
      </c>
      <c r="BU11" s="338">
        <v>419.13818596999999</v>
      </c>
      <c r="BV11" s="338">
        <v>707.71630635999998</v>
      </c>
    </row>
    <row r="12" spans="1:74" ht="11.15" customHeight="1" x14ac:dyDescent="0.25">
      <c r="A12" s="9" t="s">
        <v>76</v>
      </c>
      <c r="B12" s="212" t="s">
        <v>592</v>
      </c>
      <c r="C12" s="275">
        <v>430.86577428999999</v>
      </c>
      <c r="D12" s="275">
        <v>343.78599505</v>
      </c>
      <c r="E12" s="275">
        <v>123.33216188</v>
      </c>
      <c r="F12" s="275">
        <v>32.400156369999998</v>
      </c>
      <c r="G12" s="275">
        <v>2.3222752988000002</v>
      </c>
      <c r="H12" s="275">
        <v>0</v>
      </c>
      <c r="I12" s="275">
        <v>0</v>
      </c>
      <c r="J12" s="275">
        <v>0</v>
      </c>
      <c r="K12" s="275">
        <v>2.8604174997</v>
      </c>
      <c r="L12" s="275">
        <v>84.029309024</v>
      </c>
      <c r="M12" s="275">
        <v>230.19510434</v>
      </c>
      <c r="N12" s="275">
        <v>399.96249776000002</v>
      </c>
      <c r="O12" s="275">
        <v>496.80364825999999</v>
      </c>
      <c r="P12" s="275">
        <v>367.93734374000002</v>
      </c>
      <c r="Q12" s="275">
        <v>311.00252912000002</v>
      </c>
      <c r="R12" s="275">
        <v>123.47144895</v>
      </c>
      <c r="S12" s="275">
        <v>14.532954341</v>
      </c>
      <c r="T12" s="275">
        <v>7.7896864238000005E-2</v>
      </c>
      <c r="U12" s="275">
        <v>0</v>
      </c>
      <c r="V12" s="275">
        <v>0.15549892251</v>
      </c>
      <c r="W12" s="275">
        <v>1.2766357690000001</v>
      </c>
      <c r="X12" s="275">
        <v>66.603556441999999</v>
      </c>
      <c r="Y12" s="275">
        <v>347.21245592000002</v>
      </c>
      <c r="Z12" s="275">
        <v>596.53122891999999</v>
      </c>
      <c r="AA12" s="275">
        <v>649.52997828000002</v>
      </c>
      <c r="AB12" s="275">
        <v>478.16834291999999</v>
      </c>
      <c r="AC12" s="275">
        <v>350.98043342</v>
      </c>
      <c r="AD12" s="275">
        <v>80.836574495999997</v>
      </c>
      <c r="AE12" s="275">
        <v>10.68899521</v>
      </c>
      <c r="AF12" s="275">
        <v>7.7042807795000001E-2</v>
      </c>
      <c r="AG12" s="275">
        <v>7.6975926331000005E-2</v>
      </c>
      <c r="AH12" s="275">
        <v>7.6908284608000005E-2</v>
      </c>
      <c r="AI12" s="275">
        <v>3.6184154632999999</v>
      </c>
      <c r="AJ12" s="275">
        <v>37.165778631999999</v>
      </c>
      <c r="AK12" s="275">
        <v>389.51737915000001</v>
      </c>
      <c r="AL12" s="275">
        <v>420.93952870999999</v>
      </c>
      <c r="AM12" s="275">
        <v>624.36490303000005</v>
      </c>
      <c r="AN12" s="275">
        <v>499.25358481000001</v>
      </c>
      <c r="AO12" s="275">
        <v>276.81974663</v>
      </c>
      <c r="AP12" s="275">
        <v>55.230942558999999</v>
      </c>
      <c r="AQ12" s="275">
        <v>14.29018492</v>
      </c>
      <c r="AR12" s="275">
        <v>0</v>
      </c>
      <c r="AS12" s="275">
        <v>0</v>
      </c>
      <c r="AT12" s="275">
        <v>0.35235285238000003</v>
      </c>
      <c r="AU12" s="275">
        <v>1.2324402663</v>
      </c>
      <c r="AV12" s="275">
        <v>40.780716492000003</v>
      </c>
      <c r="AW12" s="275">
        <v>217.44170038999999</v>
      </c>
      <c r="AX12" s="275">
        <v>356.09323408</v>
      </c>
      <c r="AY12" s="275">
        <v>563.52303083000004</v>
      </c>
      <c r="AZ12" s="275">
        <v>309.02686194</v>
      </c>
      <c r="BA12" s="275">
        <v>179.10011059000001</v>
      </c>
      <c r="BB12" s="275">
        <v>60.509703287999997</v>
      </c>
      <c r="BC12" s="275">
        <v>17.052911644000002</v>
      </c>
      <c r="BD12" s="275">
        <v>0</v>
      </c>
      <c r="BE12" s="275">
        <v>0</v>
      </c>
      <c r="BF12" s="275">
        <v>0</v>
      </c>
      <c r="BG12" s="338">
        <v>3.4278224429000002</v>
      </c>
      <c r="BH12" s="338">
        <v>56.379073585</v>
      </c>
      <c r="BI12" s="338">
        <v>230.95917682999999</v>
      </c>
      <c r="BJ12" s="338">
        <v>474.98636994999998</v>
      </c>
      <c r="BK12" s="338">
        <v>521.94398408999996</v>
      </c>
      <c r="BL12" s="338">
        <v>376.11187992999999</v>
      </c>
      <c r="BM12" s="338">
        <v>234.98321555999999</v>
      </c>
      <c r="BN12" s="338">
        <v>70.308856660999993</v>
      </c>
      <c r="BO12" s="338">
        <v>8.3274983577999997</v>
      </c>
      <c r="BP12" s="338">
        <v>0.24866577703000001</v>
      </c>
      <c r="BQ12" s="338">
        <v>0</v>
      </c>
      <c r="BR12" s="338">
        <v>0.17361138053</v>
      </c>
      <c r="BS12" s="338">
        <v>3.7578341869999998</v>
      </c>
      <c r="BT12" s="338">
        <v>62.092811296999997</v>
      </c>
      <c r="BU12" s="338">
        <v>249.44966819999999</v>
      </c>
      <c r="BV12" s="338">
        <v>474.63536821000002</v>
      </c>
    </row>
    <row r="13" spans="1:74" ht="11.15" customHeight="1" x14ac:dyDescent="0.25">
      <c r="A13" s="9" t="s">
        <v>77</v>
      </c>
      <c r="B13" s="212" t="s">
        <v>593</v>
      </c>
      <c r="C13" s="275">
        <v>815.85343296999997</v>
      </c>
      <c r="D13" s="275">
        <v>750.01541596000004</v>
      </c>
      <c r="E13" s="275">
        <v>533.61629555000002</v>
      </c>
      <c r="F13" s="275">
        <v>329.55657487000002</v>
      </c>
      <c r="G13" s="275">
        <v>198.54533128</v>
      </c>
      <c r="H13" s="275">
        <v>53.253432019000002</v>
      </c>
      <c r="I13" s="275">
        <v>7.7167794413999999</v>
      </c>
      <c r="J13" s="275">
        <v>13.840646749999999</v>
      </c>
      <c r="K13" s="275">
        <v>95.237448090000001</v>
      </c>
      <c r="L13" s="275">
        <v>344.33196476000001</v>
      </c>
      <c r="M13" s="275">
        <v>534.79278921000002</v>
      </c>
      <c r="N13" s="275">
        <v>897.48948371999995</v>
      </c>
      <c r="O13" s="275">
        <v>1017.9131336</v>
      </c>
      <c r="P13" s="275">
        <v>807.87741470000003</v>
      </c>
      <c r="Q13" s="275">
        <v>591.81323784000006</v>
      </c>
      <c r="R13" s="275">
        <v>458.50223856999997</v>
      </c>
      <c r="S13" s="275">
        <v>217.3123487</v>
      </c>
      <c r="T13" s="275">
        <v>56.635838200999999</v>
      </c>
      <c r="U13" s="275">
        <v>10.546508847</v>
      </c>
      <c r="V13" s="275">
        <v>16.464614426000001</v>
      </c>
      <c r="W13" s="275">
        <v>98.833838192000002</v>
      </c>
      <c r="X13" s="275">
        <v>413.80502905999998</v>
      </c>
      <c r="Y13" s="275">
        <v>613.32043839999994</v>
      </c>
      <c r="Z13" s="275">
        <v>969.62899550999998</v>
      </c>
      <c r="AA13" s="275">
        <v>834.29005023000002</v>
      </c>
      <c r="AB13" s="275">
        <v>704.71762552999996</v>
      </c>
      <c r="AC13" s="275">
        <v>582.59199373000001</v>
      </c>
      <c r="AD13" s="275">
        <v>404.95065142999999</v>
      </c>
      <c r="AE13" s="275">
        <v>218.11993910000001</v>
      </c>
      <c r="AF13" s="275">
        <v>86.336237269999998</v>
      </c>
      <c r="AG13" s="275">
        <v>11.198911331</v>
      </c>
      <c r="AH13" s="275">
        <v>37.359650938999998</v>
      </c>
      <c r="AI13" s="275">
        <v>100.08339719999999</v>
      </c>
      <c r="AJ13" s="275">
        <v>273.04998597999997</v>
      </c>
      <c r="AK13" s="275">
        <v>653.50234387</v>
      </c>
      <c r="AL13" s="275">
        <v>836.88669474999995</v>
      </c>
      <c r="AM13" s="275">
        <v>817.57408276000001</v>
      </c>
      <c r="AN13" s="275">
        <v>600.91855102</v>
      </c>
      <c r="AO13" s="275">
        <v>482.95120408999998</v>
      </c>
      <c r="AP13" s="275">
        <v>395.77057006000001</v>
      </c>
      <c r="AQ13" s="275">
        <v>267.08351907000002</v>
      </c>
      <c r="AR13" s="275">
        <v>41.799964879000001</v>
      </c>
      <c r="AS13" s="275">
        <v>24.196317032</v>
      </c>
      <c r="AT13" s="275">
        <v>20.590655479999999</v>
      </c>
      <c r="AU13" s="275">
        <v>77.902469155000006</v>
      </c>
      <c r="AV13" s="275">
        <v>247.13051866000001</v>
      </c>
      <c r="AW13" s="275">
        <v>685.62622161000002</v>
      </c>
      <c r="AX13" s="275">
        <v>935.91812444000004</v>
      </c>
      <c r="AY13" s="275">
        <v>915.59390297000004</v>
      </c>
      <c r="AZ13" s="275">
        <v>617.58022120999999</v>
      </c>
      <c r="BA13" s="275">
        <v>541.86037381000006</v>
      </c>
      <c r="BB13" s="275">
        <v>380.67171973000001</v>
      </c>
      <c r="BC13" s="275">
        <v>253.34603634000001</v>
      </c>
      <c r="BD13" s="275">
        <v>41.933707245000001</v>
      </c>
      <c r="BE13" s="275">
        <v>14.649663383</v>
      </c>
      <c r="BF13" s="275">
        <v>7.4192425917999998</v>
      </c>
      <c r="BG13" s="338">
        <v>98.904898740999997</v>
      </c>
      <c r="BH13" s="338">
        <v>309.90253803000002</v>
      </c>
      <c r="BI13" s="338">
        <v>592.97149867999997</v>
      </c>
      <c r="BJ13" s="338">
        <v>873.88783023999997</v>
      </c>
      <c r="BK13" s="338">
        <v>866.66864066000005</v>
      </c>
      <c r="BL13" s="338">
        <v>700.59606384999995</v>
      </c>
      <c r="BM13" s="338">
        <v>580.01437272999999</v>
      </c>
      <c r="BN13" s="338">
        <v>379.87917126999997</v>
      </c>
      <c r="BO13" s="338">
        <v>198.82344366000001</v>
      </c>
      <c r="BP13" s="338">
        <v>69.397123250999996</v>
      </c>
      <c r="BQ13" s="338">
        <v>12.465748673</v>
      </c>
      <c r="BR13" s="338">
        <v>17.853095963000001</v>
      </c>
      <c r="BS13" s="338">
        <v>104.35969322</v>
      </c>
      <c r="BT13" s="338">
        <v>319.53645805000002</v>
      </c>
      <c r="BU13" s="338">
        <v>608.05188779000002</v>
      </c>
      <c r="BV13" s="338">
        <v>873.78382122000005</v>
      </c>
    </row>
    <row r="14" spans="1:74" ht="11.15" customHeight="1" x14ac:dyDescent="0.25">
      <c r="A14" s="9" t="s">
        <v>78</v>
      </c>
      <c r="B14" s="212" t="s">
        <v>594</v>
      </c>
      <c r="C14" s="275">
        <v>543.94441599000004</v>
      </c>
      <c r="D14" s="275">
        <v>495.38621333999998</v>
      </c>
      <c r="E14" s="275">
        <v>511.15538452999999</v>
      </c>
      <c r="F14" s="275">
        <v>320.33514449</v>
      </c>
      <c r="G14" s="275">
        <v>185.98564648999999</v>
      </c>
      <c r="H14" s="275">
        <v>98.942935331000001</v>
      </c>
      <c r="I14" s="275">
        <v>25.329445095000001</v>
      </c>
      <c r="J14" s="275">
        <v>14.479662254999999</v>
      </c>
      <c r="K14" s="275">
        <v>42.827730383999999</v>
      </c>
      <c r="L14" s="275">
        <v>180.25958120000001</v>
      </c>
      <c r="M14" s="275">
        <v>372.11171010999999</v>
      </c>
      <c r="N14" s="275">
        <v>620.78222719999997</v>
      </c>
      <c r="O14" s="275">
        <v>645.08656313999995</v>
      </c>
      <c r="P14" s="275">
        <v>519.94181574000004</v>
      </c>
      <c r="Q14" s="275">
        <v>392.42448823000001</v>
      </c>
      <c r="R14" s="275">
        <v>288.95904623000001</v>
      </c>
      <c r="S14" s="275">
        <v>157.53942755</v>
      </c>
      <c r="T14" s="275">
        <v>51.152579226</v>
      </c>
      <c r="U14" s="275">
        <v>12.262619605999999</v>
      </c>
      <c r="V14" s="275">
        <v>14.413488643999999</v>
      </c>
      <c r="W14" s="275">
        <v>55.467623506999999</v>
      </c>
      <c r="X14" s="275">
        <v>238.69696858</v>
      </c>
      <c r="Y14" s="275">
        <v>389.72620357</v>
      </c>
      <c r="Z14" s="275">
        <v>596.22773038000003</v>
      </c>
      <c r="AA14" s="275">
        <v>437.41892521</v>
      </c>
      <c r="AB14" s="275">
        <v>448.78370525999998</v>
      </c>
      <c r="AC14" s="275">
        <v>374.54595487</v>
      </c>
      <c r="AD14" s="275">
        <v>276.01831233000001</v>
      </c>
      <c r="AE14" s="275">
        <v>131.45591383999999</v>
      </c>
      <c r="AF14" s="275">
        <v>61.426924886000002</v>
      </c>
      <c r="AG14" s="275">
        <v>9.3215379639999991</v>
      </c>
      <c r="AH14" s="275">
        <v>10.62293682</v>
      </c>
      <c r="AI14" s="275">
        <v>36.850733407</v>
      </c>
      <c r="AJ14" s="275">
        <v>122.12442227</v>
      </c>
      <c r="AK14" s="275">
        <v>353.15406321</v>
      </c>
      <c r="AL14" s="275">
        <v>510.87542760000002</v>
      </c>
      <c r="AM14" s="275">
        <v>469.47484323999998</v>
      </c>
      <c r="AN14" s="275">
        <v>333.43180143000001</v>
      </c>
      <c r="AO14" s="275">
        <v>282.49551407000001</v>
      </c>
      <c r="AP14" s="275">
        <v>293.42908611000001</v>
      </c>
      <c r="AQ14" s="275">
        <v>206.15223320000001</v>
      </c>
      <c r="AR14" s="275">
        <v>25.108093785000001</v>
      </c>
      <c r="AS14" s="275">
        <v>7.7686649705999997</v>
      </c>
      <c r="AT14" s="275">
        <v>12.664190627</v>
      </c>
      <c r="AU14" s="275">
        <v>56.952936375999997</v>
      </c>
      <c r="AV14" s="275">
        <v>110.52563852999999</v>
      </c>
      <c r="AW14" s="275">
        <v>465.75370215999999</v>
      </c>
      <c r="AX14" s="275">
        <v>616.63005467999994</v>
      </c>
      <c r="AY14" s="275">
        <v>565.38193134999995</v>
      </c>
      <c r="AZ14" s="275">
        <v>341.46077802999997</v>
      </c>
      <c r="BA14" s="275">
        <v>390.59975207000002</v>
      </c>
      <c r="BB14" s="275">
        <v>241.42250336999999</v>
      </c>
      <c r="BC14" s="275">
        <v>178.02261501000001</v>
      </c>
      <c r="BD14" s="275">
        <v>44.554572411000002</v>
      </c>
      <c r="BE14" s="275">
        <v>19.587626713999999</v>
      </c>
      <c r="BF14" s="275">
        <v>11.279249694000001</v>
      </c>
      <c r="BG14" s="338">
        <v>46.372936500999998</v>
      </c>
      <c r="BH14" s="338">
        <v>169.07314568000001</v>
      </c>
      <c r="BI14" s="338">
        <v>368.47396781999998</v>
      </c>
      <c r="BJ14" s="338">
        <v>551.56875410999999</v>
      </c>
      <c r="BK14" s="338">
        <v>537.02899264999996</v>
      </c>
      <c r="BL14" s="338">
        <v>438.33966342999997</v>
      </c>
      <c r="BM14" s="338">
        <v>398.80423465000001</v>
      </c>
      <c r="BN14" s="338">
        <v>285.58741144999999</v>
      </c>
      <c r="BO14" s="338">
        <v>164.56490575999999</v>
      </c>
      <c r="BP14" s="338">
        <v>67.870384948999998</v>
      </c>
      <c r="BQ14" s="338">
        <v>18.403975881000001</v>
      </c>
      <c r="BR14" s="338">
        <v>14.998486097000001</v>
      </c>
      <c r="BS14" s="338">
        <v>46.886032645</v>
      </c>
      <c r="BT14" s="338">
        <v>165.77341754</v>
      </c>
      <c r="BU14" s="338">
        <v>366.52745291999997</v>
      </c>
      <c r="BV14" s="338">
        <v>551.75760113000001</v>
      </c>
    </row>
    <row r="15" spans="1:74" ht="11.15" customHeight="1" x14ac:dyDescent="0.25">
      <c r="A15" s="9" t="s">
        <v>724</v>
      </c>
      <c r="B15" s="212" t="s">
        <v>623</v>
      </c>
      <c r="C15" s="275">
        <v>761.78221897000003</v>
      </c>
      <c r="D15" s="275">
        <v>628.58886873999995</v>
      </c>
      <c r="E15" s="275">
        <v>380.77694989000003</v>
      </c>
      <c r="F15" s="275">
        <v>291.88062138999999</v>
      </c>
      <c r="G15" s="275">
        <v>98.707743893</v>
      </c>
      <c r="H15" s="275">
        <v>31.540154634</v>
      </c>
      <c r="I15" s="275">
        <v>4.9630528402999996</v>
      </c>
      <c r="J15" s="275">
        <v>8.7190894517000004</v>
      </c>
      <c r="K15" s="275">
        <v>60.815412537999997</v>
      </c>
      <c r="L15" s="275">
        <v>261.66417712999998</v>
      </c>
      <c r="M15" s="275">
        <v>540.06072578999999</v>
      </c>
      <c r="N15" s="275">
        <v>698.47755193</v>
      </c>
      <c r="O15" s="275">
        <v>827.67184171999997</v>
      </c>
      <c r="P15" s="275">
        <v>732.81165892000001</v>
      </c>
      <c r="Q15" s="275">
        <v>659.35979406000001</v>
      </c>
      <c r="R15" s="275">
        <v>347.72116378999999</v>
      </c>
      <c r="S15" s="275">
        <v>136.02466104999999</v>
      </c>
      <c r="T15" s="275">
        <v>26.403450658000001</v>
      </c>
      <c r="U15" s="275">
        <v>5.1491248147000004</v>
      </c>
      <c r="V15" s="275">
        <v>11.551733776000001</v>
      </c>
      <c r="W15" s="275">
        <v>59.406874223999999</v>
      </c>
      <c r="X15" s="275">
        <v>257.14112087000001</v>
      </c>
      <c r="Y15" s="275">
        <v>571.66961468</v>
      </c>
      <c r="Z15" s="275">
        <v>828.76824694000004</v>
      </c>
      <c r="AA15" s="275">
        <v>969.26911775999997</v>
      </c>
      <c r="AB15" s="275">
        <v>798.42415612000002</v>
      </c>
      <c r="AC15" s="275">
        <v>682.61290115999998</v>
      </c>
      <c r="AD15" s="275">
        <v>324.57883270999997</v>
      </c>
      <c r="AE15" s="275">
        <v>126.80466712</v>
      </c>
      <c r="AF15" s="275">
        <v>27.797893286000001</v>
      </c>
      <c r="AG15" s="275">
        <v>9.8104407705999996</v>
      </c>
      <c r="AH15" s="275">
        <v>12.959668668999999</v>
      </c>
      <c r="AI15" s="275">
        <v>57.376485948000003</v>
      </c>
      <c r="AJ15" s="275">
        <v>220.44996664000001</v>
      </c>
      <c r="AK15" s="275">
        <v>613.9544449</v>
      </c>
      <c r="AL15" s="275">
        <v>705.22987746000001</v>
      </c>
      <c r="AM15" s="275">
        <v>890.04642320000005</v>
      </c>
      <c r="AN15" s="275">
        <v>867.02886681999996</v>
      </c>
      <c r="AO15" s="275">
        <v>582.87433572999998</v>
      </c>
      <c r="AP15" s="275">
        <v>299.66097889000002</v>
      </c>
      <c r="AQ15" s="275">
        <v>118.43361831</v>
      </c>
      <c r="AR15" s="275">
        <v>24.282986142999999</v>
      </c>
      <c r="AS15" s="275">
        <v>6.4408488249999998</v>
      </c>
      <c r="AT15" s="275">
        <v>10.958594888</v>
      </c>
      <c r="AU15" s="275">
        <v>31.787687333000001</v>
      </c>
      <c r="AV15" s="275">
        <v>226.69598443999999</v>
      </c>
      <c r="AW15" s="275">
        <v>444.071302</v>
      </c>
      <c r="AX15" s="275">
        <v>580.40874666000002</v>
      </c>
      <c r="AY15" s="275">
        <v>869.80077696000001</v>
      </c>
      <c r="AZ15" s="275">
        <v>627.49992287999999</v>
      </c>
      <c r="BA15" s="275">
        <v>448.86052559000001</v>
      </c>
      <c r="BB15" s="275">
        <v>308.92916480999997</v>
      </c>
      <c r="BC15" s="275">
        <v>150.06116397</v>
      </c>
      <c r="BD15" s="275">
        <v>20.94221941</v>
      </c>
      <c r="BE15" s="275">
        <v>5.6091614779999999</v>
      </c>
      <c r="BF15" s="275">
        <v>5.8297918914000002</v>
      </c>
      <c r="BG15" s="338">
        <v>51.789322275000004</v>
      </c>
      <c r="BH15" s="338">
        <v>239.40906580999999</v>
      </c>
      <c r="BI15" s="338">
        <v>482.96353027999999</v>
      </c>
      <c r="BJ15" s="338">
        <v>775.15192708999996</v>
      </c>
      <c r="BK15" s="338">
        <v>854.54463332</v>
      </c>
      <c r="BL15" s="338">
        <v>689.38681750000001</v>
      </c>
      <c r="BM15" s="338">
        <v>557.74965426999995</v>
      </c>
      <c r="BN15" s="338">
        <v>306.43547433999998</v>
      </c>
      <c r="BO15" s="338">
        <v>135.92237109999999</v>
      </c>
      <c r="BP15" s="338">
        <v>29.546642192</v>
      </c>
      <c r="BQ15" s="338">
        <v>6.2873825651999997</v>
      </c>
      <c r="BR15" s="338">
        <v>9.1134945076000005</v>
      </c>
      <c r="BS15" s="338">
        <v>55.186077945000001</v>
      </c>
      <c r="BT15" s="338">
        <v>243.28358415</v>
      </c>
      <c r="BU15" s="338">
        <v>487.05735116</v>
      </c>
      <c r="BV15" s="338">
        <v>774.02378458999999</v>
      </c>
    </row>
    <row r="16" spans="1:74" ht="11.15" customHeight="1" x14ac:dyDescent="0.25">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3"/>
      <c r="AZ16" s="753"/>
      <c r="BA16" s="753"/>
      <c r="BB16" s="753"/>
      <c r="BC16" s="753"/>
      <c r="BD16" s="753"/>
      <c r="BE16" s="753"/>
      <c r="BF16" s="753"/>
      <c r="BG16" s="339"/>
      <c r="BH16" s="339"/>
      <c r="BI16" s="339"/>
      <c r="BJ16" s="339"/>
      <c r="BK16" s="339"/>
      <c r="BL16" s="339"/>
      <c r="BM16" s="339"/>
      <c r="BN16" s="339"/>
      <c r="BO16" s="339"/>
      <c r="BP16" s="339"/>
      <c r="BQ16" s="339"/>
      <c r="BR16" s="339"/>
      <c r="BS16" s="339"/>
      <c r="BT16" s="339"/>
      <c r="BU16" s="339"/>
      <c r="BV16" s="339"/>
    </row>
    <row r="17" spans="1:74" ht="11.15" customHeight="1" x14ac:dyDescent="0.25">
      <c r="A17" s="9" t="s">
        <v>149</v>
      </c>
      <c r="B17" s="212" t="s">
        <v>587</v>
      </c>
      <c r="C17" s="275">
        <v>1240.7129479</v>
      </c>
      <c r="D17" s="275">
        <v>1058.7286082999999</v>
      </c>
      <c r="E17" s="275">
        <v>915.95567698000002</v>
      </c>
      <c r="F17" s="275">
        <v>540.36823657000002</v>
      </c>
      <c r="G17" s="275">
        <v>282.66490737999999</v>
      </c>
      <c r="H17" s="275">
        <v>55.317701587000002</v>
      </c>
      <c r="I17" s="275">
        <v>7.5880647824</v>
      </c>
      <c r="J17" s="275">
        <v>16.182951472999999</v>
      </c>
      <c r="K17" s="275">
        <v>100.79375198</v>
      </c>
      <c r="L17" s="275">
        <v>441.66276770000002</v>
      </c>
      <c r="M17" s="275">
        <v>689.64513520000003</v>
      </c>
      <c r="N17" s="275">
        <v>1061.3517408</v>
      </c>
      <c r="O17" s="275">
        <v>1246.5745790000001</v>
      </c>
      <c r="P17" s="275">
        <v>1055.0991561999999</v>
      </c>
      <c r="Q17" s="275">
        <v>894.83349405000001</v>
      </c>
      <c r="R17" s="275">
        <v>539.15745561000006</v>
      </c>
      <c r="S17" s="275">
        <v>267.09775696999998</v>
      </c>
      <c r="T17" s="275">
        <v>53.580169832000003</v>
      </c>
      <c r="U17" s="275">
        <v>7.3245772515000001</v>
      </c>
      <c r="V17" s="275">
        <v>16.158809465000001</v>
      </c>
      <c r="W17" s="275">
        <v>105.49592106999999</v>
      </c>
      <c r="X17" s="275">
        <v>426.04409178999998</v>
      </c>
      <c r="Y17" s="275">
        <v>689.28689391</v>
      </c>
      <c r="Z17" s="275">
        <v>1043.0298266</v>
      </c>
      <c r="AA17" s="275">
        <v>1221.9485460999999</v>
      </c>
      <c r="AB17" s="275">
        <v>1038.5177925999999</v>
      </c>
      <c r="AC17" s="275">
        <v>891.40573936999999</v>
      </c>
      <c r="AD17" s="275">
        <v>528.80713913</v>
      </c>
      <c r="AE17" s="275">
        <v>257.11021489000001</v>
      </c>
      <c r="AF17" s="275">
        <v>50.072643466000002</v>
      </c>
      <c r="AG17" s="275">
        <v>6.9482044238</v>
      </c>
      <c r="AH17" s="275">
        <v>18.032316691999998</v>
      </c>
      <c r="AI17" s="275">
        <v>109.15311964999999</v>
      </c>
      <c r="AJ17" s="275">
        <v>415.91232077000001</v>
      </c>
      <c r="AK17" s="275">
        <v>700.74082526999996</v>
      </c>
      <c r="AL17" s="275">
        <v>1050.0889582</v>
      </c>
      <c r="AM17" s="275">
        <v>1203.8174865000001</v>
      </c>
      <c r="AN17" s="275">
        <v>1047.2927049</v>
      </c>
      <c r="AO17" s="275">
        <v>914.55548422000004</v>
      </c>
      <c r="AP17" s="275">
        <v>531.62003296</v>
      </c>
      <c r="AQ17" s="275">
        <v>259.92369151000003</v>
      </c>
      <c r="AR17" s="275">
        <v>46.495660074</v>
      </c>
      <c r="AS17" s="275">
        <v>5.8570276034999997</v>
      </c>
      <c r="AT17" s="275">
        <v>19.283386441000001</v>
      </c>
      <c r="AU17" s="275">
        <v>109.20313271000001</v>
      </c>
      <c r="AV17" s="275">
        <v>405.84550051999997</v>
      </c>
      <c r="AW17" s="275">
        <v>705.95675131999997</v>
      </c>
      <c r="AX17" s="275">
        <v>1035.4383407</v>
      </c>
      <c r="AY17" s="275">
        <v>1206.7523940000001</v>
      </c>
      <c r="AZ17" s="275">
        <v>1084.9551544000001</v>
      </c>
      <c r="BA17" s="275">
        <v>920.44122576999996</v>
      </c>
      <c r="BB17" s="275">
        <v>538.57026527999994</v>
      </c>
      <c r="BC17" s="275">
        <v>232.58902702</v>
      </c>
      <c r="BD17" s="275">
        <v>52.641974652999998</v>
      </c>
      <c r="BE17" s="275">
        <v>6.1857597563000004</v>
      </c>
      <c r="BF17" s="275">
        <v>19.403288782000001</v>
      </c>
      <c r="BG17" s="338">
        <v>106.91119999999999</v>
      </c>
      <c r="BH17" s="338">
        <v>411.87979999999999</v>
      </c>
      <c r="BI17" s="338">
        <v>698.66139999999996</v>
      </c>
      <c r="BJ17" s="338">
        <v>994.00940000000003</v>
      </c>
      <c r="BK17" s="338">
        <v>1219.299</v>
      </c>
      <c r="BL17" s="338">
        <v>1077.3389999999999</v>
      </c>
      <c r="BM17" s="338">
        <v>903.97209999999995</v>
      </c>
      <c r="BN17" s="338">
        <v>547.13580000000002</v>
      </c>
      <c r="BO17" s="338">
        <v>230.10239999999999</v>
      </c>
      <c r="BP17" s="338">
        <v>53.276789999999998</v>
      </c>
      <c r="BQ17" s="338">
        <v>6.3811970000000002</v>
      </c>
      <c r="BR17" s="338">
        <v>18.169139999999999</v>
      </c>
      <c r="BS17" s="338">
        <v>102.3986</v>
      </c>
      <c r="BT17" s="338">
        <v>407.9171</v>
      </c>
      <c r="BU17" s="338">
        <v>709.95590000000004</v>
      </c>
      <c r="BV17" s="338">
        <v>1012.234</v>
      </c>
    </row>
    <row r="18" spans="1:74" ht="11.15" customHeight="1" x14ac:dyDescent="0.25">
      <c r="A18" s="9" t="s">
        <v>150</v>
      </c>
      <c r="B18" s="212" t="s">
        <v>621</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1128.6684173000001</v>
      </c>
      <c r="AZ18" s="275">
        <v>1023.1335525</v>
      </c>
      <c r="BA18" s="275">
        <v>830.51846465000006</v>
      </c>
      <c r="BB18" s="275">
        <v>454.38031925000001</v>
      </c>
      <c r="BC18" s="275">
        <v>173.18183594000001</v>
      </c>
      <c r="BD18" s="275">
        <v>23.239617939999999</v>
      </c>
      <c r="BE18" s="275">
        <v>4.2934749350999999</v>
      </c>
      <c r="BF18" s="275">
        <v>10.984583217999999</v>
      </c>
      <c r="BG18" s="338">
        <v>74.370819999999995</v>
      </c>
      <c r="BH18" s="338">
        <v>355.38380000000001</v>
      </c>
      <c r="BI18" s="338">
        <v>651.89679999999998</v>
      </c>
      <c r="BJ18" s="338">
        <v>919.0154</v>
      </c>
      <c r="BK18" s="338">
        <v>1150.53</v>
      </c>
      <c r="BL18" s="338">
        <v>1018.307</v>
      </c>
      <c r="BM18" s="338">
        <v>812.75509999999997</v>
      </c>
      <c r="BN18" s="338">
        <v>463.49450000000002</v>
      </c>
      <c r="BO18" s="338">
        <v>173.99610000000001</v>
      </c>
      <c r="BP18" s="338">
        <v>22.763310000000001</v>
      </c>
      <c r="BQ18" s="338">
        <v>4.2933960000000004</v>
      </c>
      <c r="BR18" s="338">
        <v>10.928990000000001</v>
      </c>
      <c r="BS18" s="338">
        <v>69.399540000000002</v>
      </c>
      <c r="BT18" s="338">
        <v>348.57470000000001</v>
      </c>
      <c r="BU18" s="338">
        <v>660.77449999999999</v>
      </c>
      <c r="BV18" s="338">
        <v>937.53089999999997</v>
      </c>
    </row>
    <row r="19" spans="1:74" ht="11.15" customHeight="1" x14ac:dyDescent="0.25">
      <c r="A19" s="9" t="s">
        <v>151</v>
      </c>
      <c r="B19" s="212" t="s">
        <v>588</v>
      </c>
      <c r="C19" s="275">
        <v>1249.8300581000001</v>
      </c>
      <c r="D19" s="275">
        <v>1080.5299726999999</v>
      </c>
      <c r="E19" s="275">
        <v>843.61691174999999</v>
      </c>
      <c r="F19" s="275">
        <v>445.12354673999999</v>
      </c>
      <c r="G19" s="275">
        <v>233.47935992000001</v>
      </c>
      <c r="H19" s="275">
        <v>36.057774504000001</v>
      </c>
      <c r="I19" s="275">
        <v>8.7398741615999995</v>
      </c>
      <c r="J19" s="275">
        <v>17.745916979</v>
      </c>
      <c r="K19" s="275">
        <v>88.154413118999997</v>
      </c>
      <c r="L19" s="275">
        <v>408.86936556000001</v>
      </c>
      <c r="M19" s="275">
        <v>700.46143052000002</v>
      </c>
      <c r="N19" s="275">
        <v>1126.0696598</v>
      </c>
      <c r="O19" s="275">
        <v>1257.0019319</v>
      </c>
      <c r="P19" s="275">
        <v>1079.7852372</v>
      </c>
      <c r="Q19" s="275">
        <v>794.75367621999999</v>
      </c>
      <c r="R19" s="275">
        <v>446.56279651</v>
      </c>
      <c r="S19" s="275">
        <v>213.36835162</v>
      </c>
      <c r="T19" s="275">
        <v>36.004271709000001</v>
      </c>
      <c r="U19" s="275">
        <v>8.7155297219999994</v>
      </c>
      <c r="V19" s="275">
        <v>18.383822562999999</v>
      </c>
      <c r="W19" s="275">
        <v>95.076551395999999</v>
      </c>
      <c r="X19" s="275">
        <v>405.7511892</v>
      </c>
      <c r="Y19" s="275">
        <v>697.45002344</v>
      </c>
      <c r="Z19" s="275">
        <v>1108.6377113999999</v>
      </c>
      <c r="AA19" s="275">
        <v>1234.9838219000001</v>
      </c>
      <c r="AB19" s="275">
        <v>1070.5561204999999</v>
      </c>
      <c r="AC19" s="275">
        <v>811.26300994999997</v>
      </c>
      <c r="AD19" s="275">
        <v>453.04870605999997</v>
      </c>
      <c r="AE19" s="275">
        <v>204.41988473000001</v>
      </c>
      <c r="AF19" s="275">
        <v>32.837430312999999</v>
      </c>
      <c r="AG19" s="275">
        <v>8.5072727493000002</v>
      </c>
      <c r="AH19" s="275">
        <v>19.512911857999999</v>
      </c>
      <c r="AI19" s="275">
        <v>91.754347609000007</v>
      </c>
      <c r="AJ19" s="275">
        <v>400.66089484999998</v>
      </c>
      <c r="AK19" s="275">
        <v>714.82502336000005</v>
      </c>
      <c r="AL19" s="275">
        <v>1127.6253839000001</v>
      </c>
      <c r="AM19" s="275">
        <v>1248.4109582000001</v>
      </c>
      <c r="AN19" s="275">
        <v>1097.3104863999999</v>
      </c>
      <c r="AO19" s="275">
        <v>846.37029297000004</v>
      </c>
      <c r="AP19" s="275">
        <v>458.15819078999999</v>
      </c>
      <c r="AQ19" s="275">
        <v>206.41411203000001</v>
      </c>
      <c r="AR19" s="275">
        <v>29.79853705</v>
      </c>
      <c r="AS19" s="275">
        <v>9.9328740116999992</v>
      </c>
      <c r="AT19" s="275">
        <v>16.027596456000001</v>
      </c>
      <c r="AU19" s="275">
        <v>97.274395071000001</v>
      </c>
      <c r="AV19" s="275">
        <v>403.87204453999999</v>
      </c>
      <c r="AW19" s="275">
        <v>742.49762996000004</v>
      </c>
      <c r="AX19" s="275">
        <v>1115.5239735</v>
      </c>
      <c r="AY19" s="275">
        <v>1258.2282041000001</v>
      </c>
      <c r="AZ19" s="275">
        <v>1143.2310322000001</v>
      </c>
      <c r="BA19" s="275">
        <v>845.08151855000006</v>
      </c>
      <c r="BB19" s="275">
        <v>462.80957181000002</v>
      </c>
      <c r="BC19" s="275">
        <v>193.23402388</v>
      </c>
      <c r="BD19" s="275">
        <v>33.282231967999998</v>
      </c>
      <c r="BE19" s="275">
        <v>10.862013236999999</v>
      </c>
      <c r="BF19" s="275">
        <v>17.583683326999999</v>
      </c>
      <c r="BG19" s="338">
        <v>96.768699999999995</v>
      </c>
      <c r="BH19" s="338">
        <v>404.38920000000002</v>
      </c>
      <c r="BI19" s="338">
        <v>733.92529999999999</v>
      </c>
      <c r="BJ19" s="338">
        <v>1066.951</v>
      </c>
      <c r="BK19" s="338">
        <v>1291.1769999999999</v>
      </c>
      <c r="BL19" s="338">
        <v>1136.242</v>
      </c>
      <c r="BM19" s="338">
        <v>827.04039999999998</v>
      </c>
      <c r="BN19" s="338">
        <v>476.5625</v>
      </c>
      <c r="BO19" s="338">
        <v>192.99870000000001</v>
      </c>
      <c r="BP19" s="338">
        <v>31.27449</v>
      </c>
      <c r="BQ19" s="338">
        <v>10.99105</v>
      </c>
      <c r="BR19" s="338">
        <v>17.028919999999999</v>
      </c>
      <c r="BS19" s="338">
        <v>90.895989999999998</v>
      </c>
      <c r="BT19" s="338">
        <v>392.61040000000003</v>
      </c>
      <c r="BU19" s="338">
        <v>737.67550000000006</v>
      </c>
      <c r="BV19" s="338">
        <v>1085.105</v>
      </c>
    </row>
    <row r="20" spans="1:74" ht="11.15" customHeight="1" x14ac:dyDescent="0.25">
      <c r="A20" s="9" t="s">
        <v>152</v>
      </c>
      <c r="B20" s="212" t="s">
        <v>589</v>
      </c>
      <c r="C20" s="275">
        <v>1321.7158348</v>
      </c>
      <c r="D20" s="275">
        <v>1106.8583304000001</v>
      </c>
      <c r="E20" s="275">
        <v>841.09326728999997</v>
      </c>
      <c r="F20" s="275">
        <v>431.63701037999999</v>
      </c>
      <c r="G20" s="275">
        <v>216.49642849</v>
      </c>
      <c r="H20" s="275">
        <v>43.743190476999999</v>
      </c>
      <c r="I20" s="275">
        <v>12.390597079000001</v>
      </c>
      <c r="J20" s="275">
        <v>24.757401440999999</v>
      </c>
      <c r="K20" s="275">
        <v>114.25769988</v>
      </c>
      <c r="L20" s="275">
        <v>420.51644606999997</v>
      </c>
      <c r="M20" s="275">
        <v>755.94130376999999</v>
      </c>
      <c r="N20" s="275">
        <v>1201.9928907999999</v>
      </c>
      <c r="O20" s="275">
        <v>1321.2116008999999</v>
      </c>
      <c r="P20" s="275">
        <v>1105.8490921</v>
      </c>
      <c r="Q20" s="275">
        <v>783.12894557000004</v>
      </c>
      <c r="R20" s="275">
        <v>422.13745792999998</v>
      </c>
      <c r="S20" s="275">
        <v>200.64012593000001</v>
      </c>
      <c r="T20" s="275">
        <v>43.77397062</v>
      </c>
      <c r="U20" s="275">
        <v>12.107851974000001</v>
      </c>
      <c r="V20" s="275">
        <v>24.647252929</v>
      </c>
      <c r="W20" s="275">
        <v>118.87342452999999</v>
      </c>
      <c r="X20" s="275">
        <v>410.57862768000001</v>
      </c>
      <c r="Y20" s="275">
        <v>745.96049039000002</v>
      </c>
      <c r="Z20" s="275">
        <v>1205.4677770000001</v>
      </c>
      <c r="AA20" s="275">
        <v>1311.9031106</v>
      </c>
      <c r="AB20" s="275">
        <v>1096.9810503000001</v>
      </c>
      <c r="AC20" s="275">
        <v>800.61008039000001</v>
      </c>
      <c r="AD20" s="275">
        <v>442.89167949</v>
      </c>
      <c r="AE20" s="275">
        <v>200.48333445</v>
      </c>
      <c r="AF20" s="275">
        <v>42.290976262000001</v>
      </c>
      <c r="AG20" s="275">
        <v>12.499724928999999</v>
      </c>
      <c r="AH20" s="275">
        <v>25.710680007000001</v>
      </c>
      <c r="AI20" s="275">
        <v>110.76417044</v>
      </c>
      <c r="AJ20" s="275">
        <v>417.14822190000001</v>
      </c>
      <c r="AK20" s="275">
        <v>750.57329086000004</v>
      </c>
      <c r="AL20" s="275">
        <v>1236.7019316000001</v>
      </c>
      <c r="AM20" s="275">
        <v>1320.407786</v>
      </c>
      <c r="AN20" s="275">
        <v>1121.4855560999999</v>
      </c>
      <c r="AO20" s="275">
        <v>830.65781340000001</v>
      </c>
      <c r="AP20" s="275">
        <v>452.36952216999998</v>
      </c>
      <c r="AQ20" s="275">
        <v>199.76100324000001</v>
      </c>
      <c r="AR20" s="275">
        <v>38.819055992999999</v>
      </c>
      <c r="AS20" s="275">
        <v>13.014951655999999</v>
      </c>
      <c r="AT20" s="275">
        <v>20.899824508999998</v>
      </c>
      <c r="AU20" s="275">
        <v>115.93122246999999</v>
      </c>
      <c r="AV20" s="275">
        <v>418.35456163999999</v>
      </c>
      <c r="AW20" s="275">
        <v>781.94964838999999</v>
      </c>
      <c r="AX20" s="275">
        <v>1232.4055228</v>
      </c>
      <c r="AY20" s="275">
        <v>1312.9814693999999</v>
      </c>
      <c r="AZ20" s="275">
        <v>1160.5977181999999</v>
      </c>
      <c r="BA20" s="275">
        <v>824.29375360999995</v>
      </c>
      <c r="BB20" s="275">
        <v>455.28909183000002</v>
      </c>
      <c r="BC20" s="275">
        <v>197.37779911999999</v>
      </c>
      <c r="BD20" s="275">
        <v>40.479704615000003</v>
      </c>
      <c r="BE20" s="275">
        <v>13.555388633</v>
      </c>
      <c r="BF20" s="275">
        <v>22.059076283</v>
      </c>
      <c r="BG20" s="338">
        <v>114.64870000000001</v>
      </c>
      <c r="BH20" s="338">
        <v>416.61360000000002</v>
      </c>
      <c r="BI20" s="338">
        <v>774.9787</v>
      </c>
      <c r="BJ20" s="338">
        <v>1201.1659999999999</v>
      </c>
      <c r="BK20" s="338">
        <v>1348.567</v>
      </c>
      <c r="BL20" s="338">
        <v>1145.9079999999999</v>
      </c>
      <c r="BM20" s="338">
        <v>807.96180000000004</v>
      </c>
      <c r="BN20" s="338">
        <v>466.77850000000001</v>
      </c>
      <c r="BO20" s="338">
        <v>200.6172</v>
      </c>
      <c r="BP20" s="338">
        <v>39.89911</v>
      </c>
      <c r="BQ20" s="338">
        <v>14.371600000000001</v>
      </c>
      <c r="BR20" s="338">
        <v>21.387899999999998</v>
      </c>
      <c r="BS20" s="338">
        <v>108.2093</v>
      </c>
      <c r="BT20" s="338">
        <v>406.59949999999998</v>
      </c>
      <c r="BU20" s="338">
        <v>778.77650000000006</v>
      </c>
      <c r="BV20" s="338">
        <v>1220.7080000000001</v>
      </c>
    </row>
    <row r="21" spans="1:74" ht="11.15" customHeight="1" x14ac:dyDescent="0.25">
      <c r="A21" s="9" t="s">
        <v>153</v>
      </c>
      <c r="B21" s="212" t="s">
        <v>622</v>
      </c>
      <c r="C21" s="275">
        <v>625.23519592000002</v>
      </c>
      <c r="D21" s="275">
        <v>515.62830898000004</v>
      </c>
      <c r="E21" s="275">
        <v>352.76011077999999</v>
      </c>
      <c r="F21" s="275">
        <v>144.48795616000001</v>
      </c>
      <c r="G21" s="275">
        <v>50.756493902999999</v>
      </c>
      <c r="H21" s="275">
        <v>2.0974116615999998</v>
      </c>
      <c r="I21" s="275">
        <v>0.25982248986000001</v>
      </c>
      <c r="J21" s="275">
        <v>0.23299144382</v>
      </c>
      <c r="K21" s="275">
        <v>12.307902266999999</v>
      </c>
      <c r="L21" s="275">
        <v>139.71813664000001</v>
      </c>
      <c r="M21" s="275">
        <v>319.22630932999999</v>
      </c>
      <c r="N21" s="275">
        <v>560.26893368000003</v>
      </c>
      <c r="O21" s="275">
        <v>624.19126820999998</v>
      </c>
      <c r="P21" s="275">
        <v>509.63049187000001</v>
      </c>
      <c r="Q21" s="275">
        <v>336.8300989</v>
      </c>
      <c r="R21" s="275">
        <v>148.04630900000001</v>
      </c>
      <c r="S21" s="275">
        <v>46.423821742999998</v>
      </c>
      <c r="T21" s="275">
        <v>2.3092507757999998</v>
      </c>
      <c r="U21" s="275">
        <v>0.25645601671000001</v>
      </c>
      <c r="V21" s="275">
        <v>0.25777967977999999</v>
      </c>
      <c r="W21" s="275">
        <v>13.107790951</v>
      </c>
      <c r="X21" s="275">
        <v>141.49599137000001</v>
      </c>
      <c r="Y21" s="275">
        <v>321.83480835</v>
      </c>
      <c r="Z21" s="275">
        <v>542.56927611000003</v>
      </c>
      <c r="AA21" s="275">
        <v>599.66149028999996</v>
      </c>
      <c r="AB21" s="275">
        <v>506.45738578999999</v>
      </c>
      <c r="AC21" s="275">
        <v>355.79257243000001</v>
      </c>
      <c r="AD21" s="275">
        <v>145.53932379</v>
      </c>
      <c r="AE21" s="275">
        <v>45.835223233999997</v>
      </c>
      <c r="AF21" s="275">
        <v>1.6927047630000001</v>
      </c>
      <c r="AG21" s="275">
        <v>0.25244109113000002</v>
      </c>
      <c r="AH21" s="275">
        <v>0.35852218384000001</v>
      </c>
      <c r="AI21" s="275">
        <v>13.203016466999999</v>
      </c>
      <c r="AJ21" s="275">
        <v>137.76469642000001</v>
      </c>
      <c r="AK21" s="275">
        <v>336.61215207999999</v>
      </c>
      <c r="AL21" s="275">
        <v>528.76010886999995</v>
      </c>
      <c r="AM21" s="275">
        <v>606.46737026999995</v>
      </c>
      <c r="AN21" s="275">
        <v>501.66518288999998</v>
      </c>
      <c r="AO21" s="275">
        <v>369.99730740000001</v>
      </c>
      <c r="AP21" s="275">
        <v>145.10236893000001</v>
      </c>
      <c r="AQ21" s="275">
        <v>48.041129789999999</v>
      </c>
      <c r="AR21" s="275">
        <v>1.4921486124000001</v>
      </c>
      <c r="AS21" s="275">
        <v>0.30129331273999999</v>
      </c>
      <c r="AT21" s="275">
        <v>0.39902958836000002</v>
      </c>
      <c r="AU21" s="275">
        <v>13.013562994000001</v>
      </c>
      <c r="AV21" s="275">
        <v>137.18947922000001</v>
      </c>
      <c r="AW21" s="275">
        <v>352.74382982999998</v>
      </c>
      <c r="AX21" s="275">
        <v>519.78343451000001</v>
      </c>
      <c r="AY21" s="275">
        <v>614.65924382000003</v>
      </c>
      <c r="AZ21" s="275">
        <v>521.50192618000005</v>
      </c>
      <c r="BA21" s="275">
        <v>362.05467349999998</v>
      </c>
      <c r="BB21" s="275">
        <v>140.99841441999999</v>
      </c>
      <c r="BC21" s="275">
        <v>41.533944707000003</v>
      </c>
      <c r="BD21" s="275">
        <v>1.4045277419</v>
      </c>
      <c r="BE21" s="275">
        <v>0.30387321282000002</v>
      </c>
      <c r="BF21" s="275">
        <v>0.43516720445000001</v>
      </c>
      <c r="BG21" s="338">
        <v>13.342090000000001</v>
      </c>
      <c r="BH21" s="338">
        <v>139.79560000000001</v>
      </c>
      <c r="BI21" s="338">
        <v>347.08909999999997</v>
      </c>
      <c r="BJ21" s="338">
        <v>484.84059999999999</v>
      </c>
      <c r="BK21" s="338">
        <v>633.57600000000002</v>
      </c>
      <c r="BL21" s="338">
        <v>517.9316</v>
      </c>
      <c r="BM21" s="338">
        <v>350.10289999999998</v>
      </c>
      <c r="BN21" s="338">
        <v>145.61529999999999</v>
      </c>
      <c r="BO21" s="338">
        <v>40.96255</v>
      </c>
      <c r="BP21" s="338">
        <v>1.2269049999999999</v>
      </c>
      <c r="BQ21" s="338">
        <v>0.3003576</v>
      </c>
      <c r="BR21" s="338">
        <v>0.46137549999999999</v>
      </c>
      <c r="BS21" s="338">
        <v>11.74447</v>
      </c>
      <c r="BT21" s="338">
        <v>135.0635</v>
      </c>
      <c r="BU21" s="338">
        <v>345.45659999999998</v>
      </c>
      <c r="BV21" s="338">
        <v>495.56009999999998</v>
      </c>
    </row>
    <row r="22" spans="1:74" ht="11.15" customHeight="1" x14ac:dyDescent="0.25">
      <c r="A22" s="9" t="s">
        <v>154</v>
      </c>
      <c r="B22" s="212" t="s">
        <v>591</v>
      </c>
      <c r="C22" s="275">
        <v>789.41515598000001</v>
      </c>
      <c r="D22" s="275">
        <v>650.44872883000005</v>
      </c>
      <c r="E22" s="275">
        <v>423.82047763999998</v>
      </c>
      <c r="F22" s="275">
        <v>173.29603137000001</v>
      </c>
      <c r="G22" s="275">
        <v>59.261792958999997</v>
      </c>
      <c r="H22" s="275">
        <v>2.0120396368</v>
      </c>
      <c r="I22" s="275">
        <v>0.16477672458000001</v>
      </c>
      <c r="J22" s="275">
        <v>0.40952754117000001</v>
      </c>
      <c r="K22" s="275">
        <v>18.372719747000001</v>
      </c>
      <c r="L22" s="275">
        <v>184.09582638000001</v>
      </c>
      <c r="M22" s="275">
        <v>421.87375412</v>
      </c>
      <c r="N22" s="275">
        <v>726.67629783999996</v>
      </c>
      <c r="O22" s="275">
        <v>783.26204675999998</v>
      </c>
      <c r="P22" s="275">
        <v>638.46738828000002</v>
      </c>
      <c r="Q22" s="275">
        <v>396.93904378000002</v>
      </c>
      <c r="R22" s="275">
        <v>175.33785121</v>
      </c>
      <c r="S22" s="275">
        <v>53.293206345999998</v>
      </c>
      <c r="T22" s="275">
        <v>2.2221487309999999</v>
      </c>
      <c r="U22" s="275">
        <v>0.16477672458000001</v>
      </c>
      <c r="V22" s="275">
        <v>0.40952754117000001</v>
      </c>
      <c r="W22" s="275">
        <v>20.365050610000001</v>
      </c>
      <c r="X22" s="275">
        <v>192.23880763</v>
      </c>
      <c r="Y22" s="275">
        <v>421.47658224999998</v>
      </c>
      <c r="Z22" s="275">
        <v>708.94180417999996</v>
      </c>
      <c r="AA22" s="275">
        <v>756.52851576</v>
      </c>
      <c r="AB22" s="275">
        <v>633.10309262999999</v>
      </c>
      <c r="AC22" s="275">
        <v>420.28384714999999</v>
      </c>
      <c r="AD22" s="275">
        <v>180.58028318999999</v>
      </c>
      <c r="AE22" s="275">
        <v>54.589278427000004</v>
      </c>
      <c r="AF22" s="275">
        <v>1.3248814152999999</v>
      </c>
      <c r="AG22" s="275">
        <v>0.16477672458000001</v>
      </c>
      <c r="AH22" s="275">
        <v>0.40952754117000001</v>
      </c>
      <c r="AI22" s="275">
        <v>18.682330704999998</v>
      </c>
      <c r="AJ22" s="275">
        <v>189.94422046</v>
      </c>
      <c r="AK22" s="275">
        <v>442.98937310000002</v>
      </c>
      <c r="AL22" s="275">
        <v>703.42590261999999</v>
      </c>
      <c r="AM22" s="275">
        <v>776.77793052000004</v>
      </c>
      <c r="AN22" s="275">
        <v>635.39055572999996</v>
      </c>
      <c r="AO22" s="275">
        <v>440.89431581000002</v>
      </c>
      <c r="AP22" s="275">
        <v>177.64430866999999</v>
      </c>
      <c r="AQ22" s="275">
        <v>57.091450211000002</v>
      </c>
      <c r="AR22" s="275">
        <v>1.1378538622000001</v>
      </c>
      <c r="AS22" s="275">
        <v>0.23517535612000001</v>
      </c>
      <c r="AT22" s="275">
        <v>4.7079229073000002E-2</v>
      </c>
      <c r="AU22" s="275">
        <v>18.427454164</v>
      </c>
      <c r="AV22" s="275">
        <v>194.76195473999999</v>
      </c>
      <c r="AW22" s="275">
        <v>472.58123570999999</v>
      </c>
      <c r="AX22" s="275">
        <v>691.10646802999997</v>
      </c>
      <c r="AY22" s="275">
        <v>795.77575426999999</v>
      </c>
      <c r="AZ22" s="275">
        <v>668.74574968000002</v>
      </c>
      <c r="BA22" s="275">
        <v>433.46711112000003</v>
      </c>
      <c r="BB22" s="275">
        <v>172.54132677000001</v>
      </c>
      <c r="BC22" s="275">
        <v>51.316459776000002</v>
      </c>
      <c r="BD22" s="275">
        <v>1.1844779789</v>
      </c>
      <c r="BE22" s="275">
        <v>0.23517535612000001</v>
      </c>
      <c r="BF22" s="275">
        <v>0.16425925817000001</v>
      </c>
      <c r="BG22" s="338">
        <v>18.903929999999999</v>
      </c>
      <c r="BH22" s="338">
        <v>193.51499999999999</v>
      </c>
      <c r="BI22" s="338">
        <v>464.71710000000002</v>
      </c>
      <c r="BJ22" s="338">
        <v>649.25</v>
      </c>
      <c r="BK22" s="338">
        <v>824.00660000000005</v>
      </c>
      <c r="BL22" s="338">
        <v>658.79690000000005</v>
      </c>
      <c r="BM22" s="338">
        <v>422.16730000000001</v>
      </c>
      <c r="BN22" s="338">
        <v>178.72839999999999</v>
      </c>
      <c r="BO22" s="338">
        <v>51.061610000000002</v>
      </c>
      <c r="BP22" s="338">
        <v>0.82175580000000004</v>
      </c>
      <c r="BQ22" s="338">
        <v>0.23517540000000001</v>
      </c>
      <c r="BR22" s="338">
        <v>0.1642593</v>
      </c>
      <c r="BS22" s="338">
        <v>16.411989999999999</v>
      </c>
      <c r="BT22" s="338">
        <v>186.8717</v>
      </c>
      <c r="BU22" s="338">
        <v>460.60160000000002</v>
      </c>
      <c r="BV22" s="338">
        <v>658.48969999999997</v>
      </c>
    </row>
    <row r="23" spans="1:74" ht="11.15" customHeight="1" x14ac:dyDescent="0.25">
      <c r="A23" s="9" t="s">
        <v>155</v>
      </c>
      <c r="B23" s="212" t="s">
        <v>592</v>
      </c>
      <c r="C23" s="275">
        <v>545.43971869999996</v>
      </c>
      <c r="D23" s="275">
        <v>433.13347469000001</v>
      </c>
      <c r="E23" s="275">
        <v>238.31705550000001</v>
      </c>
      <c r="F23" s="275">
        <v>71.551914842000002</v>
      </c>
      <c r="G23" s="275">
        <v>9.6145193638999995</v>
      </c>
      <c r="H23" s="275">
        <v>0.22821448308</v>
      </c>
      <c r="I23" s="275">
        <v>8.2734363485999999E-3</v>
      </c>
      <c r="J23" s="275">
        <v>0.19067412972</v>
      </c>
      <c r="K23" s="275">
        <v>5.5917424387999999</v>
      </c>
      <c r="L23" s="275">
        <v>68.779788855000007</v>
      </c>
      <c r="M23" s="275">
        <v>243.1869672</v>
      </c>
      <c r="N23" s="275">
        <v>510.96139059000001</v>
      </c>
      <c r="O23" s="275">
        <v>538.55945329999997</v>
      </c>
      <c r="P23" s="275">
        <v>419.07151947</v>
      </c>
      <c r="Q23" s="275">
        <v>219.0122179</v>
      </c>
      <c r="R23" s="275">
        <v>70.340586115999997</v>
      </c>
      <c r="S23" s="275">
        <v>8.3847744352000007</v>
      </c>
      <c r="T23" s="275">
        <v>0.21986286462999999</v>
      </c>
      <c r="U23" s="275">
        <v>8.2734363485999999E-3</v>
      </c>
      <c r="V23" s="275">
        <v>0.18232914359999999</v>
      </c>
      <c r="W23" s="275">
        <v>5.6317197058000001</v>
      </c>
      <c r="X23" s="275">
        <v>67.762009219999996</v>
      </c>
      <c r="Y23" s="275">
        <v>232.34687923000001</v>
      </c>
      <c r="Z23" s="275">
        <v>501.28102887</v>
      </c>
      <c r="AA23" s="275">
        <v>526.38345689000005</v>
      </c>
      <c r="AB23" s="275">
        <v>408.74716652000001</v>
      </c>
      <c r="AC23" s="275">
        <v>222.21612669999999</v>
      </c>
      <c r="AD23" s="275">
        <v>76.193168361000005</v>
      </c>
      <c r="AE23" s="275">
        <v>9.1330561032999995</v>
      </c>
      <c r="AF23" s="275">
        <v>0.10538233005</v>
      </c>
      <c r="AG23" s="275">
        <v>8.2734363485999999E-3</v>
      </c>
      <c r="AH23" s="275">
        <v>0.19787903585</v>
      </c>
      <c r="AI23" s="275">
        <v>4.7068439582000003</v>
      </c>
      <c r="AJ23" s="275">
        <v>68.878397995</v>
      </c>
      <c r="AK23" s="275">
        <v>245.91910951</v>
      </c>
      <c r="AL23" s="275">
        <v>512.42000869000003</v>
      </c>
      <c r="AM23" s="275">
        <v>540.72530188999997</v>
      </c>
      <c r="AN23" s="275">
        <v>407.66389047000001</v>
      </c>
      <c r="AO23" s="275">
        <v>239.94418042999999</v>
      </c>
      <c r="AP23" s="275">
        <v>76.205989764999998</v>
      </c>
      <c r="AQ23" s="275">
        <v>9.7720641538000006</v>
      </c>
      <c r="AR23" s="275">
        <v>7.5327524494E-2</v>
      </c>
      <c r="AS23" s="275">
        <v>7.6975926331E-3</v>
      </c>
      <c r="AT23" s="275">
        <v>9.2387271977000002E-2</v>
      </c>
      <c r="AU23" s="275">
        <v>4.7183705719000004</v>
      </c>
      <c r="AV23" s="275">
        <v>69.236375826</v>
      </c>
      <c r="AW23" s="275">
        <v>261.03669014000002</v>
      </c>
      <c r="AX23" s="275">
        <v>503.51916425000002</v>
      </c>
      <c r="AY23" s="275">
        <v>558.13458449999996</v>
      </c>
      <c r="AZ23" s="275">
        <v>423.01706365000001</v>
      </c>
      <c r="BA23" s="275">
        <v>239.66343345999999</v>
      </c>
      <c r="BB23" s="275">
        <v>73.147526220000003</v>
      </c>
      <c r="BC23" s="275">
        <v>9.8018093287999992</v>
      </c>
      <c r="BD23" s="275">
        <v>6.7070830535000001E-2</v>
      </c>
      <c r="BE23" s="275">
        <v>7.6975926331E-3</v>
      </c>
      <c r="BF23" s="275">
        <v>0.12762255721999999</v>
      </c>
      <c r="BG23" s="338">
        <v>4.7618419999999997</v>
      </c>
      <c r="BH23" s="338">
        <v>66.838080000000005</v>
      </c>
      <c r="BI23" s="338">
        <v>262.5206</v>
      </c>
      <c r="BJ23" s="338">
        <v>484.96289999999999</v>
      </c>
      <c r="BK23" s="338">
        <v>577.36429999999996</v>
      </c>
      <c r="BL23" s="338">
        <v>411.26080000000002</v>
      </c>
      <c r="BM23" s="338">
        <v>238.45949999999999</v>
      </c>
      <c r="BN23" s="338">
        <v>76.812839999999994</v>
      </c>
      <c r="BO23" s="338">
        <v>11.09366</v>
      </c>
      <c r="BP23" s="338">
        <v>5.0516100000000001E-2</v>
      </c>
      <c r="BQ23" s="338">
        <v>7.6975899999999998E-3</v>
      </c>
      <c r="BR23" s="338">
        <v>0.1276226</v>
      </c>
      <c r="BS23" s="338">
        <v>4.1060650000000001</v>
      </c>
      <c r="BT23" s="338">
        <v>65.576560000000001</v>
      </c>
      <c r="BU23" s="338">
        <v>261.6472</v>
      </c>
      <c r="BV23" s="338">
        <v>485.8168</v>
      </c>
    </row>
    <row r="24" spans="1:74" ht="11.15" customHeight="1" x14ac:dyDescent="0.25">
      <c r="A24" s="9" t="s">
        <v>156</v>
      </c>
      <c r="B24" s="212" t="s">
        <v>593</v>
      </c>
      <c r="C24" s="275">
        <v>895.75020004999999</v>
      </c>
      <c r="D24" s="275">
        <v>758.80556592000005</v>
      </c>
      <c r="E24" s="275">
        <v>616.13119067000002</v>
      </c>
      <c r="F24" s="275">
        <v>416.95446965999997</v>
      </c>
      <c r="G24" s="275">
        <v>232.76655434</v>
      </c>
      <c r="H24" s="275">
        <v>84.507117261000005</v>
      </c>
      <c r="I24" s="275">
        <v>12.243149970999999</v>
      </c>
      <c r="J24" s="275">
        <v>27.001041809</v>
      </c>
      <c r="K24" s="275">
        <v>123.24505246</v>
      </c>
      <c r="L24" s="275">
        <v>349.44164401</v>
      </c>
      <c r="M24" s="275">
        <v>624.57902014000001</v>
      </c>
      <c r="N24" s="275">
        <v>913.47430019000001</v>
      </c>
      <c r="O24" s="275">
        <v>883.65390935000005</v>
      </c>
      <c r="P24" s="275">
        <v>757.21288514000003</v>
      </c>
      <c r="Q24" s="275">
        <v>596.56198595000001</v>
      </c>
      <c r="R24" s="275">
        <v>413.90835948</v>
      </c>
      <c r="S24" s="275">
        <v>229.27202346000001</v>
      </c>
      <c r="T24" s="275">
        <v>84.472064506999999</v>
      </c>
      <c r="U24" s="275">
        <v>12.403937770000001</v>
      </c>
      <c r="V24" s="275">
        <v>25.206811439999999</v>
      </c>
      <c r="W24" s="275">
        <v>120.60407855</v>
      </c>
      <c r="X24" s="275">
        <v>340.85220185999998</v>
      </c>
      <c r="Y24" s="275">
        <v>613.38486315</v>
      </c>
      <c r="Z24" s="275">
        <v>915.07743386000004</v>
      </c>
      <c r="AA24" s="275">
        <v>913.02274780000005</v>
      </c>
      <c r="AB24" s="275">
        <v>760.38654911000003</v>
      </c>
      <c r="AC24" s="275">
        <v>593.56366931000002</v>
      </c>
      <c r="AD24" s="275">
        <v>417.67097443</v>
      </c>
      <c r="AE24" s="275">
        <v>229.95141408999999</v>
      </c>
      <c r="AF24" s="275">
        <v>80.649226292999998</v>
      </c>
      <c r="AG24" s="275">
        <v>13.075811045</v>
      </c>
      <c r="AH24" s="275">
        <v>25.658081513999999</v>
      </c>
      <c r="AI24" s="275">
        <v>117.0446037</v>
      </c>
      <c r="AJ24" s="275">
        <v>357.31716673</v>
      </c>
      <c r="AK24" s="275">
        <v>603.36706726</v>
      </c>
      <c r="AL24" s="275">
        <v>926.50084456000002</v>
      </c>
      <c r="AM24" s="275">
        <v>904.24399914000003</v>
      </c>
      <c r="AN24" s="275">
        <v>749.17266133999999</v>
      </c>
      <c r="AO24" s="275">
        <v>604.94319854000003</v>
      </c>
      <c r="AP24" s="275">
        <v>419.10357863000002</v>
      </c>
      <c r="AQ24" s="275">
        <v>230.85050712</v>
      </c>
      <c r="AR24" s="275">
        <v>80.021412370999997</v>
      </c>
      <c r="AS24" s="275">
        <v>11.964348519</v>
      </c>
      <c r="AT24" s="275">
        <v>24.813621846</v>
      </c>
      <c r="AU24" s="275">
        <v>113.41457464</v>
      </c>
      <c r="AV24" s="275">
        <v>348.93912023000001</v>
      </c>
      <c r="AW24" s="275">
        <v>599.72462758999995</v>
      </c>
      <c r="AX24" s="275">
        <v>924.34871479000003</v>
      </c>
      <c r="AY24" s="275">
        <v>902.95621034999999</v>
      </c>
      <c r="AZ24" s="275">
        <v>738.73643864999997</v>
      </c>
      <c r="BA24" s="275">
        <v>589.01639123999996</v>
      </c>
      <c r="BB24" s="275">
        <v>415.79233725</v>
      </c>
      <c r="BC24" s="275">
        <v>235.17177265000001</v>
      </c>
      <c r="BD24" s="275">
        <v>73.542345420000004</v>
      </c>
      <c r="BE24" s="275">
        <v>13.351121008</v>
      </c>
      <c r="BF24" s="275">
        <v>23.677171266999999</v>
      </c>
      <c r="BG24" s="338">
        <v>109.6392</v>
      </c>
      <c r="BH24" s="338">
        <v>341.41820000000001</v>
      </c>
      <c r="BI24" s="338">
        <v>610.11839999999995</v>
      </c>
      <c r="BJ24" s="338">
        <v>928.30930000000001</v>
      </c>
      <c r="BK24" s="338">
        <v>913.42430000000002</v>
      </c>
      <c r="BL24" s="338">
        <v>727.02980000000002</v>
      </c>
      <c r="BM24" s="338">
        <v>574.65200000000004</v>
      </c>
      <c r="BN24" s="338">
        <v>417.64490000000001</v>
      </c>
      <c r="BO24" s="338">
        <v>242.8047</v>
      </c>
      <c r="BP24" s="338">
        <v>72.884919999999994</v>
      </c>
      <c r="BQ24" s="338">
        <v>14.16708</v>
      </c>
      <c r="BR24" s="338">
        <v>21.561440000000001</v>
      </c>
      <c r="BS24" s="338">
        <v>102.3314</v>
      </c>
      <c r="BT24" s="338">
        <v>333.71710000000002</v>
      </c>
      <c r="BU24" s="338">
        <v>610.17370000000005</v>
      </c>
      <c r="BV24" s="338">
        <v>924.72159999999997</v>
      </c>
    </row>
    <row r="25" spans="1:74" ht="11.15" customHeight="1" x14ac:dyDescent="0.25">
      <c r="A25" s="9" t="s">
        <v>157</v>
      </c>
      <c r="B25" s="212" t="s">
        <v>594</v>
      </c>
      <c r="C25" s="275">
        <v>579.34330246000002</v>
      </c>
      <c r="D25" s="275">
        <v>501.32545918</v>
      </c>
      <c r="E25" s="275">
        <v>458.50814487000002</v>
      </c>
      <c r="F25" s="275">
        <v>364.18814510999999</v>
      </c>
      <c r="G25" s="275">
        <v>203.75646911999999</v>
      </c>
      <c r="H25" s="275">
        <v>80.442174408</v>
      </c>
      <c r="I25" s="275">
        <v>16.501110267000001</v>
      </c>
      <c r="J25" s="275">
        <v>20.007932716999999</v>
      </c>
      <c r="K25" s="275">
        <v>58.455909234000003</v>
      </c>
      <c r="L25" s="275">
        <v>214.44565793999999</v>
      </c>
      <c r="M25" s="275">
        <v>417.82191961000001</v>
      </c>
      <c r="N25" s="275">
        <v>604.98335648</v>
      </c>
      <c r="O25" s="275">
        <v>570.83205410000005</v>
      </c>
      <c r="P25" s="275">
        <v>505.49272944000001</v>
      </c>
      <c r="Q25" s="275">
        <v>457.94993729999999</v>
      </c>
      <c r="R25" s="275">
        <v>361.88452812999998</v>
      </c>
      <c r="S25" s="275">
        <v>199.60588046999999</v>
      </c>
      <c r="T25" s="275">
        <v>83.849118242000003</v>
      </c>
      <c r="U25" s="275">
        <v>17.502005894</v>
      </c>
      <c r="V25" s="275">
        <v>19.219350754000001</v>
      </c>
      <c r="W25" s="275">
        <v>57.344255906999997</v>
      </c>
      <c r="X25" s="275">
        <v>207.54010541</v>
      </c>
      <c r="Y25" s="275">
        <v>419.77637235999998</v>
      </c>
      <c r="Z25" s="275">
        <v>608.90365473999998</v>
      </c>
      <c r="AA25" s="275">
        <v>592.34315808999997</v>
      </c>
      <c r="AB25" s="275">
        <v>507.41972995999998</v>
      </c>
      <c r="AC25" s="275">
        <v>454.38653176000003</v>
      </c>
      <c r="AD25" s="275">
        <v>347.58707464999998</v>
      </c>
      <c r="AE25" s="275">
        <v>194.81450552000001</v>
      </c>
      <c r="AF25" s="275">
        <v>82.720175341000001</v>
      </c>
      <c r="AG25" s="275">
        <v>17.727218370999999</v>
      </c>
      <c r="AH25" s="275">
        <v>19.026119568999999</v>
      </c>
      <c r="AI25" s="275">
        <v>58.833015129000003</v>
      </c>
      <c r="AJ25" s="275">
        <v>218.42452220999999</v>
      </c>
      <c r="AK25" s="275">
        <v>408.15478297999999</v>
      </c>
      <c r="AL25" s="275">
        <v>609.19234518999997</v>
      </c>
      <c r="AM25" s="275">
        <v>574.67437762999998</v>
      </c>
      <c r="AN25" s="275">
        <v>498.89211018999998</v>
      </c>
      <c r="AO25" s="275">
        <v>460.66141978000002</v>
      </c>
      <c r="AP25" s="275">
        <v>347.81354711</v>
      </c>
      <c r="AQ25" s="275">
        <v>191.20860515999999</v>
      </c>
      <c r="AR25" s="275">
        <v>82.445429376000007</v>
      </c>
      <c r="AS25" s="275">
        <v>17.649799105</v>
      </c>
      <c r="AT25" s="275">
        <v>19.044515425</v>
      </c>
      <c r="AU25" s="275">
        <v>55.705473435999998</v>
      </c>
      <c r="AV25" s="275">
        <v>206.63603481000001</v>
      </c>
      <c r="AW25" s="275">
        <v>394.87255565999999</v>
      </c>
      <c r="AX25" s="275">
        <v>603.67009026000005</v>
      </c>
      <c r="AY25" s="275">
        <v>563.51330078000001</v>
      </c>
      <c r="AZ25" s="275">
        <v>484.39418396000002</v>
      </c>
      <c r="BA25" s="275">
        <v>447.04418502999999</v>
      </c>
      <c r="BB25" s="275">
        <v>341.13463182999999</v>
      </c>
      <c r="BC25" s="275">
        <v>194.58221993999999</v>
      </c>
      <c r="BD25" s="275">
        <v>73.733985028000006</v>
      </c>
      <c r="BE25" s="275">
        <v>16.924384267000001</v>
      </c>
      <c r="BF25" s="275">
        <v>18.895934707999999</v>
      </c>
      <c r="BG25" s="338">
        <v>52.357230000000001</v>
      </c>
      <c r="BH25" s="338">
        <v>196.42959999999999</v>
      </c>
      <c r="BI25" s="338">
        <v>403.37889999999999</v>
      </c>
      <c r="BJ25" s="338">
        <v>611.19770000000005</v>
      </c>
      <c r="BK25" s="338">
        <v>563.56759999999997</v>
      </c>
      <c r="BL25" s="338">
        <v>471.45229999999998</v>
      </c>
      <c r="BM25" s="338">
        <v>425.53480000000002</v>
      </c>
      <c r="BN25" s="338">
        <v>326.82549999999998</v>
      </c>
      <c r="BO25" s="338">
        <v>195.9119</v>
      </c>
      <c r="BP25" s="338">
        <v>73.728880000000004</v>
      </c>
      <c r="BQ25" s="338">
        <v>17.628409999999999</v>
      </c>
      <c r="BR25" s="338">
        <v>17.51661</v>
      </c>
      <c r="BS25" s="338">
        <v>51.281759999999998</v>
      </c>
      <c r="BT25" s="338">
        <v>189.33090000000001</v>
      </c>
      <c r="BU25" s="338">
        <v>400.39690000000002</v>
      </c>
      <c r="BV25" s="338">
        <v>607.45140000000004</v>
      </c>
    </row>
    <row r="26" spans="1:74" ht="11.15" customHeight="1" x14ac:dyDescent="0.25">
      <c r="A26" s="9" t="s">
        <v>158</v>
      </c>
      <c r="B26" s="212" t="s">
        <v>623</v>
      </c>
      <c r="C26" s="275">
        <v>880.03538032999995</v>
      </c>
      <c r="D26" s="275">
        <v>745.39819420000003</v>
      </c>
      <c r="E26" s="275">
        <v>577.49653293999995</v>
      </c>
      <c r="F26" s="275">
        <v>317.74449916999998</v>
      </c>
      <c r="G26" s="275">
        <v>156.57990147999999</v>
      </c>
      <c r="H26" s="275">
        <v>34.056129419000001</v>
      </c>
      <c r="I26" s="275">
        <v>6.7174059066999998</v>
      </c>
      <c r="J26" s="275">
        <v>11.482538533</v>
      </c>
      <c r="K26" s="275">
        <v>57.150169312999999</v>
      </c>
      <c r="L26" s="275">
        <v>268.11932715</v>
      </c>
      <c r="M26" s="275">
        <v>500.35120552000001</v>
      </c>
      <c r="N26" s="275">
        <v>808.68221052000001</v>
      </c>
      <c r="O26" s="275">
        <v>877.71630400000004</v>
      </c>
      <c r="P26" s="275">
        <v>741.08520098999998</v>
      </c>
      <c r="Q26" s="275">
        <v>552.73309909</v>
      </c>
      <c r="R26" s="275">
        <v>317.31033450000001</v>
      </c>
      <c r="S26" s="275">
        <v>146.89899442999999</v>
      </c>
      <c r="T26" s="275">
        <v>34.563307414000001</v>
      </c>
      <c r="U26" s="275">
        <v>6.8479524867999997</v>
      </c>
      <c r="V26" s="275">
        <v>11.355767801000001</v>
      </c>
      <c r="W26" s="275">
        <v>58.950528009000003</v>
      </c>
      <c r="X26" s="275">
        <v>263.32847934</v>
      </c>
      <c r="Y26" s="275">
        <v>497.64469697999999</v>
      </c>
      <c r="Z26" s="275">
        <v>796.68407779999995</v>
      </c>
      <c r="AA26" s="275">
        <v>865.65379552000002</v>
      </c>
      <c r="AB26" s="275">
        <v>733.75981917000001</v>
      </c>
      <c r="AC26" s="275">
        <v>560.62964979000003</v>
      </c>
      <c r="AD26" s="275">
        <v>316.08724343</v>
      </c>
      <c r="AE26" s="275">
        <v>142.85243130999999</v>
      </c>
      <c r="AF26" s="275">
        <v>32.724591554</v>
      </c>
      <c r="AG26" s="275">
        <v>6.8413719721000001</v>
      </c>
      <c r="AH26" s="275">
        <v>11.859922265</v>
      </c>
      <c r="AI26" s="275">
        <v>58.165823351999997</v>
      </c>
      <c r="AJ26" s="275">
        <v>262.41193370000002</v>
      </c>
      <c r="AK26" s="275">
        <v>505.86390549999999</v>
      </c>
      <c r="AL26" s="275">
        <v>800.32185062999997</v>
      </c>
      <c r="AM26" s="275">
        <v>865.78828610000005</v>
      </c>
      <c r="AN26" s="275">
        <v>736.96873023000001</v>
      </c>
      <c r="AO26" s="275">
        <v>579.14933686999996</v>
      </c>
      <c r="AP26" s="275">
        <v>317.37235887999998</v>
      </c>
      <c r="AQ26" s="275">
        <v>143.87804997999999</v>
      </c>
      <c r="AR26" s="275">
        <v>31.380585355000001</v>
      </c>
      <c r="AS26" s="275">
        <v>6.9277317828999996</v>
      </c>
      <c r="AT26" s="275">
        <v>10.999924893999999</v>
      </c>
      <c r="AU26" s="275">
        <v>58.621492883000002</v>
      </c>
      <c r="AV26" s="275">
        <v>258.51504660000001</v>
      </c>
      <c r="AW26" s="275">
        <v>517.59660298999995</v>
      </c>
      <c r="AX26" s="275">
        <v>790.60517614000003</v>
      </c>
      <c r="AY26" s="275">
        <v>869.33698387000004</v>
      </c>
      <c r="AZ26" s="275">
        <v>756.31666668000003</v>
      </c>
      <c r="BA26" s="275">
        <v>572.76947794</v>
      </c>
      <c r="BB26" s="275">
        <v>315.89045702999999</v>
      </c>
      <c r="BC26" s="275">
        <v>136.49131641</v>
      </c>
      <c r="BD26" s="275">
        <v>30.731141087000001</v>
      </c>
      <c r="BE26" s="275">
        <v>7.1473686523</v>
      </c>
      <c r="BF26" s="275">
        <v>11.300787158</v>
      </c>
      <c r="BG26" s="338">
        <v>57.494239999999998</v>
      </c>
      <c r="BH26" s="338">
        <v>256.9194</v>
      </c>
      <c r="BI26" s="338">
        <v>514.70669999999996</v>
      </c>
      <c r="BJ26" s="338">
        <v>762.3211</v>
      </c>
      <c r="BK26" s="338">
        <v>887.53470000000004</v>
      </c>
      <c r="BL26" s="338">
        <v>746.69349999999997</v>
      </c>
      <c r="BM26" s="338">
        <v>557.40179999999998</v>
      </c>
      <c r="BN26" s="338">
        <v>319.2518</v>
      </c>
      <c r="BO26" s="338">
        <v>137.18989999999999</v>
      </c>
      <c r="BP26" s="338">
        <v>30.222729999999999</v>
      </c>
      <c r="BQ26" s="338">
        <v>7.4072550000000001</v>
      </c>
      <c r="BR26" s="338">
        <v>10.72953</v>
      </c>
      <c r="BS26" s="338">
        <v>53.957169999999998</v>
      </c>
      <c r="BT26" s="338">
        <v>249.73589999999999</v>
      </c>
      <c r="BU26" s="338">
        <v>515.44569999999999</v>
      </c>
      <c r="BV26" s="338">
        <v>770.65239999999994</v>
      </c>
    </row>
    <row r="27" spans="1:74" ht="11.15" customHeight="1" x14ac:dyDescent="0.25">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501"/>
      <c r="BH27" s="501"/>
      <c r="BI27" s="501"/>
      <c r="BJ27" s="501"/>
      <c r="BK27" s="340"/>
      <c r="BL27" s="340"/>
      <c r="BM27" s="340"/>
      <c r="BN27" s="340"/>
      <c r="BO27" s="340"/>
      <c r="BP27" s="340"/>
      <c r="BQ27" s="340"/>
      <c r="BR27" s="340"/>
      <c r="BS27" s="340"/>
      <c r="BT27" s="340"/>
      <c r="BU27" s="340"/>
      <c r="BV27" s="340"/>
    </row>
    <row r="28" spans="1:74" ht="11.15" customHeight="1" x14ac:dyDescent="0.25">
      <c r="A28" s="9" t="s">
        <v>41</v>
      </c>
      <c r="B28" s="212" t="s">
        <v>587</v>
      </c>
      <c r="C28" s="275">
        <v>0</v>
      </c>
      <c r="D28" s="275">
        <v>0</v>
      </c>
      <c r="E28" s="275">
        <v>0</v>
      </c>
      <c r="F28" s="275">
        <v>0</v>
      </c>
      <c r="G28" s="275">
        <v>21.411293746999998</v>
      </c>
      <c r="H28" s="275">
        <v>58.004322635000001</v>
      </c>
      <c r="I28" s="275">
        <v>246.0240039</v>
      </c>
      <c r="J28" s="275">
        <v>211.41305005999999</v>
      </c>
      <c r="K28" s="275">
        <v>27.146702758</v>
      </c>
      <c r="L28" s="275">
        <v>0.49233309216999999</v>
      </c>
      <c r="M28" s="275">
        <v>0</v>
      </c>
      <c r="N28" s="275">
        <v>0</v>
      </c>
      <c r="O28" s="275">
        <v>0</v>
      </c>
      <c r="P28" s="275">
        <v>0</v>
      </c>
      <c r="Q28" s="275">
        <v>0</v>
      </c>
      <c r="R28" s="275">
        <v>0</v>
      </c>
      <c r="S28" s="275">
        <v>8.3605831497</v>
      </c>
      <c r="T28" s="275">
        <v>87.732267096000001</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31.512403204000002</v>
      </c>
      <c r="AR28" s="275">
        <v>39.274228671000003</v>
      </c>
      <c r="AS28" s="275">
        <v>192.98207291</v>
      </c>
      <c r="AT28" s="275">
        <v>206.40302248</v>
      </c>
      <c r="AU28" s="275">
        <v>87.108387464000003</v>
      </c>
      <c r="AV28" s="275">
        <v>0</v>
      </c>
      <c r="AW28" s="275">
        <v>0</v>
      </c>
      <c r="AX28" s="275">
        <v>0</v>
      </c>
      <c r="AY28" s="275">
        <v>0</v>
      </c>
      <c r="AZ28" s="275">
        <v>0</v>
      </c>
      <c r="BA28" s="275">
        <v>0</v>
      </c>
      <c r="BB28" s="275">
        <v>0</v>
      </c>
      <c r="BC28" s="275">
        <v>6.7468581783000001</v>
      </c>
      <c r="BD28" s="275">
        <v>75.207064196000005</v>
      </c>
      <c r="BE28" s="275">
        <v>246.55477873000001</v>
      </c>
      <c r="BF28" s="275">
        <v>229.55294090000001</v>
      </c>
      <c r="BG28" s="338">
        <v>36.748659605999997</v>
      </c>
      <c r="BH28" s="338">
        <v>1.0917455488000001</v>
      </c>
      <c r="BI28" s="338">
        <v>0</v>
      </c>
      <c r="BJ28" s="338">
        <v>0</v>
      </c>
      <c r="BK28" s="338">
        <v>0</v>
      </c>
      <c r="BL28" s="338">
        <v>0</v>
      </c>
      <c r="BM28" s="338">
        <v>0</v>
      </c>
      <c r="BN28" s="338">
        <v>0</v>
      </c>
      <c r="BO28" s="338">
        <v>8.3803866670999998</v>
      </c>
      <c r="BP28" s="338">
        <v>77.606822242000007</v>
      </c>
      <c r="BQ28" s="338">
        <v>205.25982673999999</v>
      </c>
      <c r="BR28" s="338">
        <v>173.83736213</v>
      </c>
      <c r="BS28" s="338">
        <v>33.785163892</v>
      </c>
      <c r="BT28" s="338">
        <v>0.62721119094</v>
      </c>
      <c r="BU28" s="338">
        <v>0</v>
      </c>
      <c r="BV28" s="338">
        <v>0</v>
      </c>
    </row>
    <row r="29" spans="1:74" ht="11.15" customHeight="1" x14ac:dyDescent="0.25">
      <c r="A29" s="9" t="s">
        <v>42</v>
      </c>
      <c r="B29" s="212" t="s">
        <v>621</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71.682699585999998</v>
      </c>
      <c r="AR29" s="275">
        <v>114.39003821999999</v>
      </c>
      <c r="AS29" s="275">
        <v>250.59801447000001</v>
      </c>
      <c r="AT29" s="275">
        <v>229.38409150999999</v>
      </c>
      <c r="AU29" s="275">
        <v>136.16080614000001</v>
      </c>
      <c r="AV29" s="275">
        <v>0.86253140852999999</v>
      </c>
      <c r="AW29" s="275">
        <v>0</v>
      </c>
      <c r="AX29" s="275">
        <v>0.86268735005999997</v>
      </c>
      <c r="AY29" s="275">
        <v>0</v>
      </c>
      <c r="AZ29" s="275">
        <v>0</v>
      </c>
      <c r="BA29" s="275">
        <v>0</v>
      </c>
      <c r="BB29" s="275">
        <v>0</v>
      </c>
      <c r="BC29" s="275">
        <v>16.756700924</v>
      </c>
      <c r="BD29" s="275">
        <v>128.08835432999999</v>
      </c>
      <c r="BE29" s="275">
        <v>314.11001630999999</v>
      </c>
      <c r="BF29" s="275">
        <v>282.20864126999999</v>
      </c>
      <c r="BG29" s="338">
        <v>71.969542282000006</v>
      </c>
      <c r="BH29" s="338">
        <v>6.3870698934999997</v>
      </c>
      <c r="BI29" s="338">
        <v>0</v>
      </c>
      <c r="BJ29" s="338">
        <v>0</v>
      </c>
      <c r="BK29" s="338">
        <v>0</v>
      </c>
      <c r="BL29" s="338">
        <v>0</v>
      </c>
      <c r="BM29" s="338">
        <v>0</v>
      </c>
      <c r="BN29" s="338">
        <v>0</v>
      </c>
      <c r="BO29" s="338">
        <v>28.511250076</v>
      </c>
      <c r="BP29" s="338">
        <v>136.79645289999999</v>
      </c>
      <c r="BQ29" s="338">
        <v>267.86092231999999</v>
      </c>
      <c r="BR29" s="338">
        <v>227.39096282</v>
      </c>
      <c r="BS29" s="338">
        <v>68.805593635999998</v>
      </c>
      <c r="BT29" s="338">
        <v>5.6955686091000004</v>
      </c>
      <c r="BU29" s="338">
        <v>0</v>
      </c>
      <c r="BV29" s="338">
        <v>0</v>
      </c>
    </row>
    <row r="30" spans="1:74" ht="11.15" customHeight="1" x14ac:dyDescent="0.25">
      <c r="A30" s="9" t="s">
        <v>43</v>
      </c>
      <c r="B30" s="212" t="s">
        <v>588</v>
      </c>
      <c r="C30" s="275">
        <v>0</v>
      </c>
      <c r="D30" s="275">
        <v>0</v>
      </c>
      <c r="E30" s="275">
        <v>22.199651996</v>
      </c>
      <c r="F30" s="275">
        <v>1.1099913961000001</v>
      </c>
      <c r="G30" s="275">
        <v>111.58252772</v>
      </c>
      <c r="H30" s="275">
        <v>181.20245111</v>
      </c>
      <c r="I30" s="275">
        <v>410.28874295000003</v>
      </c>
      <c r="J30" s="275">
        <v>200.15686450999999</v>
      </c>
      <c r="K30" s="275">
        <v>46.223022321999998</v>
      </c>
      <c r="L30" s="275">
        <v>1.0816555327999999</v>
      </c>
      <c r="M30" s="275">
        <v>0</v>
      </c>
      <c r="N30" s="275">
        <v>0</v>
      </c>
      <c r="O30" s="275">
        <v>0</v>
      </c>
      <c r="P30" s="275">
        <v>0</v>
      </c>
      <c r="Q30" s="275">
        <v>0</v>
      </c>
      <c r="R30" s="275">
        <v>0</v>
      </c>
      <c r="S30" s="275">
        <v>70.625305131000005</v>
      </c>
      <c r="T30" s="275">
        <v>142.41044484</v>
      </c>
      <c r="U30" s="275">
        <v>217.69767762000001</v>
      </c>
      <c r="V30" s="275">
        <v>181.21517259999999</v>
      </c>
      <c r="W30" s="275">
        <v>72.448699008999995</v>
      </c>
      <c r="X30" s="275">
        <v>5.5716429305000004</v>
      </c>
      <c r="Y30" s="275">
        <v>0</v>
      </c>
      <c r="Z30" s="275">
        <v>0</v>
      </c>
      <c r="AA30" s="275">
        <v>0</v>
      </c>
      <c r="AB30" s="275">
        <v>0</v>
      </c>
      <c r="AC30" s="275">
        <v>0</v>
      </c>
      <c r="AD30" s="275">
        <v>0.80581424126000001</v>
      </c>
      <c r="AE30" s="275">
        <v>53.582999123</v>
      </c>
      <c r="AF30" s="275">
        <v>176.01670453</v>
      </c>
      <c r="AG30" s="275">
        <v>133.12356600999999</v>
      </c>
      <c r="AH30" s="275">
        <v>197.11963879000001</v>
      </c>
      <c r="AI30" s="275">
        <v>46.485676235</v>
      </c>
      <c r="AJ30" s="275">
        <v>2.4177730135000002</v>
      </c>
      <c r="AK30" s="275">
        <v>0</v>
      </c>
      <c r="AL30" s="275">
        <v>0</v>
      </c>
      <c r="AM30" s="275">
        <v>0</v>
      </c>
      <c r="AN30" s="275">
        <v>0</v>
      </c>
      <c r="AO30" s="275">
        <v>0</v>
      </c>
      <c r="AP30" s="275">
        <v>1.1076636998</v>
      </c>
      <c r="AQ30" s="275">
        <v>81.875398353999998</v>
      </c>
      <c r="AR30" s="275">
        <v>137.93809490999999</v>
      </c>
      <c r="AS30" s="275">
        <v>201.06920617</v>
      </c>
      <c r="AT30" s="275">
        <v>169.05893399000001</v>
      </c>
      <c r="AU30" s="275">
        <v>127.8719289</v>
      </c>
      <c r="AV30" s="275">
        <v>7.2162871206999997</v>
      </c>
      <c r="AW30" s="275">
        <v>0</v>
      </c>
      <c r="AX30" s="275">
        <v>1.5510134598</v>
      </c>
      <c r="AY30" s="275">
        <v>0</v>
      </c>
      <c r="AZ30" s="275">
        <v>0</v>
      </c>
      <c r="BA30" s="275">
        <v>3.4730972394999999</v>
      </c>
      <c r="BB30" s="275">
        <v>0.69045376967000005</v>
      </c>
      <c r="BC30" s="275">
        <v>42.150730955</v>
      </c>
      <c r="BD30" s="275">
        <v>187.1787262</v>
      </c>
      <c r="BE30" s="275">
        <v>279.66279083000001</v>
      </c>
      <c r="BF30" s="275">
        <v>266.48150969</v>
      </c>
      <c r="BG30" s="338">
        <v>76.741123267999996</v>
      </c>
      <c r="BH30" s="338">
        <v>9.1202922311000005</v>
      </c>
      <c r="BI30" s="338">
        <v>0</v>
      </c>
      <c r="BJ30" s="338">
        <v>0</v>
      </c>
      <c r="BK30" s="338">
        <v>0</v>
      </c>
      <c r="BL30" s="338">
        <v>0</v>
      </c>
      <c r="BM30" s="338">
        <v>0.41602883218999998</v>
      </c>
      <c r="BN30" s="338">
        <v>2.0185018103000001</v>
      </c>
      <c r="BO30" s="338">
        <v>57.920709301000002</v>
      </c>
      <c r="BP30" s="338">
        <v>164.91006472000001</v>
      </c>
      <c r="BQ30" s="338">
        <v>262.50681018</v>
      </c>
      <c r="BR30" s="338">
        <v>226.81528623</v>
      </c>
      <c r="BS30" s="338">
        <v>72.645292510000004</v>
      </c>
      <c r="BT30" s="338">
        <v>8.6057594612999999</v>
      </c>
      <c r="BU30" s="338">
        <v>0</v>
      </c>
      <c r="BV30" s="338">
        <v>0</v>
      </c>
    </row>
    <row r="31" spans="1:74" ht="11.15" customHeight="1" x14ac:dyDescent="0.25">
      <c r="A31" s="9" t="s">
        <v>44</v>
      </c>
      <c r="B31" s="212" t="s">
        <v>589</v>
      </c>
      <c r="C31" s="275">
        <v>0</v>
      </c>
      <c r="D31" s="275">
        <v>0</v>
      </c>
      <c r="E31" s="275">
        <v>37.331689193000003</v>
      </c>
      <c r="F31" s="275">
        <v>14.382313771</v>
      </c>
      <c r="G31" s="275">
        <v>123.16325383</v>
      </c>
      <c r="H31" s="275">
        <v>237.50729691999999</v>
      </c>
      <c r="I31" s="275">
        <v>474.80967355000001</v>
      </c>
      <c r="J31" s="275">
        <v>250.6392395</v>
      </c>
      <c r="K31" s="275">
        <v>79.226494295999998</v>
      </c>
      <c r="L31" s="275">
        <v>4.2838664802000004</v>
      </c>
      <c r="M31" s="275">
        <v>0</v>
      </c>
      <c r="N31" s="275">
        <v>0</v>
      </c>
      <c r="O31" s="275">
        <v>0</v>
      </c>
      <c r="P31" s="275">
        <v>0</v>
      </c>
      <c r="Q31" s="275">
        <v>0</v>
      </c>
      <c r="R31" s="275">
        <v>0.57877612476999996</v>
      </c>
      <c r="S31" s="275">
        <v>49.110032855</v>
      </c>
      <c r="T31" s="275">
        <v>180.66602463999999</v>
      </c>
      <c r="U31" s="275">
        <v>262.64339577999999</v>
      </c>
      <c r="V31" s="275">
        <v>251.05800626000001</v>
      </c>
      <c r="W31" s="275">
        <v>140.92611907</v>
      </c>
      <c r="X31" s="275">
        <v>6.6451940688000004</v>
      </c>
      <c r="Y31" s="275">
        <v>0</v>
      </c>
      <c r="Z31" s="275">
        <v>0</v>
      </c>
      <c r="AA31" s="275">
        <v>0</v>
      </c>
      <c r="AB31" s="275">
        <v>0</v>
      </c>
      <c r="AC31" s="275">
        <v>0</v>
      </c>
      <c r="AD31" s="275">
        <v>3.6912772700000001</v>
      </c>
      <c r="AE31" s="275">
        <v>64.909575833999995</v>
      </c>
      <c r="AF31" s="275">
        <v>194.1030815</v>
      </c>
      <c r="AG31" s="275">
        <v>199.89757286</v>
      </c>
      <c r="AH31" s="275">
        <v>261.31167259</v>
      </c>
      <c r="AI31" s="275">
        <v>78.073974922999994</v>
      </c>
      <c r="AJ31" s="275">
        <v>11.721771542000001</v>
      </c>
      <c r="AK31" s="275">
        <v>0</v>
      </c>
      <c r="AL31" s="275">
        <v>0</v>
      </c>
      <c r="AM31" s="275">
        <v>0</v>
      </c>
      <c r="AN31" s="275">
        <v>0</v>
      </c>
      <c r="AO31" s="275">
        <v>2.8831603055000001</v>
      </c>
      <c r="AP31" s="275">
        <v>8.4737263067999997</v>
      </c>
      <c r="AQ31" s="275">
        <v>55.498342309000002</v>
      </c>
      <c r="AR31" s="275">
        <v>201.68289344999999</v>
      </c>
      <c r="AS31" s="275">
        <v>288.78661426999997</v>
      </c>
      <c r="AT31" s="275">
        <v>201.98043555999999</v>
      </c>
      <c r="AU31" s="275">
        <v>167.23882091999999</v>
      </c>
      <c r="AV31" s="275">
        <v>12.923290874999999</v>
      </c>
      <c r="AW31" s="275">
        <v>0</v>
      </c>
      <c r="AX31" s="275">
        <v>0</v>
      </c>
      <c r="AY31" s="275">
        <v>0</v>
      </c>
      <c r="AZ31" s="275">
        <v>7.6841904443E-2</v>
      </c>
      <c r="BA31" s="275">
        <v>9.4724643247000007</v>
      </c>
      <c r="BB31" s="275">
        <v>7.8025462127000003</v>
      </c>
      <c r="BC31" s="275">
        <v>48.106021658000003</v>
      </c>
      <c r="BD31" s="275">
        <v>262.87296932999999</v>
      </c>
      <c r="BE31" s="275">
        <v>308.06966205999998</v>
      </c>
      <c r="BF31" s="275">
        <v>275.46615034000001</v>
      </c>
      <c r="BG31" s="338">
        <v>106.12643425</v>
      </c>
      <c r="BH31" s="338">
        <v>12.718085819000001</v>
      </c>
      <c r="BI31" s="338">
        <v>0.28743434377999999</v>
      </c>
      <c r="BJ31" s="338">
        <v>0</v>
      </c>
      <c r="BK31" s="338">
        <v>0</v>
      </c>
      <c r="BL31" s="338">
        <v>0</v>
      </c>
      <c r="BM31" s="338">
        <v>2.7769110131999999</v>
      </c>
      <c r="BN31" s="338">
        <v>8.0571823309999999</v>
      </c>
      <c r="BO31" s="338">
        <v>72.647781308999996</v>
      </c>
      <c r="BP31" s="338">
        <v>201.33614041000001</v>
      </c>
      <c r="BQ31" s="338">
        <v>319.35677697</v>
      </c>
      <c r="BR31" s="338">
        <v>278.65942589000002</v>
      </c>
      <c r="BS31" s="338">
        <v>100.59134151000001</v>
      </c>
      <c r="BT31" s="338">
        <v>11.712908169</v>
      </c>
      <c r="BU31" s="338">
        <v>0.28713710719000002</v>
      </c>
      <c r="BV31" s="338">
        <v>0</v>
      </c>
    </row>
    <row r="32" spans="1:74" ht="11.15" customHeight="1" x14ac:dyDescent="0.25">
      <c r="A32" s="9" t="s">
        <v>358</v>
      </c>
      <c r="B32" s="212" t="s">
        <v>622</v>
      </c>
      <c r="C32" s="275">
        <v>30.911960730000001</v>
      </c>
      <c r="D32" s="275">
        <v>46.375119873000003</v>
      </c>
      <c r="E32" s="275">
        <v>106.46986142999999</v>
      </c>
      <c r="F32" s="275">
        <v>87.501554842999994</v>
      </c>
      <c r="G32" s="275">
        <v>247.69864966</v>
      </c>
      <c r="H32" s="275">
        <v>302.49299438000003</v>
      </c>
      <c r="I32" s="275">
        <v>497.36969789</v>
      </c>
      <c r="J32" s="275">
        <v>400.65785046000002</v>
      </c>
      <c r="K32" s="275">
        <v>259.74996626000001</v>
      </c>
      <c r="L32" s="275">
        <v>122.26766127</v>
      </c>
      <c r="M32" s="275">
        <v>28.728911764999999</v>
      </c>
      <c r="N32" s="275">
        <v>38.703800381999997</v>
      </c>
      <c r="O32" s="275">
        <v>57.504990294000002</v>
      </c>
      <c r="P32" s="275">
        <v>35.081267060999998</v>
      </c>
      <c r="Q32" s="275">
        <v>16.160408086</v>
      </c>
      <c r="R32" s="275">
        <v>91.192208617000006</v>
      </c>
      <c r="S32" s="275">
        <v>155.43075345</v>
      </c>
      <c r="T32" s="275">
        <v>349.76287631000002</v>
      </c>
      <c r="U32" s="275">
        <v>415.53817880999998</v>
      </c>
      <c r="V32" s="275">
        <v>371.67191085000002</v>
      </c>
      <c r="W32" s="275">
        <v>256.68810409999998</v>
      </c>
      <c r="X32" s="275">
        <v>134.25577770999999</v>
      </c>
      <c r="Y32" s="275">
        <v>66.084809325999998</v>
      </c>
      <c r="Z32" s="275">
        <v>57.994135131</v>
      </c>
      <c r="AA32" s="275">
        <v>20.266068381</v>
      </c>
      <c r="AB32" s="275">
        <v>44.686933086000003</v>
      </c>
      <c r="AC32" s="275">
        <v>42.556854213999998</v>
      </c>
      <c r="AD32" s="275">
        <v>82.655914980999995</v>
      </c>
      <c r="AE32" s="275">
        <v>209.65160311</v>
      </c>
      <c r="AF32" s="275">
        <v>351.03663748000002</v>
      </c>
      <c r="AG32" s="275">
        <v>400.67799607000001</v>
      </c>
      <c r="AH32" s="275">
        <v>382.03166025000002</v>
      </c>
      <c r="AI32" s="275">
        <v>280.74812981000002</v>
      </c>
      <c r="AJ32" s="275">
        <v>126.7128483</v>
      </c>
      <c r="AK32" s="275">
        <v>31.460543313999999</v>
      </c>
      <c r="AL32" s="275">
        <v>36.102114898000004</v>
      </c>
      <c r="AM32" s="275">
        <v>33.322833353999997</v>
      </c>
      <c r="AN32" s="275">
        <v>18.232593539</v>
      </c>
      <c r="AO32" s="275">
        <v>84.451265515000003</v>
      </c>
      <c r="AP32" s="275">
        <v>129.92724290999999</v>
      </c>
      <c r="AQ32" s="275">
        <v>241.85954591999999</v>
      </c>
      <c r="AR32" s="275">
        <v>393.57479919999997</v>
      </c>
      <c r="AS32" s="275">
        <v>455.57293865000003</v>
      </c>
      <c r="AT32" s="275">
        <v>410.16197906000002</v>
      </c>
      <c r="AU32" s="275">
        <v>296.10317633</v>
      </c>
      <c r="AV32" s="275">
        <v>134.37835296</v>
      </c>
      <c r="AW32" s="275">
        <v>103.12132575</v>
      </c>
      <c r="AX32" s="275">
        <v>99.454706692000002</v>
      </c>
      <c r="AY32" s="275">
        <v>24.022728046000001</v>
      </c>
      <c r="AZ32" s="275">
        <v>23.157173982</v>
      </c>
      <c r="BA32" s="275">
        <v>89.121328363999993</v>
      </c>
      <c r="BB32" s="275">
        <v>87.418082201999994</v>
      </c>
      <c r="BC32" s="275">
        <v>184.91748784999999</v>
      </c>
      <c r="BD32" s="275">
        <v>379.54063371000001</v>
      </c>
      <c r="BE32" s="275">
        <v>508.80808029999997</v>
      </c>
      <c r="BF32" s="275">
        <v>460.65413468000003</v>
      </c>
      <c r="BG32" s="338">
        <v>286.01204316000002</v>
      </c>
      <c r="BH32" s="338">
        <v>140.07581497000001</v>
      </c>
      <c r="BI32" s="338">
        <v>61.460127313999998</v>
      </c>
      <c r="BJ32" s="338">
        <v>35.425567653000002</v>
      </c>
      <c r="BK32" s="338">
        <v>32.111473463999999</v>
      </c>
      <c r="BL32" s="338">
        <v>33.684745493000001</v>
      </c>
      <c r="BM32" s="338">
        <v>54.571624254</v>
      </c>
      <c r="BN32" s="338">
        <v>81.064664594999996</v>
      </c>
      <c r="BO32" s="338">
        <v>203.66207082</v>
      </c>
      <c r="BP32" s="338">
        <v>354.53212609000002</v>
      </c>
      <c r="BQ32" s="338">
        <v>452.48936499000001</v>
      </c>
      <c r="BR32" s="338">
        <v>424.16272588999999</v>
      </c>
      <c r="BS32" s="338">
        <v>278.97078363999998</v>
      </c>
      <c r="BT32" s="338">
        <v>137.22055252000001</v>
      </c>
      <c r="BU32" s="338">
        <v>58.94607173</v>
      </c>
      <c r="BV32" s="338">
        <v>35.562336012000003</v>
      </c>
    </row>
    <row r="33" spans="1:74" ht="11.15" customHeight="1" x14ac:dyDescent="0.25">
      <c r="A33" s="9" t="s">
        <v>45</v>
      </c>
      <c r="B33" s="212" t="s">
        <v>591</v>
      </c>
      <c r="C33" s="275">
        <v>12.510532963999999</v>
      </c>
      <c r="D33" s="275">
        <v>6.6897248855999996</v>
      </c>
      <c r="E33" s="275">
        <v>87.709631406</v>
      </c>
      <c r="F33" s="275">
        <v>45.563883201000003</v>
      </c>
      <c r="G33" s="275">
        <v>224.53342355000001</v>
      </c>
      <c r="H33" s="275">
        <v>300.33980602999998</v>
      </c>
      <c r="I33" s="275">
        <v>496.67339851000003</v>
      </c>
      <c r="J33" s="275">
        <v>360.29126528</v>
      </c>
      <c r="K33" s="275">
        <v>189.01844457000001</v>
      </c>
      <c r="L33" s="275">
        <v>30.584574838999998</v>
      </c>
      <c r="M33" s="275">
        <v>1.1564343157000001</v>
      </c>
      <c r="N33" s="275">
        <v>6.4668538242000002</v>
      </c>
      <c r="O33" s="275">
        <v>9.1985905266000003</v>
      </c>
      <c r="P33" s="275">
        <v>2.3118515716000001</v>
      </c>
      <c r="Q33" s="275">
        <v>2.3115130277999998</v>
      </c>
      <c r="R33" s="275">
        <v>20.205750402</v>
      </c>
      <c r="S33" s="275">
        <v>112.78754148</v>
      </c>
      <c r="T33" s="275">
        <v>319.08015662000003</v>
      </c>
      <c r="U33" s="275">
        <v>338.66741956999999</v>
      </c>
      <c r="V33" s="275">
        <v>342.20898428999999</v>
      </c>
      <c r="W33" s="275">
        <v>235.43020773999999</v>
      </c>
      <c r="X33" s="275">
        <v>55.266763413</v>
      </c>
      <c r="Y33" s="275">
        <v>1.4118764909999999</v>
      </c>
      <c r="Z33" s="275">
        <v>1.6695177416</v>
      </c>
      <c r="AA33" s="275">
        <v>0.25788745649</v>
      </c>
      <c r="AB33" s="275">
        <v>1.4110610078000001</v>
      </c>
      <c r="AC33" s="275">
        <v>4.5887201147000001</v>
      </c>
      <c r="AD33" s="275">
        <v>26.148346575000001</v>
      </c>
      <c r="AE33" s="275">
        <v>147.33747335999999</v>
      </c>
      <c r="AF33" s="275">
        <v>329.35885256</v>
      </c>
      <c r="AG33" s="275">
        <v>307.34853513000002</v>
      </c>
      <c r="AH33" s="275">
        <v>375.68502604999998</v>
      </c>
      <c r="AI33" s="275">
        <v>236.49250542999999</v>
      </c>
      <c r="AJ33" s="275">
        <v>60.456352774000003</v>
      </c>
      <c r="AK33" s="275">
        <v>0.41646589631999997</v>
      </c>
      <c r="AL33" s="275">
        <v>3.8074433499000002</v>
      </c>
      <c r="AM33" s="275">
        <v>2.5576899990999999</v>
      </c>
      <c r="AN33" s="275">
        <v>0</v>
      </c>
      <c r="AO33" s="275">
        <v>21.021303723999999</v>
      </c>
      <c r="AP33" s="275">
        <v>52.921191260000001</v>
      </c>
      <c r="AQ33" s="275">
        <v>175.08721711000001</v>
      </c>
      <c r="AR33" s="275">
        <v>352.75189511000002</v>
      </c>
      <c r="AS33" s="275">
        <v>444.87183791000001</v>
      </c>
      <c r="AT33" s="275">
        <v>340.45668817000001</v>
      </c>
      <c r="AU33" s="275">
        <v>236.19897039</v>
      </c>
      <c r="AV33" s="275">
        <v>59.004023050999997</v>
      </c>
      <c r="AW33" s="275">
        <v>15.74686949</v>
      </c>
      <c r="AX33" s="275">
        <v>23.504070760000001</v>
      </c>
      <c r="AY33" s="275">
        <v>2.1351197395999999</v>
      </c>
      <c r="AZ33" s="275">
        <v>3.4390075864999998</v>
      </c>
      <c r="BA33" s="275">
        <v>36.223985599999999</v>
      </c>
      <c r="BB33" s="275">
        <v>37.745757484000002</v>
      </c>
      <c r="BC33" s="275">
        <v>124.89186165</v>
      </c>
      <c r="BD33" s="275">
        <v>373.26580308000001</v>
      </c>
      <c r="BE33" s="275">
        <v>475.98301414999997</v>
      </c>
      <c r="BF33" s="275">
        <v>429.24143063000002</v>
      </c>
      <c r="BG33" s="338">
        <v>236.33342382000001</v>
      </c>
      <c r="BH33" s="338">
        <v>62.198576520000003</v>
      </c>
      <c r="BI33" s="338">
        <v>7.8827476962</v>
      </c>
      <c r="BJ33" s="338">
        <v>2.9951111756</v>
      </c>
      <c r="BK33" s="338">
        <v>6.3000186347999998</v>
      </c>
      <c r="BL33" s="338">
        <v>3.7235387666999999</v>
      </c>
      <c r="BM33" s="338">
        <v>18.634259169</v>
      </c>
      <c r="BN33" s="338">
        <v>36.247616628000003</v>
      </c>
      <c r="BO33" s="338">
        <v>161.84059027999999</v>
      </c>
      <c r="BP33" s="338">
        <v>321.19012545999999</v>
      </c>
      <c r="BQ33" s="338">
        <v>427.08256906999998</v>
      </c>
      <c r="BR33" s="338">
        <v>406.35912787000001</v>
      </c>
      <c r="BS33" s="338">
        <v>224.97794554000001</v>
      </c>
      <c r="BT33" s="338">
        <v>59.463963958999997</v>
      </c>
      <c r="BU33" s="338">
        <v>6.8473323608000003</v>
      </c>
      <c r="BV33" s="338">
        <v>2.9904929942999998</v>
      </c>
    </row>
    <row r="34" spans="1:74" ht="11.15" customHeight="1" x14ac:dyDescent="0.25">
      <c r="A34" s="9" t="s">
        <v>46</v>
      </c>
      <c r="B34" s="212" t="s">
        <v>592</v>
      </c>
      <c r="C34" s="275">
        <v>28.377751365000002</v>
      </c>
      <c r="D34" s="275">
        <v>21.662558948000001</v>
      </c>
      <c r="E34" s="275">
        <v>124.13579129999999</v>
      </c>
      <c r="F34" s="275">
        <v>178.79241965</v>
      </c>
      <c r="G34" s="275">
        <v>341.46591216000002</v>
      </c>
      <c r="H34" s="275">
        <v>495.34453163000001</v>
      </c>
      <c r="I34" s="275">
        <v>588.78543003000004</v>
      </c>
      <c r="J34" s="275">
        <v>578.32052770999996</v>
      </c>
      <c r="K34" s="275">
        <v>377.42539790000001</v>
      </c>
      <c r="L34" s="275">
        <v>121.13369631</v>
      </c>
      <c r="M34" s="275">
        <v>41.686206902000002</v>
      </c>
      <c r="N34" s="275">
        <v>17.665475654000002</v>
      </c>
      <c r="O34" s="275">
        <v>17.782841582</v>
      </c>
      <c r="P34" s="275">
        <v>22.354370770999999</v>
      </c>
      <c r="Q34" s="275">
        <v>34.357864773999999</v>
      </c>
      <c r="R34" s="275">
        <v>63.798298011999997</v>
      </c>
      <c r="S34" s="275">
        <v>228.60113017</v>
      </c>
      <c r="T34" s="275">
        <v>490.39061183000001</v>
      </c>
      <c r="U34" s="275">
        <v>518.72925282000006</v>
      </c>
      <c r="V34" s="275">
        <v>562.90089176000004</v>
      </c>
      <c r="W34" s="275">
        <v>432.95703336999998</v>
      </c>
      <c r="X34" s="275">
        <v>144.62136397</v>
      </c>
      <c r="Y34" s="275">
        <v>15.361253846</v>
      </c>
      <c r="Z34" s="275">
        <v>3.7708022991000001</v>
      </c>
      <c r="AA34" s="275">
        <v>4.8079666812999999</v>
      </c>
      <c r="AB34" s="275">
        <v>8.3377189919999992</v>
      </c>
      <c r="AC34" s="275">
        <v>21.277394581999999</v>
      </c>
      <c r="AD34" s="275">
        <v>96.330612705999997</v>
      </c>
      <c r="AE34" s="275">
        <v>226.15114410999999</v>
      </c>
      <c r="AF34" s="275">
        <v>457.15398386999999</v>
      </c>
      <c r="AG34" s="275">
        <v>502.39728035000002</v>
      </c>
      <c r="AH34" s="275">
        <v>556.64010626000004</v>
      </c>
      <c r="AI34" s="275">
        <v>380.88740367000003</v>
      </c>
      <c r="AJ34" s="275">
        <v>195.39926929000001</v>
      </c>
      <c r="AK34" s="275">
        <v>10.215021353999999</v>
      </c>
      <c r="AL34" s="275">
        <v>14.589871755000001</v>
      </c>
      <c r="AM34" s="275">
        <v>6.0185420752000001</v>
      </c>
      <c r="AN34" s="275">
        <v>5.6419191568000002</v>
      </c>
      <c r="AO34" s="275">
        <v>39.820403442999996</v>
      </c>
      <c r="AP34" s="275">
        <v>141.03392466</v>
      </c>
      <c r="AQ34" s="275">
        <v>260.19620298000001</v>
      </c>
      <c r="AR34" s="275">
        <v>453.20024770999999</v>
      </c>
      <c r="AS34" s="275">
        <v>585.55666425000004</v>
      </c>
      <c r="AT34" s="275">
        <v>563.11511101999997</v>
      </c>
      <c r="AU34" s="275">
        <v>424.29970764000001</v>
      </c>
      <c r="AV34" s="275">
        <v>190.19384711999999</v>
      </c>
      <c r="AW34" s="275">
        <v>52.439398904000001</v>
      </c>
      <c r="AX34" s="275">
        <v>25.184639104999999</v>
      </c>
      <c r="AY34" s="275">
        <v>9.3142017208999999</v>
      </c>
      <c r="AZ34" s="275">
        <v>26.187971751999999</v>
      </c>
      <c r="BA34" s="275">
        <v>85.978481103999997</v>
      </c>
      <c r="BB34" s="275">
        <v>123.40887424</v>
      </c>
      <c r="BC34" s="275">
        <v>237.17826909999999</v>
      </c>
      <c r="BD34" s="275">
        <v>475.04054848999999</v>
      </c>
      <c r="BE34" s="275">
        <v>620.03685261999999</v>
      </c>
      <c r="BF34" s="275">
        <v>559.74770288000002</v>
      </c>
      <c r="BG34" s="338">
        <v>382.03276899999997</v>
      </c>
      <c r="BH34" s="338">
        <v>160.16365278999999</v>
      </c>
      <c r="BI34" s="338">
        <v>45.229839452</v>
      </c>
      <c r="BJ34" s="338">
        <v>11.986796047</v>
      </c>
      <c r="BK34" s="338">
        <v>15.389070390000001</v>
      </c>
      <c r="BL34" s="338">
        <v>18.397584484999999</v>
      </c>
      <c r="BM34" s="338">
        <v>54.925523779000002</v>
      </c>
      <c r="BN34" s="338">
        <v>119.66699856</v>
      </c>
      <c r="BO34" s="338">
        <v>295.85712125999999</v>
      </c>
      <c r="BP34" s="338">
        <v>459.68224363000002</v>
      </c>
      <c r="BQ34" s="338">
        <v>565.02808532999995</v>
      </c>
      <c r="BR34" s="338">
        <v>567.285259</v>
      </c>
      <c r="BS34" s="338">
        <v>373.47213217000001</v>
      </c>
      <c r="BT34" s="338">
        <v>151.44093520000001</v>
      </c>
      <c r="BU34" s="338">
        <v>40.158994843999999</v>
      </c>
      <c r="BV34" s="338">
        <v>12.000264826</v>
      </c>
    </row>
    <row r="35" spans="1:74" ht="11.15" customHeight="1" x14ac:dyDescent="0.25">
      <c r="A35" s="9" t="s">
        <v>49</v>
      </c>
      <c r="B35" s="212" t="s">
        <v>593</v>
      </c>
      <c r="C35" s="275">
        <v>1.4925923097</v>
      </c>
      <c r="D35" s="275">
        <v>2.3171449104000001</v>
      </c>
      <c r="E35" s="275">
        <v>10.577712634999999</v>
      </c>
      <c r="F35" s="275">
        <v>51.760710660999997</v>
      </c>
      <c r="G35" s="275">
        <v>142.3981857</v>
      </c>
      <c r="H35" s="275">
        <v>305.16375864000003</v>
      </c>
      <c r="I35" s="275">
        <v>388.08965327999999</v>
      </c>
      <c r="J35" s="275">
        <v>372.63724908</v>
      </c>
      <c r="K35" s="275">
        <v>207.14849667999999</v>
      </c>
      <c r="L35" s="275">
        <v>75.549187969000002</v>
      </c>
      <c r="M35" s="275">
        <v>15.123029923000001</v>
      </c>
      <c r="N35" s="275">
        <v>0</v>
      </c>
      <c r="O35" s="275">
        <v>0</v>
      </c>
      <c r="P35" s="275">
        <v>0</v>
      </c>
      <c r="Q35" s="275">
        <v>22.651397776</v>
      </c>
      <c r="R35" s="275">
        <v>47.023543109999999</v>
      </c>
      <c r="S35" s="275">
        <v>122.03901999999999</v>
      </c>
      <c r="T35" s="275">
        <v>309.18999971</v>
      </c>
      <c r="U35" s="275">
        <v>389.84625963000002</v>
      </c>
      <c r="V35" s="275">
        <v>336.77302717999999</v>
      </c>
      <c r="W35" s="275">
        <v>185.53381648000001</v>
      </c>
      <c r="X35" s="275">
        <v>39.391777199000003</v>
      </c>
      <c r="Y35" s="275">
        <v>9.1845941660000001</v>
      </c>
      <c r="Z35" s="275">
        <v>0</v>
      </c>
      <c r="AA35" s="275">
        <v>3.096983636</v>
      </c>
      <c r="AB35" s="275">
        <v>7.2353493097000001</v>
      </c>
      <c r="AC35" s="275">
        <v>20.259259939</v>
      </c>
      <c r="AD35" s="275">
        <v>47.106835691999997</v>
      </c>
      <c r="AE35" s="275">
        <v>118.95937426</v>
      </c>
      <c r="AF35" s="275">
        <v>271.51245983000001</v>
      </c>
      <c r="AG35" s="275">
        <v>391.23763045999999</v>
      </c>
      <c r="AH35" s="275">
        <v>272.30589063000002</v>
      </c>
      <c r="AI35" s="275">
        <v>205.78989221</v>
      </c>
      <c r="AJ35" s="275">
        <v>85.393268226000004</v>
      </c>
      <c r="AK35" s="275">
        <v>8.6920013257999997</v>
      </c>
      <c r="AL35" s="275">
        <v>0</v>
      </c>
      <c r="AM35" s="275">
        <v>1.9415325182000001</v>
      </c>
      <c r="AN35" s="275">
        <v>11.003353024999999</v>
      </c>
      <c r="AO35" s="275">
        <v>32.179954719999998</v>
      </c>
      <c r="AP35" s="275">
        <v>40.282187254</v>
      </c>
      <c r="AQ35" s="275">
        <v>76.190281698999996</v>
      </c>
      <c r="AR35" s="275">
        <v>313.76521195999999</v>
      </c>
      <c r="AS35" s="275">
        <v>324.29911519000001</v>
      </c>
      <c r="AT35" s="275">
        <v>362.81292181999999</v>
      </c>
      <c r="AU35" s="275">
        <v>232.35687788999999</v>
      </c>
      <c r="AV35" s="275">
        <v>83.855640997999998</v>
      </c>
      <c r="AW35" s="275">
        <v>2.9022545714999999</v>
      </c>
      <c r="AX35" s="275">
        <v>0</v>
      </c>
      <c r="AY35" s="275">
        <v>0</v>
      </c>
      <c r="AZ35" s="275">
        <v>10.361080536999999</v>
      </c>
      <c r="BA35" s="275">
        <v>24.111048018000002</v>
      </c>
      <c r="BB35" s="275">
        <v>42.924898841000001</v>
      </c>
      <c r="BC35" s="275">
        <v>91.479422577999998</v>
      </c>
      <c r="BD35" s="275">
        <v>331.94720870999998</v>
      </c>
      <c r="BE35" s="275">
        <v>409.63602051999999</v>
      </c>
      <c r="BF35" s="275">
        <v>361.69131657999998</v>
      </c>
      <c r="BG35" s="338">
        <v>216.84017994999999</v>
      </c>
      <c r="BH35" s="338">
        <v>77.285124585999995</v>
      </c>
      <c r="BI35" s="338">
        <v>10.78052216</v>
      </c>
      <c r="BJ35" s="338">
        <v>0.29040319917000001</v>
      </c>
      <c r="BK35" s="338">
        <v>1.6190685579999999</v>
      </c>
      <c r="BL35" s="338">
        <v>5.0175035060999997</v>
      </c>
      <c r="BM35" s="338">
        <v>16.332017910000001</v>
      </c>
      <c r="BN35" s="338">
        <v>50.274727945999999</v>
      </c>
      <c r="BO35" s="338">
        <v>133.30094202000001</v>
      </c>
      <c r="BP35" s="338">
        <v>268.70059286999998</v>
      </c>
      <c r="BQ35" s="338">
        <v>397.17716588000002</v>
      </c>
      <c r="BR35" s="338">
        <v>357.67295360000003</v>
      </c>
      <c r="BS35" s="338">
        <v>209.84412631000001</v>
      </c>
      <c r="BT35" s="338">
        <v>73.695822966999998</v>
      </c>
      <c r="BU35" s="338">
        <v>9.6288057807000005</v>
      </c>
      <c r="BV35" s="338">
        <v>0.29071217929999998</v>
      </c>
    </row>
    <row r="36" spans="1:74" ht="11.15" customHeight="1" x14ac:dyDescent="0.25">
      <c r="A36" s="9" t="s">
        <v>50</v>
      </c>
      <c r="B36" s="212" t="s">
        <v>594</v>
      </c>
      <c r="C36" s="275">
        <v>10.851965531999999</v>
      </c>
      <c r="D36" s="275">
        <v>6.8283307976999996</v>
      </c>
      <c r="E36" s="275">
        <v>8.2855737057999992</v>
      </c>
      <c r="F36" s="275">
        <v>18.309648864</v>
      </c>
      <c r="G36" s="275">
        <v>50.611010364999999</v>
      </c>
      <c r="H36" s="275">
        <v>92.133276766999998</v>
      </c>
      <c r="I36" s="275">
        <v>182.27290149000001</v>
      </c>
      <c r="J36" s="275">
        <v>281.31064679999997</v>
      </c>
      <c r="K36" s="275">
        <v>190.73008769</v>
      </c>
      <c r="L36" s="275">
        <v>53.698382103999997</v>
      </c>
      <c r="M36" s="275">
        <v>13.921924841999999</v>
      </c>
      <c r="N36" s="275">
        <v>8.3970339097999993</v>
      </c>
      <c r="O36" s="275">
        <v>6.6202839435999996</v>
      </c>
      <c r="P36" s="275">
        <v>6.9771012625999997</v>
      </c>
      <c r="Q36" s="275">
        <v>12.7311482</v>
      </c>
      <c r="R36" s="275">
        <v>25.127505509999999</v>
      </c>
      <c r="S36" s="275">
        <v>58.147673957000002</v>
      </c>
      <c r="T36" s="275">
        <v>135.29621513000001</v>
      </c>
      <c r="U36" s="275">
        <v>251.78107678999999</v>
      </c>
      <c r="V36" s="275">
        <v>208.58558377</v>
      </c>
      <c r="W36" s="275">
        <v>137.37252398999999</v>
      </c>
      <c r="X36" s="275">
        <v>27.325833103000001</v>
      </c>
      <c r="Y36" s="275">
        <v>13.412902561999999</v>
      </c>
      <c r="Z36" s="275">
        <v>8.7498952283999998</v>
      </c>
      <c r="AA36" s="275">
        <v>14.051787731999999</v>
      </c>
      <c r="AB36" s="275">
        <v>9.6465126297000001</v>
      </c>
      <c r="AC36" s="275">
        <v>15.497745412</v>
      </c>
      <c r="AD36" s="275">
        <v>25.845483870999999</v>
      </c>
      <c r="AE36" s="275">
        <v>72.130665859999993</v>
      </c>
      <c r="AF36" s="275">
        <v>126.58095238999999</v>
      </c>
      <c r="AG36" s="275">
        <v>274.13573191</v>
      </c>
      <c r="AH36" s="275">
        <v>228.21993101999999</v>
      </c>
      <c r="AI36" s="275">
        <v>190.00171610000001</v>
      </c>
      <c r="AJ36" s="275">
        <v>85.917580064999996</v>
      </c>
      <c r="AK36" s="275">
        <v>18.68380045</v>
      </c>
      <c r="AL36" s="275">
        <v>7.4763728448000002</v>
      </c>
      <c r="AM36" s="275">
        <v>10.967009972</v>
      </c>
      <c r="AN36" s="275">
        <v>13.520424002</v>
      </c>
      <c r="AO36" s="275">
        <v>27.520330682000001</v>
      </c>
      <c r="AP36" s="275">
        <v>22.634623260000001</v>
      </c>
      <c r="AQ36" s="275">
        <v>27.720190981999998</v>
      </c>
      <c r="AR36" s="275">
        <v>176.63441936000001</v>
      </c>
      <c r="AS36" s="275">
        <v>223.24660786000001</v>
      </c>
      <c r="AT36" s="275">
        <v>267.23150041999997</v>
      </c>
      <c r="AU36" s="275">
        <v>197.72578819</v>
      </c>
      <c r="AV36" s="275">
        <v>99.413028436999994</v>
      </c>
      <c r="AW36" s="275">
        <v>12.225856431</v>
      </c>
      <c r="AX36" s="275">
        <v>10.453832685</v>
      </c>
      <c r="AY36" s="275">
        <v>7.8115485224999999</v>
      </c>
      <c r="AZ36" s="275">
        <v>15.069238254</v>
      </c>
      <c r="BA36" s="275">
        <v>13.431004012000001</v>
      </c>
      <c r="BB36" s="275">
        <v>26.888553911999999</v>
      </c>
      <c r="BC36" s="275">
        <v>37.712482745999999</v>
      </c>
      <c r="BD36" s="275">
        <v>162.31469992999999</v>
      </c>
      <c r="BE36" s="275">
        <v>238.24883399999999</v>
      </c>
      <c r="BF36" s="275">
        <v>252.60737907000001</v>
      </c>
      <c r="BG36" s="338">
        <v>146.51655489999999</v>
      </c>
      <c r="BH36" s="338">
        <v>52.587739335999999</v>
      </c>
      <c r="BI36" s="338">
        <v>14.576975711999999</v>
      </c>
      <c r="BJ36" s="338">
        <v>8.5232310752</v>
      </c>
      <c r="BK36" s="338">
        <v>9.3247459129999992</v>
      </c>
      <c r="BL36" s="338">
        <v>8.3530570768000008</v>
      </c>
      <c r="BM36" s="338">
        <v>13.834194842</v>
      </c>
      <c r="BN36" s="338">
        <v>25.361485981000001</v>
      </c>
      <c r="BO36" s="338">
        <v>57.599789063999999</v>
      </c>
      <c r="BP36" s="338">
        <v>114.36677168999999</v>
      </c>
      <c r="BQ36" s="338">
        <v>215.84011455000001</v>
      </c>
      <c r="BR36" s="338">
        <v>221.46337202000001</v>
      </c>
      <c r="BS36" s="338">
        <v>146.75234925000001</v>
      </c>
      <c r="BT36" s="338">
        <v>52.614926750000002</v>
      </c>
      <c r="BU36" s="338">
        <v>14.513530317000001</v>
      </c>
      <c r="BV36" s="338">
        <v>8.4560209734999994</v>
      </c>
    </row>
    <row r="37" spans="1:74" ht="11.15" customHeight="1" x14ac:dyDescent="0.25">
      <c r="A37" s="9" t="s">
        <v>731</v>
      </c>
      <c r="B37" s="212" t="s">
        <v>623</v>
      </c>
      <c r="C37" s="275">
        <v>12.007985660999999</v>
      </c>
      <c r="D37" s="275">
        <v>13.28472247</v>
      </c>
      <c r="E37" s="275">
        <v>48.871154721000003</v>
      </c>
      <c r="F37" s="275">
        <v>48.883731073</v>
      </c>
      <c r="G37" s="275">
        <v>154.92893031</v>
      </c>
      <c r="H37" s="275">
        <v>233.24962353000001</v>
      </c>
      <c r="I37" s="275">
        <v>401.34820925999998</v>
      </c>
      <c r="J37" s="275">
        <v>328.24657588000002</v>
      </c>
      <c r="K37" s="275">
        <v>174.11529149</v>
      </c>
      <c r="L37" s="275">
        <v>55.442759770000002</v>
      </c>
      <c r="M37" s="275">
        <v>14.013964825</v>
      </c>
      <c r="N37" s="275">
        <v>11.416343744000001</v>
      </c>
      <c r="O37" s="275">
        <v>14.976909860999999</v>
      </c>
      <c r="P37" s="275">
        <v>10.798723789</v>
      </c>
      <c r="Q37" s="275">
        <v>11.116586914000001</v>
      </c>
      <c r="R37" s="275">
        <v>34.181306734000003</v>
      </c>
      <c r="S37" s="275">
        <v>99.730441869000003</v>
      </c>
      <c r="T37" s="275">
        <v>244.88000851999999</v>
      </c>
      <c r="U37" s="275">
        <v>338.72869587999998</v>
      </c>
      <c r="V37" s="275">
        <v>288.64832017999998</v>
      </c>
      <c r="W37" s="275">
        <v>177.42356111999999</v>
      </c>
      <c r="X37" s="275">
        <v>56.219640486999999</v>
      </c>
      <c r="Y37" s="275">
        <v>17.715651603000001</v>
      </c>
      <c r="Z37" s="275">
        <v>13.331344534999999</v>
      </c>
      <c r="AA37" s="275">
        <v>7.0765075168999996</v>
      </c>
      <c r="AB37" s="275">
        <v>11.938274311000001</v>
      </c>
      <c r="AC37" s="275">
        <v>15.171106753</v>
      </c>
      <c r="AD37" s="275">
        <v>37.355092368000001</v>
      </c>
      <c r="AE37" s="275">
        <v>113.35209433</v>
      </c>
      <c r="AF37" s="275">
        <v>242.63402328000001</v>
      </c>
      <c r="AG37" s="275">
        <v>300.89480793000001</v>
      </c>
      <c r="AH37" s="275">
        <v>292.00182451000001</v>
      </c>
      <c r="AI37" s="275">
        <v>182.93095808999999</v>
      </c>
      <c r="AJ37" s="275">
        <v>74.189919872000004</v>
      </c>
      <c r="AK37" s="275">
        <v>11.124952243999999</v>
      </c>
      <c r="AL37" s="275">
        <v>10.306194388</v>
      </c>
      <c r="AM37" s="275">
        <v>9.3630232292999995</v>
      </c>
      <c r="AN37" s="275">
        <v>7.2816348340000001</v>
      </c>
      <c r="AO37" s="275">
        <v>29.717141795</v>
      </c>
      <c r="AP37" s="275">
        <v>53.158147366000001</v>
      </c>
      <c r="AQ37" s="275">
        <v>125.87561184</v>
      </c>
      <c r="AR37" s="275">
        <v>255.0239742</v>
      </c>
      <c r="AS37" s="275">
        <v>336.69723698000001</v>
      </c>
      <c r="AT37" s="275">
        <v>316.46824184000002</v>
      </c>
      <c r="AU37" s="275">
        <v>224.33607681999999</v>
      </c>
      <c r="AV37" s="275">
        <v>77.533431992999994</v>
      </c>
      <c r="AW37" s="275">
        <v>29.864944713</v>
      </c>
      <c r="AX37" s="275">
        <v>26.117568426999998</v>
      </c>
      <c r="AY37" s="275">
        <v>7.2806002292000001</v>
      </c>
      <c r="AZ37" s="275">
        <v>11.201585281</v>
      </c>
      <c r="BA37" s="275">
        <v>35.313842684999997</v>
      </c>
      <c r="BB37" s="275">
        <v>42.724112531999999</v>
      </c>
      <c r="BC37" s="275">
        <v>97.454758987000005</v>
      </c>
      <c r="BD37" s="275">
        <v>270.14843084</v>
      </c>
      <c r="BE37" s="275">
        <v>385.66328411000001</v>
      </c>
      <c r="BF37" s="275">
        <v>355.96744053999998</v>
      </c>
      <c r="BG37" s="338">
        <v>186.11727214000001</v>
      </c>
      <c r="BH37" s="338">
        <v>68.318175854000003</v>
      </c>
      <c r="BI37" s="338">
        <v>21.375571982</v>
      </c>
      <c r="BJ37" s="338">
        <v>10.079253855999999</v>
      </c>
      <c r="BK37" s="338">
        <v>10.26554836</v>
      </c>
      <c r="BL37" s="338">
        <v>10.891249307000001</v>
      </c>
      <c r="BM37" s="338">
        <v>22.367346429000001</v>
      </c>
      <c r="BN37" s="338">
        <v>41.587275847999997</v>
      </c>
      <c r="BO37" s="338">
        <v>122.6174523</v>
      </c>
      <c r="BP37" s="338">
        <v>242.11910348000001</v>
      </c>
      <c r="BQ37" s="338">
        <v>351.15313430999998</v>
      </c>
      <c r="BR37" s="338">
        <v>328.24728856000002</v>
      </c>
      <c r="BS37" s="338">
        <v>181.45670201999999</v>
      </c>
      <c r="BT37" s="338">
        <v>66.240039519999996</v>
      </c>
      <c r="BU37" s="338">
        <v>20.176510282999999</v>
      </c>
      <c r="BV37" s="338">
        <v>10.131830117</v>
      </c>
    </row>
    <row r="38" spans="1:74" ht="11.15" customHeight="1" x14ac:dyDescent="0.25">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3"/>
      <c r="AZ38" s="753"/>
      <c r="BA38" s="753"/>
      <c r="BB38" s="753"/>
      <c r="BC38" s="753"/>
      <c r="BD38" s="753"/>
      <c r="BE38" s="753"/>
      <c r="BF38" s="753"/>
      <c r="BG38" s="339"/>
      <c r="BH38" s="339"/>
      <c r="BI38" s="339"/>
      <c r="BJ38" s="339"/>
      <c r="BK38" s="339"/>
      <c r="BL38" s="339"/>
      <c r="BM38" s="339"/>
      <c r="BN38" s="339"/>
      <c r="BO38" s="339"/>
      <c r="BP38" s="339"/>
      <c r="BQ38" s="339"/>
      <c r="BR38" s="339"/>
      <c r="BS38" s="339"/>
      <c r="BT38" s="339"/>
      <c r="BU38" s="339"/>
      <c r="BV38" s="339"/>
    </row>
    <row r="39" spans="1:74" ht="11.15" customHeight="1" x14ac:dyDescent="0.25">
      <c r="A39" s="9" t="s">
        <v>159</v>
      </c>
      <c r="B39" s="212" t="s">
        <v>587</v>
      </c>
      <c r="C39" s="257">
        <v>0</v>
      </c>
      <c r="D39" s="257">
        <v>0</v>
      </c>
      <c r="E39" s="257">
        <v>0</v>
      </c>
      <c r="F39" s="257">
        <v>0</v>
      </c>
      <c r="G39" s="257">
        <v>6.4732385466000002</v>
      </c>
      <c r="H39" s="257">
        <v>67.375616175999994</v>
      </c>
      <c r="I39" s="257">
        <v>203.56741309</v>
      </c>
      <c r="J39" s="257">
        <v>170.72565302000001</v>
      </c>
      <c r="K39" s="257">
        <v>39.491640779999997</v>
      </c>
      <c r="L39" s="257">
        <v>0.66552143760000004</v>
      </c>
      <c r="M39" s="257">
        <v>0</v>
      </c>
      <c r="N39" s="257">
        <v>0</v>
      </c>
      <c r="O39" s="257">
        <v>0</v>
      </c>
      <c r="P39" s="257">
        <v>0</v>
      </c>
      <c r="Q39" s="257">
        <v>0</v>
      </c>
      <c r="R39" s="257">
        <v>0</v>
      </c>
      <c r="S39" s="257">
        <v>8.6143679212999995</v>
      </c>
      <c r="T39" s="257">
        <v>68.851716241999995</v>
      </c>
      <c r="U39" s="257">
        <v>207.79663941999999</v>
      </c>
      <c r="V39" s="257">
        <v>171.03541498000001</v>
      </c>
      <c r="W39" s="257">
        <v>36.904236418000004</v>
      </c>
      <c r="X39" s="257">
        <v>0.71475474680999995</v>
      </c>
      <c r="Y39" s="257">
        <v>0</v>
      </c>
      <c r="Z39" s="257">
        <v>0</v>
      </c>
      <c r="AA39" s="257">
        <v>0</v>
      </c>
      <c r="AB39" s="257">
        <v>0</v>
      </c>
      <c r="AC39" s="257">
        <v>0</v>
      </c>
      <c r="AD39" s="257">
        <v>0</v>
      </c>
      <c r="AE39" s="257">
        <v>9.4504262362000002</v>
      </c>
      <c r="AF39" s="257">
        <v>73.394303515999994</v>
      </c>
      <c r="AG39" s="257">
        <v>218.97884604000001</v>
      </c>
      <c r="AH39" s="257">
        <v>162.50992289999999</v>
      </c>
      <c r="AI39" s="257">
        <v>35.325873983999998</v>
      </c>
      <c r="AJ39" s="257">
        <v>0.71475474680999995</v>
      </c>
      <c r="AK39" s="257">
        <v>0</v>
      </c>
      <c r="AL39" s="257">
        <v>0</v>
      </c>
      <c r="AM39" s="257">
        <v>0</v>
      </c>
      <c r="AN39" s="257">
        <v>0</v>
      </c>
      <c r="AO39" s="257">
        <v>0</v>
      </c>
      <c r="AP39" s="257">
        <v>0</v>
      </c>
      <c r="AQ39" s="257">
        <v>8.9987636805999998</v>
      </c>
      <c r="AR39" s="257">
        <v>76.167603389999996</v>
      </c>
      <c r="AS39" s="257">
        <v>225.04438474</v>
      </c>
      <c r="AT39" s="257">
        <v>159.13655170000001</v>
      </c>
      <c r="AU39" s="257">
        <v>35.39695064</v>
      </c>
      <c r="AV39" s="257">
        <v>0.76362264909999999</v>
      </c>
      <c r="AW39" s="257">
        <v>0</v>
      </c>
      <c r="AX39" s="257">
        <v>0</v>
      </c>
      <c r="AY39" s="257">
        <v>0</v>
      </c>
      <c r="AZ39" s="257">
        <v>0</v>
      </c>
      <c r="BA39" s="257">
        <v>0</v>
      </c>
      <c r="BB39" s="257">
        <v>0</v>
      </c>
      <c r="BC39" s="257">
        <v>12.150004000999999</v>
      </c>
      <c r="BD39" s="257">
        <v>68.973077789000001</v>
      </c>
      <c r="BE39" s="257">
        <v>224.075467</v>
      </c>
      <c r="BF39" s="257">
        <v>157.47356478</v>
      </c>
      <c r="BG39" s="341">
        <v>37.953560000000003</v>
      </c>
      <c r="BH39" s="341">
        <v>0.76362260000000004</v>
      </c>
      <c r="BI39" s="341">
        <v>0</v>
      </c>
      <c r="BJ39" s="341">
        <v>0</v>
      </c>
      <c r="BK39" s="341">
        <v>0</v>
      </c>
      <c r="BL39" s="341">
        <v>0</v>
      </c>
      <c r="BM39" s="341">
        <v>0</v>
      </c>
      <c r="BN39" s="341">
        <v>0</v>
      </c>
      <c r="BO39" s="341">
        <v>12.38799</v>
      </c>
      <c r="BP39" s="341">
        <v>68.692260000000005</v>
      </c>
      <c r="BQ39" s="341">
        <v>222.93799999999999</v>
      </c>
      <c r="BR39" s="341">
        <v>167.33150000000001</v>
      </c>
      <c r="BS39" s="341">
        <v>40.232729999999997</v>
      </c>
      <c r="BT39" s="341">
        <v>0.87279720000000005</v>
      </c>
      <c r="BU39" s="341">
        <v>0</v>
      </c>
      <c r="BV39" s="341">
        <v>0</v>
      </c>
    </row>
    <row r="40" spans="1:74" ht="11.15" customHeight="1" x14ac:dyDescent="0.25">
      <c r="A40" s="9" t="s">
        <v>160</v>
      </c>
      <c r="B40" s="212" t="s">
        <v>621</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35.078840077999999</v>
      </c>
      <c r="BD40" s="257">
        <v>132.72163810999999</v>
      </c>
      <c r="BE40" s="257">
        <v>272.94010825999999</v>
      </c>
      <c r="BF40" s="257">
        <v>205.08772630000001</v>
      </c>
      <c r="BG40" s="341">
        <v>70.786490000000001</v>
      </c>
      <c r="BH40" s="341">
        <v>5.1711609999999997</v>
      </c>
      <c r="BI40" s="341">
        <v>0</v>
      </c>
      <c r="BJ40" s="341">
        <v>8.6268700000000004E-2</v>
      </c>
      <c r="BK40" s="341">
        <v>0</v>
      </c>
      <c r="BL40" s="341">
        <v>0</v>
      </c>
      <c r="BM40" s="341">
        <v>0.19786210000000001</v>
      </c>
      <c r="BN40" s="341">
        <v>4.3029499999999998E-2</v>
      </c>
      <c r="BO40" s="341">
        <v>34.721310000000003</v>
      </c>
      <c r="BP40" s="341">
        <v>134.01509999999999</v>
      </c>
      <c r="BQ40" s="341">
        <v>274.31880000000001</v>
      </c>
      <c r="BR40" s="341">
        <v>210.97200000000001</v>
      </c>
      <c r="BS40" s="341">
        <v>74.643839999999997</v>
      </c>
      <c r="BT40" s="341">
        <v>5.7453669999999999</v>
      </c>
      <c r="BU40" s="341">
        <v>0</v>
      </c>
      <c r="BV40" s="341">
        <v>8.6268700000000004E-2</v>
      </c>
    </row>
    <row r="41" spans="1:74" ht="11.15" customHeight="1" x14ac:dyDescent="0.25">
      <c r="A41" s="9" t="s">
        <v>161</v>
      </c>
      <c r="B41" s="212" t="s">
        <v>588</v>
      </c>
      <c r="C41" s="257">
        <v>0.10473952967</v>
      </c>
      <c r="D41" s="257">
        <v>0</v>
      </c>
      <c r="E41" s="257">
        <v>0.63937917788999998</v>
      </c>
      <c r="F41" s="257">
        <v>2.0364940157999998</v>
      </c>
      <c r="G41" s="257">
        <v>47.401731738000002</v>
      </c>
      <c r="H41" s="257">
        <v>162.73409620999999</v>
      </c>
      <c r="I41" s="257">
        <v>253.36091701000001</v>
      </c>
      <c r="J41" s="257">
        <v>221.48510375999999</v>
      </c>
      <c r="K41" s="257">
        <v>76.322866566000002</v>
      </c>
      <c r="L41" s="257">
        <v>6.0144527130999998</v>
      </c>
      <c r="M41" s="257">
        <v>0</v>
      </c>
      <c r="N41" s="257">
        <v>0</v>
      </c>
      <c r="O41" s="257">
        <v>0.10473952967</v>
      </c>
      <c r="P41" s="257">
        <v>0</v>
      </c>
      <c r="Q41" s="257">
        <v>2.8593443774999998</v>
      </c>
      <c r="R41" s="257">
        <v>2.0153745017000002</v>
      </c>
      <c r="S41" s="257">
        <v>56.602598602</v>
      </c>
      <c r="T41" s="257">
        <v>161.86332819</v>
      </c>
      <c r="U41" s="257">
        <v>261.52422580000001</v>
      </c>
      <c r="V41" s="257">
        <v>216.98660534000001</v>
      </c>
      <c r="W41" s="257">
        <v>69.663120023000005</v>
      </c>
      <c r="X41" s="257">
        <v>5.9909359435000002</v>
      </c>
      <c r="Y41" s="257">
        <v>0</v>
      </c>
      <c r="Z41" s="257">
        <v>0</v>
      </c>
      <c r="AA41" s="257">
        <v>0.10473952967</v>
      </c>
      <c r="AB41" s="257">
        <v>0</v>
      </c>
      <c r="AC41" s="257">
        <v>2.8183195085000001</v>
      </c>
      <c r="AD41" s="257">
        <v>1.9083038463999999</v>
      </c>
      <c r="AE41" s="257">
        <v>60.438019033000003</v>
      </c>
      <c r="AF41" s="257">
        <v>167.23123423000001</v>
      </c>
      <c r="AG41" s="257">
        <v>262.23871093000002</v>
      </c>
      <c r="AH41" s="257">
        <v>210.97411332999999</v>
      </c>
      <c r="AI41" s="257">
        <v>72.651342645</v>
      </c>
      <c r="AJ41" s="257">
        <v>6.3453646534999999</v>
      </c>
      <c r="AK41" s="257">
        <v>0</v>
      </c>
      <c r="AL41" s="257">
        <v>0</v>
      </c>
      <c r="AM41" s="257">
        <v>0.10473952967</v>
      </c>
      <c r="AN41" s="257">
        <v>0</v>
      </c>
      <c r="AO41" s="257">
        <v>2.7362137447000001</v>
      </c>
      <c r="AP41" s="257">
        <v>1.9067757914000001</v>
      </c>
      <c r="AQ41" s="257">
        <v>58.418901065999997</v>
      </c>
      <c r="AR41" s="257">
        <v>173.32163897999999</v>
      </c>
      <c r="AS41" s="257">
        <v>256.98199139000002</v>
      </c>
      <c r="AT41" s="257">
        <v>219.37871308000001</v>
      </c>
      <c r="AU41" s="257">
        <v>68.279397500000002</v>
      </c>
      <c r="AV41" s="257">
        <v>6.0515206861999999</v>
      </c>
      <c r="AW41" s="257">
        <v>0</v>
      </c>
      <c r="AX41" s="257">
        <v>0</v>
      </c>
      <c r="AY41" s="257">
        <v>0.10473952967</v>
      </c>
      <c r="AZ41" s="257">
        <v>0</v>
      </c>
      <c r="BA41" s="257">
        <v>2.7362137447000001</v>
      </c>
      <c r="BB41" s="257">
        <v>1.85562732</v>
      </c>
      <c r="BC41" s="257">
        <v>64.083764670999997</v>
      </c>
      <c r="BD41" s="257">
        <v>162.77324597</v>
      </c>
      <c r="BE41" s="257">
        <v>248.71563842</v>
      </c>
      <c r="BF41" s="257">
        <v>210.42748621999999</v>
      </c>
      <c r="BG41" s="341">
        <v>68.709869999999995</v>
      </c>
      <c r="BH41" s="341">
        <v>6.000597</v>
      </c>
      <c r="BI41" s="341">
        <v>0</v>
      </c>
      <c r="BJ41" s="341">
        <v>0.1551013</v>
      </c>
      <c r="BK41" s="341">
        <v>0</v>
      </c>
      <c r="BL41" s="341">
        <v>0</v>
      </c>
      <c r="BM41" s="341">
        <v>3.056079</v>
      </c>
      <c r="BN41" s="341">
        <v>1.3898809999999999</v>
      </c>
      <c r="BO41" s="341">
        <v>64.171480000000003</v>
      </c>
      <c r="BP41" s="341">
        <v>168.67769999999999</v>
      </c>
      <c r="BQ41" s="341">
        <v>247.3279</v>
      </c>
      <c r="BR41" s="341">
        <v>213.93879999999999</v>
      </c>
      <c r="BS41" s="341">
        <v>73.167069999999995</v>
      </c>
      <c r="BT41" s="341">
        <v>6.871391</v>
      </c>
      <c r="BU41" s="341">
        <v>0</v>
      </c>
      <c r="BV41" s="341">
        <v>0.1551013</v>
      </c>
    </row>
    <row r="42" spans="1:74" ht="11.15" customHeight="1" x14ac:dyDescent="0.25">
      <c r="A42" s="9" t="s">
        <v>162</v>
      </c>
      <c r="B42" s="212" t="s">
        <v>589</v>
      </c>
      <c r="C42" s="257">
        <v>0.20605248407999999</v>
      </c>
      <c r="D42" s="257">
        <v>0</v>
      </c>
      <c r="E42" s="257">
        <v>3.5409839184999998</v>
      </c>
      <c r="F42" s="257">
        <v>7.8348193365999999</v>
      </c>
      <c r="G42" s="257">
        <v>58.019802765000001</v>
      </c>
      <c r="H42" s="257">
        <v>197.46768426</v>
      </c>
      <c r="I42" s="257">
        <v>317.48755849000003</v>
      </c>
      <c r="J42" s="257">
        <v>268.07214606000002</v>
      </c>
      <c r="K42" s="257">
        <v>94.129725535000006</v>
      </c>
      <c r="L42" s="257">
        <v>9.0772275045999997</v>
      </c>
      <c r="M42" s="257">
        <v>7.2334807311999996E-2</v>
      </c>
      <c r="N42" s="257">
        <v>0</v>
      </c>
      <c r="O42" s="257">
        <v>0.20605248407999999</v>
      </c>
      <c r="P42" s="257">
        <v>0</v>
      </c>
      <c r="Q42" s="257">
        <v>7.2741528378</v>
      </c>
      <c r="R42" s="257">
        <v>8.5494227140000003</v>
      </c>
      <c r="S42" s="257">
        <v>67.129114623999996</v>
      </c>
      <c r="T42" s="257">
        <v>196.91048599999999</v>
      </c>
      <c r="U42" s="257">
        <v>327.69093880999998</v>
      </c>
      <c r="V42" s="257">
        <v>266.78329664</v>
      </c>
      <c r="W42" s="257">
        <v>89.528226810999996</v>
      </c>
      <c r="X42" s="257">
        <v>9.4042045288999994</v>
      </c>
      <c r="Y42" s="257">
        <v>7.2334807311999996E-2</v>
      </c>
      <c r="Z42" s="257">
        <v>0</v>
      </c>
      <c r="AA42" s="257">
        <v>0.20605248407999999</v>
      </c>
      <c r="AB42" s="257">
        <v>0</v>
      </c>
      <c r="AC42" s="257">
        <v>7.1448831980999996</v>
      </c>
      <c r="AD42" s="257">
        <v>7.9231149890000001</v>
      </c>
      <c r="AE42" s="257">
        <v>67.361703105000004</v>
      </c>
      <c r="AF42" s="257">
        <v>202.04581213</v>
      </c>
      <c r="AG42" s="257">
        <v>322.04634013999998</v>
      </c>
      <c r="AH42" s="257">
        <v>258.28972295</v>
      </c>
      <c r="AI42" s="257">
        <v>97.950704481000002</v>
      </c>
      <c r="AJ42" s="257">
        <v>9.0090358614999992</v>
      </c>
      <c r="AK42" s="257">
        <v>7.2334807311999996E-2</v>
      </c>
      <c r="AL42" s="257">
        <v>0</v>
      </c>
      <c r="AM42" s="257">
        <v>0.20605248407999999</v>
      </c>
      <c r="AN42" s="257">
        <v>0</v>
      </c>
      <c r="AO42" s="257">
        <v>6.4850981550000002</v>
      </c>
      <c r="AP42" s="257">
        <v>7.6994096841999999</v>
      </c>
      <c r="AQ42" s="257">
        <v>66.060737275999998</v>
      </c>
      <c r="AR42" s="257">
        <v>208.4281757</v>
      </c>
      <c r="AS42" s="257">
        <v>319.53858602000003</v>
      </c>
      <c r="AT42" s="257">
        <v>270.24057922999998</v>
      </c>
      <c r="AU42" s="257">
        <v>93.557822272999999</v>
      </c>
      <c r="AV42" s="257">
        <v>8.9393503110000001</v>
      </c>
      <c r="AW42" s="257">
        <v>7.2334807311999996E-2</v>
      </c>
      <c r="AX42" s="257">
        <v>0</v>
      </c>
      <c r="AY42" s="257">
        <v>0.20605248407999999</v>
      </c>
      <c r="AZ42" s="257">
        <v>0</v>
      </c>
      <c r="BA42" s="257">
        <v>6.6763421222000003</v>
      </c>
      <c r="BB42" s="257">
        <v>7.6262060967999998</v>
      </c>
      <c r="BC42" s="257">
        <v>66.785232363000006</v>
      </c>
      <c r="BD42" s="257">
        <v>204.36274412</v>
      </c>
      <c r="BE42" s="257">
        <v>315.47788911999999</v>
      </c>
      <c r="BF42" s="257">
        <v>263.35971078</v>
      </c>
      <c r="BG42" s="341">
        <v>95.062190000000001</v>
      </c>
      <c r="BH42" s="341">
        <v>9.2144089999999998</v>
      </c>
      <c r="BI42" s="341">
        <v>7.2334800000000005E-2</v>
      </c>
      <c r="BJ42" s="341">
        <v>0</v>
      </c>
      <c r="BK42" s="341">
        <v>0</v>
      </c>
      <c r="BL42" s="341">
        <v>7.6841899999999996E-3</v>
      </c>
      <c r="BM42" s="341">
        <v>7.2647969999999997</v>
      </c>
      <c r="BN42" s="341">
        <v>6.3263170000000004</v>
      </c>
      <c r="BO42" s="341">
        <v>64.620810000000006</v>
      </c>
      <c r="BP42" s="341">
        <v>209.971</v>
      </c>
      <c r="BQ42" s="341">
        <v>308.32049999999998</v>
      </c>
      <c r="BR42" s="341">
        <v>261.42689999999999</v>
      </c>
      <c r="BS42" s="341">
        <v>100.45229999999999</v>
      </c>
      <c r="BT42" s="341">
        <v>10.101279999999999</v>
      </c>
      <c r="BU42" s="341">
        <v>0.10107820000000001</v>
      </c>
      <c r="BV42" s="341">
        <v>0</v>
      </c>
    </row>
    <row r="43" spans="1:74" ht="11.15" customHeight="1" x14ac:dyDescent="0.25">
      <c r="A43" s="9" t="s">
        <v>163</v>
      </c>
      <c r="B43" s="212" t="s">
        <v>622</v>
      </c>
      <c r="C43" s="257">
        <v>26.871631933</v>
      </c>
      <c r="D43" s="257">
        <v>26.794820397999999</v>
      </c>
      <c r="E43" s="257">
        <v>52.590128507999999</v>
      </c>
      <c r="F43" s="257">
        <v>80.095022485000001</v>
      </c>
      <c r="G43" s="257">
        <v>197.51092527</v>
      </c>
      <c r="H43" s="257">
        <v>357.87772732000002</v>
      </c>
      <c r="I43" s="257">
        <v>441.27985534999999</v>
      </c>
      <c r="J43" s="257">
        <v>438.72580678999998</v>
      </c>
      <c r="K43" s="257">
        <v>284.01758873</v>
      </c>
      <c r="L43" s="257">
        <v>130.08815688000001</v>
      </c>
      <c r="M43" s="257">
        <v>50.429941071999998</v>
      </c>
      <c r="N43" s="257">
        <v>30.848138845000001</v>
      </c>
      <c r="O43" s="257">
        <v>26.686332898</v>
      </c>
      <c r="P43" s="257">
        <v>28.676951443</v>
      </c>
      <c r="Q43" s="257">
        <v>56.875598197000002</v>
      </c>
      <c r="R43" s="257">
        <v>76.473198459000002</v>
      </c>
      <c r="S43" s="257">
        <v>204.02897995000001</v>
      </c>
      <c r="T43" s="257">
        <v>353.84937674000003</v>
      </c>
      <c r="U43" s="257">
        <v>445.46154946000001</v>
      </c>
      <c r="V43" s="257">
        <v>435.77528115000001</v>
      </c>
      <c r="W43" s="257">
        <v>278.9790443</v>
      </c>
      <c r="X43" s="257">
        <v>126.23605156000001</v>
      </c>
      <c r="Y43" s="257">
        <v>49.567761658999999</v>
      </c>
      <c r="Z43" s="257">
        <v>32.545141981</v>
      </c>
      <c r="AA43" s="257">
        <v>31.498455444000001</v>
      </c>
      <c r="AB43" s="257">
        <v>28.703114109000001</v>
      </c>
      <c r="AC43" s="257">
        <v>49.441150409000002</v>
      </c>
      <c r="AD43" s="257">
        <v>78.931521685000007</v>
      </c>
      <c r="AE43" s="257">
        <v>199.71188892999999</v>
      </c>
      <c r="AF43" s="257">
        <v>359.39399881999998</v>
      </c>
      <c r="AG43" s="257">
        <v>446.18127580999999</v>
      </c>
      <c r="AH43" s="257">
        <v>430.97660820999999</v>
      </c>
      <c r="AI43" s="257">
        <v>279.87891947999998</v>
      </c>
      <c r="AJ43" s="257">
        <v>127.35966203</v>
      </c>
      <c r="AK43" s="257">
        <v>48.731522013999999</v>
      </c>
      <c r="AL43" s="257">
        <v>36.739761809999997</v>
      </c>
      <c r="AM43" s="257">
        <v>31.266138245</v>
      </c>
      <c r="AN43" s="257">
        <v>30.257636990000002</v>
      </c>
      <c r="AO43" s="257">
        <v>48.186613809999997</v>
      </c>
      <c r="AP43" s="257">
        <v>81.613464539999995</v>
      </c>
      <c r="AQ43" s="257">
        <v>194.88031237000001</v>
      </c>
      <c r="AR43" s="257">
        <v>359.99383709</v>
      </c>
      <c r="AS43" s="257">
        <v>444.02580850999999</v>
      </c>
      <c r="AT43" s="257">
        <v>432.68999251999998</v>
      </c>
      <c r="AU43" s="257">
        <v>281.26591156000001</v>
      </c>
      <c r="AV43" s="257">
        <v>126.04802156</v>
      </c>
      <c r="AW43" s="257">
        <v>45.738084274999999</v>
      </c>
      <c r="AX43" s="257">
        <v>38.203430974</v>
      </c>
      <c r="AY43" s="257">
        <v>31.154981653</v>
      </c>
      <c r="AZ43" s="257">
        <v>29.289687108999999</v>
      </c>
      <c r="BA43" s="257">
        <v>53.009668120999997</v>
      </c>
      <c r="BB43" s="257">
        <v>89.933331984000006</v>
      </c>
      <c r="BC43" s="257">
        <v>204.65975287000001</v>
      </c>
      <c r="BD43" s="257">
        <v>366.64101756000002</v>
      </c>
      <c r="BE43" s="257">
        <v>441.92768942999999</v>
      </c>
      <c r="BF43" s="257">
        <v>427.57478816999998</v>
      </c>
      <c r="BG43" s="341">
        <v>277.85329999999999</v>
      </c>
      <c r="BH43" s="341">
        <v>125.8322</v>
      </c>
      <c r="BI43" s="341">
        <v>49.929369999999999</v>
      </c>
      <c r="BJ43" s="341">
        <v>46.099820000000001</v>
      </c>
      <c r="BK43" s="341">
        <v>29.51568</v>
      </c>
      <c r="BL43" s="341">
        <v>29.61176</v>
      </c>
      <c r="BM43" s="341">
        <v>57.329810000000002</v>
      </c>
      <c r="BN43" s="341">
        <v>87.808729999999997</v>
      </c>
      <c r="BO43" s="341">
        <v>206.22890000000001</v>
      </c>
      <c r="BP43" s="341">
        <v>371.90379999999999</v>
      </c>
      <c r="BQ43" s="341">
        <v>447.95600000000002</v>
      </c>
      <c r="BR43" s="341">
        <v>427.29680000000002</v>
      </c>
      <c r="BS43" s="341">
        <v>282.923</v>
      </c>
      <c r="BT43" s="341">
        <v>129.2758</v>
      </c>
      <c r="BU43" s="341">
        <v>52.347720000000002</v>
      </c>
      <c r="BV43" s="341">
        <v>44.060299999999998</v>
      </c>
    </row>
    <row r="44" spans="1:74" ht="11.15" customHeight="1" x14ac:dyDescent="0.25">
      <c r="A44" s="9" t="s">
        <v>164</v>
      </c>
      <c r="B44" s="212" t="s">
        <v>591</v>
      </c>
      <c r="C44" s="257">
        <v>5.5322380652999996</v>
      </c>
      <c r="D44" s="257">
        <v>2.0296848142999999</v>
      </c>
      <c r="E44" s="257">
        <v>20.216439318999999</v>
      </c>
      <c r="F44" s="257">
        <v>37.373714084</v>
      </c>
      <c r="G44" s="257">
        <v>148.94910401000001</v>
      </c>
      <c r="H44" s="257">
        <v>331.44551918000002</v>
      </c>
      <c r="I44" s="257">
        <v>412.07906493000002</v>
      </c>
      <c r="J44" s="257">
        <v>418.70233932999997</v>
      </c>
      <c r="K44" s="257">
        <v>229.12676092000001</v>
      </c>
      <c r="L44" s="257">
        <v>53.615387499999997</v>
      </c>
      <c r="M44" s="257">
        <v>5.4656964191000004</v>
      </c>
      <c r="N44" s="257">
        <v>1.7341140207000001</v>
      </c>
      <c r="O44" s="257">
        <v>6.1530850949999998</v>
      </c>
      <c r="P44" s="257">
        <v>2.5967831353999999</v>
      </c>
      <c r="Q44" s="257">
        <v>27.723349228</v>
      </c>
      <c r="R44" s="257">
        <v>36.251235125000001</v>
      </c>
      <c r="S44" s="257">
        <v>159.59459559000001</v>
      </c>
      <c r="T44" s="257">
        <v>328.98184114999998</v>
      </c>
      <c r="U44" s="257">
        <v>417.11460010000002</v>
      </c>
      <c r="V44" s="257">
        <v>412.93377887000003</v>
      </c>
      <c r="W44" s="257">
        <v>218.59132124000001</v>
      </c>
      <c r="X44" s="257">
        <v>49.062139508999998</v>
      </c>
      <c r="Y44" s="257">
        <v>5.4630715107999999</v>
      </c>
      <c r="Z44" s="257">
        <v>2.2791200999000001</v>
      </c>
      <c r="AA44" s="257">
        <v>6.9712833451999998</v>
      </c>
      <c r="AB44" s="257">
        <v>2.6577987843000002</v>
      </c>
      <c r="AC44" s="257">
        <v>25.850679027000002</v>
      </c>
      <c r="AD44" s="257">
        <v>34.799153703999998</v>
      </c>
      <c r="AE44" s="257">
        <v>155.20037958</v>
      </c>
      <c r="AF44" s="257">
        <v>337.85787259</v>
      </c>
      <c r="AG44" s="257">
        <v>413.61239668000002</v>
      </c>
      <c r="AH44" s="257">
        <v>406.99305679000003</v>
      </c>
      <c r="AI44" s="257">
        <v>224.71590265</v>
      </c>
      <c r="AJ44" s="257">
        <v>50.162599878000002</v>
      </c>
      <c r="AK44" s="257">
        <v>4.3430179758999996</v>
      </c>
      <c r="AL44" s="257">
        <v>2.4201258228000002</v>
      </c>
      <c r="AM44" s="257">
        <v>6.6760685568999998</v>
      </c>
      <c r="AN44" s="257">
        <v>2.7304959215000002</v>
      </c>
      <c r="AO44" s="257">
        <v>23.317802283999999</v>
      </c>
      <c r="AP44" s="257">
        <v>35.382238948000001</v>
      </c>
      <c r="AQ44" s="257">
        <v>149.19024830000001</v>
      </c>
      <c r="AR44" s="257">
        <v>341.44162018999998</v>
      </c>
      <c r="AS44" s="257">
        <v>407.87364687000002</v>
      </c>
      <c r="AT44" s="257">
        <v>417.11160718999997</v>
      </c>
      <c r="AU44" s="257">
        <v>227.65402674000001</v>
      </c>
      <c r="AV44" s="257">
        <v>45.982787633999997</v>
      </c>
      <c r="AW44" s="257">
        <v>3.1338470091000001</v>
      </c>
      <c r="AX44" s="257">
        <v>2.7584727269</v>
      </c>
      <c r="AY44" s="257">
        <v>5.7303905755000004</v>
      </c>
      <c r="AZ44" s="257">
        <v>2.1644660868000001</v>
      </c>
      <c r="BA44" s="257">
        <v>24.541588784999998</v>
      </c>
      <c r="BB44" s="257">
        <v>38.448739592999999</v>
      </c>
      <c r="BC44" s="257">
        <v>157.05202492000001</v>
      </c>
      <c r="BD44" s="257">
        <v>345.90853880999998</v>
      </c>
      <c r="BE44" s="257">
        <v>409.19428361000001</v>
      </c>
      <c r="BF44" s="257">
        <v>406.05291347000002</v>
      </c>
      <c r="BG44" s="341">
        <v>222.72399999999999</v>
      </c>
      <c r="BH44" s="341">
        <v>47.124369999999999</v>
      </c>
      <c r="BI44" s="341">
        <v>4.0264790000000001</v>
      </c>
      <c r="BJ44" s="341">
        <v>5.0666000000000002</v>
      </c>
      <c r="BK44" s="341">
        <v>4.1104289999999999</v>
      </c>
      <c r="BL44" s="341">
        <v>2.3911959999999999</v>
      </c>
      <c r="BM44" s="341">
        <v>26.400120000000001</v>
      </c>
      <c r="BN44" s="341">
        <v>34.338250000000002</v>
      </c>
      <c r="BO44" s="341">
        <v>156.6978</v>
      </c>
      <c r="BP44" s="341">
        <v>353.53559999999999</v>
      </c>
      <c r="BQ44" s="341">
        <v>412.64659999999998</v>
      </c>
      <c r="BR44" s="341">
        <v>402.07589999999999</v>
      </c>
      <c r="BS44" s="341">
        <v>230.48609999999999</v>
      </c>
      <c r="BT44" s="341">
        <v>50.153829999999999</v>
      </c>
      <c r="BU44" s="341">
        <v>4.5972229999999996</v>
      </c>
      <c r="BV44" s="341">
        <v>5.054583</v>
      </c>
    </row>
    <row r="45" spans="1:74" ht="11.15" customHeight="1" x14ac:dyDescent="0.25">
      <c r="A45" s="9" t="s">
        <v>165</v>
      </c>
      <c r="B45" s="212" t="s">
        <v>592</v>
      </c>
      <c r="C45" s="257">
        <v>14.800264044</v>
      </c>
      <c r="D45" s="257">
        <v>12.902781007</v>
      </c>
      <c r="E45" s="257">
        <v>60.223064317999999</v>
      </c>
      <c r="F45" s="257">
        <v>118.94499535</v>
      </c>
      <c r="G45" s="257">
        <v>283.18715796999999</v>
      </c>
      <c r="H45" s="257">
        <v>471.89244523000002</v>
      </c>
      <c r="I45" s="257">
        <v>549.23776217</v>
      </c>
      <c r="J45" s="257">
        <v>572.67042309999999</v>
      </c>
      <c r="K45" s="257">
        <v>360.79121995999998</v>
      </c>
      <c r="L45" s="257">
        <v>145.29115263</v>
      </c>
      <c r="M45" s="257">
        <v>38.950473226</v>
      </c>
      <c r="N45" s="257">
        <v>7.1742799769000003</v>
      </c>
      <c r="O45" s="257">
        <v>15.820954629999999</v>
      </c>
      <c r="P45" s="257">
        <v>14.570112399999999</v>
      </c>
      <c r="Q45" s="257">
        <v>69.117007861999994</v>
      </c>
      <c r="R45" s="257">
        <v>120.17225619</v>
      </c>
      <c r="S45" s="257">
        <v>290.77448798</v>
      </c>
      <c r="T45" s="257">
        <v>477.77195117999997</v>
      </c>
      <c r="U45" s="257">
        <v>556.40916295</v>
      </c>
      <c r="V45" s="257">
        <v>575.91417206000006</v>
      </c>
      <c r="W45" s="257">
        <v>361.30070900999999</v>
      </c>
      <c r="X45" s="257">
        <v>144.43658234</v>
      </c>
      <c r="Y45" s="257">
        <v>41.567522959999998</v>
      </c>
      <c r="Z45" s="257">
        <v>8.2261644845999999</v>
      </c>
      <c r="AA45" s="257">
        <v>16.991088325</v>
      </c>
      <c r="AB45" s="257">
        <v>16.102569112000001</v>
      </c>
      <c r="AC45" s="257">
        <v>68.741569749999996</v>
      </c>
      <c r="AD45" s="257">
        <v>115.52466516</v>
      </c>
      <c r="AE45" s="257">
        <v>280.16703801</v>
      </c>
      <c r="AF45" s="257">
        <v>486.25559589</v>
      </c>
      <c r="AG45" s="257">
        <v>554.47022790999995</v>
      </c>
      <c r="AH45" s="257">
        <v>575.81443147000005</v>
      </c>
      <c r="AI45" s="257">
        <v>375.59516065999998</v>
      </c>
      <c r="AJ45" s="257">
        <v>144.59208684000001</v>
      </c>
      <c r="AK45" s="257">
        <v>37.801014870000003</v>
      </c>
      <c r="AL45" s="257">
        <v>8.0096903011999991</v>
      </c>
      <c r="AM45" s="257">
        <v>15.795484843000001</v>
      </c>
      <c r="AN45" s="257">
        <v>16.287675818</v>
      </c>
      <c r="AO45" s="257">
        <v>61.983840725999997</v>
      </c>
      <c r="AP45" s="257">
        <v>116.16748500999999</v>
      </c>
      <c r="AQ45" s="257">
        <v>275.49090075999999</v>
      </c>
      <c r="AR45" s="257">
        <v>491.29066870999998</v>
      </c>
      <c r="AS45" s="257">
        <v>555.08620752000002</v>
      </c>
      <c r="AT45" s="257">
        <v>585.85698439999999</v>
      </c>
      <c r="AU45" s="257">
        <v>377.64540821999998</v>
      </c>
      <c r="AV45" s="257">
        <v>140.23785851</v>
      </c>
      <c r="AW45" s="257">
        <v>34.458009685</v>
      </c>
      <c r="AX45" s="257">
        <v>8.9816653073000001</v>
      </c>
      <c r="AY45" s="257">
        <v>13.795060047</v>
      </c>
      <c r="AZ45" s="257">
        <v>14.792524737999999</v>
      </c>
      <c r="BA45" s="257">
        <v>61.871333008000001</v>
      </c>
      <c r="BB45" s="257">
        <v>121.74778356</v>
      </c>
      <c r="BC45" s="257">
        <v>278.24730727999997</v>
      </c>
      <c r="BD45" s="257">
        <v>489.76593413000001</v>
      </c>
      <c r="BE45" s="257">
        <v>558.79337950000001</v>
      </c>
      <c r="BF45" s="257">
        <v>586.38742229000002</v>
      </c>
      <c r="BG45" s="341">
        <v>372.60149999999999</v>
      </c>
      <c r="BH45" s="341">
        <v>145.79839999999999</v>
      </c>
      <c r="BI45" s="341">
        <v>34.415680000000002</v>
      </c>
      <c r="BJ45" s="341">
        <v>11.01309</v>
      </c>
      <c r="BK45" s="341">
        <v>11.24677</v>
      </c>
      <c r="BL45" s="341">
        <v>16.343419999999998</v>
      </c>
      <c r="BM45" s="341">
        <v>62.043370000000003</v>
      </c>
      <c r="BN45" s="341">
        <v>113.69540000000001</v>
      </c>
      <c r="BO45" s="341">
        <v>270.81330000000003</v>
      </c>
      <c r="BP45" s="341">
        <v>491.97390000000001</v>
      </c>
      <c r="BQ45" s="341">
        <v>564.0068</v>
      </c>
      <c r="BR45" s="341">
        <v>581.25390000000004</v>
      </c>
      <c r="BS45" s="341">
        <v>379.24540000000002</v>
      </c>
      <c r="BT45" s="341">
        <v>147.24700000000001</v>
      </c>
      <c r="BU45" s="341">
        <v>34.998130000000003</v>
      </c>
      <c r="BV45" s="341">
        <v>11.361370000000001</v>
      </c>
    </row>
    <row r="46" spans="1:74" ht="11.15" customHeight="1" x14ac:dyDescent="0.25">
      <c r="A46" s="9" t="s">
        <v>166</v>
      </c>
      <c r="B46" s="212" t="s">
        <v>593</v>
      </c>
      <c r="C46" s="257">
        <v>1.0527499137</v>
      </c>
      <c r="D46" s="257">
        <v>2.0913123375999998</v>
      </c>
      <c r="E46" s="257">
        <v>13.828899504000001</v>
      </c>
      <c r="F46" s="257">
        <v>37.713601091999998</v>
      </c>
      <c r="G46" s="257">
        <v>116.21487814</v>
      </c>
      <c r="H46" s="257">
        <v>254.18084464</v>
      </c>
      <c r="I46" s="257">
        <v>403.13566442000001</v>
      </c>
      <c r="J46" s="257">
        <v>331.30098220999997</v>
      </c>
      <c r="K46" s="257">
        <v>196.71725215999999</v>
      </c>
      <c r="L46" s="257">
        <v>64.260549157</v>
      </c>
      <c r="M46" s="257">
        <v>9.3574915534999992</v>
      </c>
      <c r="N46" s="257">
        <v>0</v>
      </c>
      <c r="O46" s="257">
        <v>1.2020091447000001</v>
      </c>
      <c r="P46" s="257">
        <v>2.0391814592999999</v>
      </c>
      <c r="Q46" s="257">
        <v>14.193515347</v>
      </c>
      <c r="R46" s="257">
        <v>36.942552302000003</v>
      </c>
      <c r="S46" s="257">
        <v>119.74073927000001</v>
      </c>
      <c r="T46" s="257">
        <v>254.57104754</v>
      </c>
      <c r="U46" s="257">
        <v>399.94991979999998</v>
      </c>
      <c r="V46" s="257">
        <v>336.50675562999999</v>
      </c>
      <c r="W46" s="257">
        <v>197.94357103999999</v>
      </c>
      <c r="X46" s="257">
        <v>67.334837383000007</v>
      </c>
      <c r="Y46" s="257">
        <v>9.9293932174999995</v>
      </c>
      <c r="Z46" s="257">
        <v>0</v>
      </c>
      <c r="AA46" s="257">
        <v>0.69889056142999995</v>
      </c>
      <c r="AB46" s="257">
        <v>1.8396579355</v>
      </c>
      <c r="AC46" s="257">
        <v>15.634991168999999</v>
      </c>
      <c r="AD46" s="257">
        <v>39.272722211000001</v>
      </c>
      <c r="AE46" s="257">
        <v>119.63885899</v>
      </c>
      <c r="AF46" s="257">
        <v>261.38940138999999</v>
      </c>
      <c r="AG46" s="257">
        <v>392.73404250999999</v>
      </c>
      <c r="AH46" s="257">
        <v>333.84385393000002</v>
      </c>
      <c r="AI46" s="257">
        <v>195.74344791999999</v>
      </c>
      <c r="AJ46" s="257">
        <v>59.902291529000003</v>
      </c>
      <c r="AK46" s="257">
        <v>10.533183352</v>
      </c>
      <c r="AL46" s="257">
        <v>0</v>
      </c>
      <c r="AM46" s="257">
        <v>1.008588925</v>
      </c>
      <c r="AN46" s="257">
        <v>2.5631928664000001</v>
      </c>
      <c r="AO46" s="257">
        <v>13.720104578000001</v>
      </c>
      <c r="AP46" s="257">
        <v>40.109738800000002</v>
      </c>
      <c r="AQ46" s="257">
        <v>118.66963206</v>
      </c>
      <c r="AR46" s="257">
        <v>264.63405351</v>
      </c>
      <c r="AS46" s="257">
        <v>397.30459637000001</v>
      </c>
      <c r="AT46" s="257">
        <v>332.95309288999999</v>
      </c>
      <c r="AU46" s="257">
        <v>199.25621206</v>
      </c>
      <c r="AV46" s="257">
        <v>63.925354231999997</v>
      </c>
      <c r="AW46" s="257">
        <v>11.200705476</v>
      </c>
      <c r="AX46" s="257">
        <v>0</v>
      </c>
      <c r="AY46" s="257">
        <v>1.0873227426000001</v>
      </c>
      <c r="AZ46" s="257">
        <v>3.4325154564</v>
      </c>
      <c r="BA46" s="257">
        <v>16.268731858999999</v>
      </c>
      <c r="BB46" s="257">
        <v>41.038641552000001</v>
      </c>
      <c r="BC46" s="257">
        <v>114.13996555</v>
      </c>
      <c r="BD46" s="257">
        <v>274.01977184999998</v>
      </c>
      <c r="BE46" s="257">
        <v>387.88734772999999</v>
      </c>
      <c r="BF46" s="257">
        <v>339.17840697999998</v>
      </c>
      <c r="BG46" s="341">
        <v>203.2715</v>
      </c>
      <c r="BH46" s="341">
        <v>65.613960000000006</v>
      </c>
      <c r="BI46" s="341">
        <v>10.34881</v>
      </c>
      <c r="BJ46" s="341">
        <v>0</v>
      </c>
      <c r="BK46" s="341">
        <v>0.94335150000000001</v>
      </c>
      <c r="BL46" s="341">
        <v>4.042014</v>
      </c>
      <c r="BM46" s="341">
        <v>18.243459999999999</v>
      </c>
      <c r="BN46" s="341">
        <v>41.492789999999999</v>
      </c>
      <c r="BO46" s="341">
        <v>107.8348</v>
      </c>
      <c r="BP46" s="341">
        <v>275.33330000000001</v>
      </c>
      <c r="BQ46" s="341">
        <v>386.05770000000001</v>
      </c>
      <c r="BR46" s="341">
        <v>344.83870000000002</v>
      </c>
      <c r="BS46" s="341">
        <v>210.15199999999999</v>
      </c>
      <c r="BT46" s="341">
        <v>68.264709999999994</v>
      </c>
      <c r="BU46" s="341">
        <v>10.20509</v>
      </c>
      <c r="BV46" s="341">
        <v>2.9040300000000002E-2</v>
      </c>
    </row>
    <row r="47" spans="1:74" ht="11.15" customHeight="1" x14ac:dyDescent="0.25">
      <c r="A47" s="9" t="s">
        <v>167</v>
      </c>
      <c r="B47" s="212" t="s">
        <v>594</v>
      </c>
      <c r="C47" s="257">
        <v>8.3470194535999997</v>
      </c>
      <c r="D47" s="257">
        <v>6.5270514951000003</v>
      </c>
      <c r="E47" s="257">
        <v>11.085246492</v>
      </c>
      <c r="F47" s="257">
        <v>14.968737834000001</v>
      </c>
      <c r="G47" s="257">
        <v>42.579097220999998</v>
      </c>
      <c r="H47" s="257">
        <v>101.58677014</v>
      </c>
      <c r="I47" s="257">
        <v>239.12551318999999</v>
      </c>
      <c r="J47" s="257">
        <v>210.29030918000001</v>
      </c>
      <c r="K47" s="257">
        <v>138.96630891000001</v>
      </c>
      <c r="L47" s="257">
        <v>38.517751838000002</v>
      </c>
      <c r="M47" s="257">
        <v>13.547264883</v>
      </c>
      <c r="N47" s="257">
        <v>8.3209456777999993</v>
      </c>
      <c r="O47" s="257">
        <v>8.6747575115999993</v>
      </c>
      <c r="P47" s="257">
        <v>6.6264177348000004</v>
      </c>
      <c r="Q47" s="257">
        <v>11.172447954000001</v>
      </c>
      <c r="R47" s="257">
        <v>15.131537464000001</v>
      </c>
      <c r="S47" s="257">
        <v>44.393396244999998</v>
      </c>
      <c r="T47" s="257">
        <v>99.725390766000004</v>
      </c>
      <c r="U47" s="257">
        <v>234.65294512</v>
      </c>
      <c r="V47" s="257">
        <v>220.12460143000001</v>
      </c>
      <c r="W47" s="257">
        <v>143.49318460999999</v>
      </c>
      <c r="X47" s="257">
        <v>41.543666764000001</v>
      </c>
      <c r="Y47" s="257">
        <v>13.436076645</v>
      </c>
      <c r="Z47" s="257">
        <v>8.3235525007</v>
      </c>
      <c r="AA47" s="257">
        <v>7.8989134009999997</v>
      </c>
      <c r="AB47" s="257">
        <v>6.6689192852000003</v>
      </c>
      <c r="AC47" s="257">
        <v>11.288729781000001</v>
      </c>
      <c r="AD47" s="257">
        <v>16.649632735000001</v>
      </c>
      <c r="AE47" s="257">
        <v>46.462979439000001</v>
      </c>
      <c r="AF47" s="257">
        <v>102.73414574</v>
      </c>
      <c r="AG47" s="257">
        <v>231.96115395000001</v>
      </c>
      <c r="AH47" s="257">
        <v>217.23539314000001</v>
      </c>
      <c r="AI47" s="257">
        <v>139.74484034</v>
      </c>
      <c r="AJ47" s="257">
        <v>35.988131134</v>
      </c>
      <c r="AK47" s="257">
        <v>13.725172619</v>
      </c>
      <c r="AL47" s="257">
        <v>8.3363383293000002</v>
      </c>
      <c r="AM47" s="257">
        <v>8.5891337547000006</v>
      </c>
      <c r="AN47" s="257">
        <v>6.8078536582</v>
      </c>
      <c r="AO47" s="257">
        <v>10.530697965</v>
      </c>
      <c r="AP47" s="257">
        <v>16.955175402999998</v>
      </c>
      <c r="AQ47" s="257">
        <v>48.285995004999997</v>
      </c>
      <c r="AR47" s="257">
        <v>104.98185777</v>
      </c>
      <c r="AS47" s="257">
        <v>237.14452392000001</v>
      </c>
      <c r="AT47" s="257">
        <v>219.09004490999999</v>
      </c>
      <c r="AU47" s="257">
        <v>145.25459408</v>
      </c>
      <c r="AV47" s="257">
        <v>42.205103878999999</v>
      </c>
      <c r="AW47" s="257">
        <v>14.601249383000001</v>
      </c>
      <c r="AX47" s="257">
        <v>8.2480454274999992</v>
      </c>
      <c r="AY47" s="257">
        <v>9.0145668084999997</v>
      </c>
      <c r="AZ47" s="257">
        <v>7.5045180716999997</v>
      </c>
      <c r="BA47" s="257">
        <v>12.467810692</v>
      </c>
      <c r="BB47" s="257">
        <v>17.726398157999999</v>
      </c>
      <c r="BC47" s="257">
        <v>46.378886637999997</v>
      </c>
      <c r="BD47" s="257">
        <v>115.8986934</v>
      </c>
      <c r="BE47" s="257">
        <v>233.30130091999999</v>
      </c>
      <c r="BF47" s="257">
        <v>222.83318292000001</v>
      </c>
      <c r="BG47" s="341">
        <v>156.8193</v>
      </c>
      <c r="BH47" s="341">
        <v>49.149290000000001</v>
      </c>
      <c r="BI47" s="341">
        <v>14.25793</v>
      </c>
      <c r="BJ47" s="341">
        <v>8.5589370000000002</v>
      </c>
      <c r="BK47" s="341">
        <v>8.9878420000000006</v>
      </c>
      <c r="BL47" s="341">
        <v>8.4614840000000004</v>
      </c>
      <c r="BM47" s="341">
        <v>13.06462</v>
      </c>
      <c r="BN47" s="341">
        <v>19.413499999999999</v>
      </c>
      <c r="BO47" s="341">
        <v>44.919980000000002</v>
      </c>
      <c r="BP47" s="341">
        <v>116.0106</v>
      </c>
      <c r="BQ47" s="341">
        <v>225.3819</v>
      </c>
      <c r="BR47" s="341">
        <v>229.5993</v>
      </c>
      <c r="BS47" s="341">
        <v>159.11519999999999</v>
      </c>
      <c r="BT47" s="341">
        <v>51.816850000000002</v>
      </c>
      <c r="BU47" s="341">
        <v>14.071389999999999</v>
      </c>
      <c r="BV47" s="341">
        <v>8.5162250000000004</v>
      </c>
    </row>
    <row r="48" spans="1:74" ht="11.15" customHeight="1" x14ac:dyDescent="0.25">
      <c r="A48" s="9" t="s">
        <v>168</v>
      </c>
      <c r="B48" s="213" t="s">
        <v>623</v>
      </c>
      <c r="C48" s="255">
        <v>8.5971016273000007</v>
      </c>
      <c r="D48" s="255">
        <v>7.9126141218999999</v>
      </c>
      <c r="E48" s="255">
        <v>21.229486423000001</v>
      </c>
      <c r="F48" s="255">
        <v>37.086775320000001</v>
      </c>
      <c r="G48" s="255">
        <v>108.91620397</v>
      </c>
      <c r="H48" s="255">
        <v>235.53050521</v>
      </c>
      <c r="I48" s="255">
        <v>343.75137857999999</v>
      </c>
      <c r="J48" s="255">
        <v>322.65761199000002</v>
      </c>
      <c r="K48" s="255">
        <v>175.87057727000001</v>
      </c>
      <c r="L48" s="255">
        <v>57.597292768999999</v>
      </c>
      <c r="M48" s="255">
        <v>17.314477119999999</v>
      </c>
      <c r="N48" s="255">
        <v>8.1994758528999991</v>
      </c>
      <c r="O48" s="255">
        <v>8.8250815063000001</v>
      </c>
      <c r="P48" s="255">
        <v>8.5540261973000007</v>
      </c>
      <c r="Q48" s="255">
        <v>24.296648883</v>
      </c>
      <c r="R48" s="255">
        <v>36.727710541999997</v>
      </c>
      <c r="S48" s="255">
        <v>115.43206223</v>
      </c>
      <c r="T48" s="255">
        <v>235.30011977000001</v>
      </c>
      <c r="U48" s="255">
        <v>347.75331788</v>
      </c>
      <c r="V48" s="255">
        <v>323.33537187000002</v>
      </c>
      <c r="W48" s="255">
        <v>173.81581263999999</v>
      </c>
      <c r="X48" s="255">
        <v>57.51057453</v>
      </c>
      <c r="Y48" s="255">
        <v>17.532148105000001</v>
      </c>
      <c r="Z48" s="255">
        <v>8.7137314699000008</v>
      </c>
      <c r="AA48" s="255">
        <v>9.8075761292999992</v>
      </c>
      <c r="AB48" s="255">
        <v>8.7749424287999993</v>
      </c>
      <c r="AC48" s="255">
        <v>22.904126571999999</v>
      </c>
      <c r="AD48" s="255">
        <v>37.066093971000001</v>
      </c>
      <c r="AE48" s="255">
        <v>114.62936947999999</v>
      </c>
      <c r="AF48" s="255">
        <v>241.59471112</v>
      </c>
      <c r="AG48" s="255">
        <v>348.54297892</v>
      </c>
      <c r="AH48" s="255">
        <v>318.73267871000002</v>
      </c>
      <c r="AI48" s="255">
        <v>176.34362044</v>
      </c>
      <c r="AJ48" s="255">
        <v>56.739293961000001</v>
      </c>
      <c r="AK48" s="255">
        <v>17.039304031</v>
      </c>
      <c r="AL48" s="255">
        <v>9.5374476446000003</v>
      </c>
      <c r="AM48" s="255">
        <v>9.7660651615000003</v>
      </c>
      <c r="AN48" s="255">
        <v>9.2097054703999994</v>
      </c>
      <c r="AO48" s="255">
        <v>21.503477641</v>
      </c>
      <c r="AP48" s="255">
        <v>37.927965774999997</v>
      </c>
      <c r="AQ48" s="255">
        <v>112.46575712000001</v>
      </c>
      <c r="AR48" s="255">
        <v>245.6155186</v>
      </c>
      <c r="AS48" s="255">
        <v>349.18071467999999</v>
      </c>
      <c r="AT48" s="255">
        <v>323.14339424000002</v>
      </c>
      <c r="AU48" s="255">
        <v>177.51920182000001</v>
      </c>
      <c r="AV48" s="255">
        <v>57.322440722000003</v>
      </c>
      <c r="AW48" s="255">
        <v>16.245198094999999</v>
      </c>
      <c r="AX48" s="255">
        <v>9.9688025757999998</v>
      </c>
      <c r="AY48" s="255">
        <v>9.5658406170999992</v>
      </c>
      <c r="AZ48" s="255">
        <v>9.0189190611000001</v>
      </c>
      <c r="BA48" s="255">
        <v>23.085582967000001</v>
      </c>
      <c r="BB48" s="255">
        <v>40.713534052</v>
      </c>
      <c r="BC48" s="255">
        <v>116.75045865</v>
      </c>
      <c r="BD48" s="255">
        <v>246.69095464</v>
      </c>
      <c r="BE48" s="255">
        <v>346.37673679</v>
      </c>
      <c r="BF48" s="255">
        <v>320.30900953000003</v>
      </c>
      <c r="BG48" s="342">
        <v>179.01830000000001</v>
      </c>
      <c r="BH48" s="342">
        <v>59.468060000000001</v>
      </c>
      <c r="BI48" s="342">
        <v>17.089020000000001</v>
      </c>
      <c r="BJ48" s="342">
        <v>12.012779999999999</v>
      </c>
      <c r="BK48" s="342">
        <v>8.8449220000000004</v>
      </c>
      <c r="BL48" s="342">
        <v>9.5109220000000008</v>
      </c>
      <c r="BM48" s="342">
        <v>24.492560000000001</v>
      </c>
      <c r="BN48" s="342">
        <v>39.456870000000002</v>
      </c>
      <c r="BO48" s="342">
        <v>115.61490000000001</v>
      </c>
      <c r="BP48" s="342">
        <v>250.39250000000001</v>
      </c>
      <c r="BQ48" s="342">
        <v>346.77870000000001</v>
      </c>
      <c r="BR48" s="342">
        <v>322.94749999999999</v>
      </c>
      <c r="BS48" s="342">
        <v>184.17080000000001</v>
      </c>
      <c r="BT48" s="342">
        <v>61.600029999999997</v>
      </c>
      <c r="BU48" s="342">
        <v>17.696069999999999</v>
      </c>
      <c r="BV48" s="342">
        <v>11.68834</v>
      </c>
    </row>
    <row r="49" spans="1:74" s="197" customFormat="1" ht="11.15" customHeight="1" x14ac:dyDescent="0.25">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5">
      <c r="A50" s="148"/>
      <c r="B50" s="833" t="s">
        <v>1042</v>
      </c>
      <c r="C50" s="762"/>
      <c r="D50" s="762"/>
      <c r="E50" s="762"/>
      <c r="F50" s="762"/>
      <c r="G50" s="762"/>
      <c r="H50" s="762"/>
      <c r="I50" s="762"/>
      <c r="J50" s="762"/>
      <c r="K50" s="762"/>
      <c r="L50" s="762"/>
      <c r="M50" s="762"/>
      <c r="N50" s="762"/>
      <c r="O50" s="762"/>
      <c r="P50" s="762"/>
      <c r="Q50" s="762"/>
      <c r="AY50" s="506"/>
      <c r="AZ50" s="506"/>
      <c r="BA50" s="506"/>
      <c r="BB50" s="506"/>
      <c r="BC50" s="506"/>
      <c r="BD50" s="506"/>
      <c r="BE50" s="506"/>
      <c r="BF50" s="737"/>
      <c r="BG50" s="506"/>
      <c r="BH50" s="506"/>
      <c r="BI50" s="506"/>
      <c r="BJ50" s="506"/>
    </row>
    <row r="51" spans="1:74" s="472" customFormat="1" ht="12" customHeight="1" x14ac:dyDescent="0.25">
      <c r="A51" s="469"/>
      <c r="B51" s="783" t="s">
        <v>177</v>
      </c>
      <c r="C51" s="783"/>
      <c r="D51" s="783"/>
      <c r="E51" s="783"/>
      <c r="F51" s="783"/>
      <c r="G51" s="783"/>
      <c r="H51" s="783"/>
      <c r="I51" s="783"/>
      <c r="J51" s="783"/>
      <c r="K51" s="783"/>
      <c r="L51" s="783"/>
      <c r="M51" s="783"/>
      <c r="N51" s="783"/>
      <c r="O51" s="783"/>
      <c r="P51" s="783"/>
      <c r="Q51" s="783"/>
      <c r="AY51" s="507"/>
      <c r="AZ51" s="507"/>
      <c r="BA51" s="507"/>
      <c r="BB51" s="507"/>
      <c r="BC51" s="507"/>
      <c r="BD51" s="507"/>
      <c r="BE51" s="507"/>
      <c r="BF51" s="738"/>
      <c r="BG51" s="507"/>
      <c r="BH51" s="507"/>
      <c r="BI51" s="507"/>
      <c r="BJ51" s="507"/>
    </row>
    <row r="52" spans="1:74" s="472" customFormat="1" ht="12" customHeight="1" x14ac:dyDescent="0.25">
      <c r="A52" s="473"/>
      <c r="B52" s="834" t="s">
        <v>178</v>
      </c>
      <c r="C52" s="784"/>
      <c r="D52" s="784"/>
      <c r="E52" s="784"/>
      <c r="F52" s="784"/>
      <c r="G52" s="784"/>
      <c r="H52" s="784"/>
      <c r="I52" s="784"/>
      <c r="J52" s="784"/>
      <c r="K52" s="784"/>
      <c r="L52" s="784"/>
      <c r="M52" s="784"/>
      <c r="N52" s="784"/>
      <c r="O52" s="784"/>
      <c r="P52" s="784"/>
      <c r="Q52" s="780"/>
      <c r="AY52" s="507"/>
      <c r="AZ52" s="507"/>
      <c r="BA52" s="507"/>
      <c r="BB52" s="507"/>
      <c r="BC52" s="507"/>
      <c r="BD52" s="507"/>
      <c r="BE52" s="507"/>
      <c r="BF52" s="738"/>
      <c r="BG52" s="507"/>
      <c r="BH52" s="507"/>
      <c r="BI52" s="507"/>
      <c r="BJ52" s="507"/>
    </row>
    <row r="53" spans="1:74" s="472" customFormat="1" ht="12" customHeight="1" x14ac:dyDescent="0.25">
      <c r="A53" s="473"/>
      <c r="B53" s="834" t="s">
        <v>173</v>
      </c>
      <c r="C53" s="784"/>
      <c r="D53" s="784"/>
      <c r="E53" s="784"/>
      <c r="F53" s="784"/>
      <c r="G53" s="784"/>
      <c r="H53" s="784"/>
      <c r="I53" s="784"/>
      <c r="J53" s="784"/>
      <c r="K53" s="784"/>
      <c r="L53" s="784"/>
      <c r="M53" s="784"/>
      <c r="N53" s="784"/>
      <c r="O53" s="784"/>
      <c r="P53" s="784"/>
      <c r="Q53" s="780"/>
      <c r="AY53" s="507"/>
      <c r="AZ53" s="507"/>
      <c r="BA53" s="507"/>
      <c r="BB53" s="507"/>
      <c r="BC53" s="507"/>
      <c r="BD53" s="507"/>
      <c r="BE53" s="507"/>
      <c r="BF53" s="738"/>
      <c r="BG53" s="507"/>
      <c r="BH53" s="507"/>
      <c r="BI53" s="507"/>
      <c r="BJ53" s="507"/>
    </row>
    <row r="54" spans="1:74" s="472" customFormat="1" ht="12" customHeight="1" x14ac:dyDescent="0.25">
      <c r="A54" s="473"/>
      <c r="B54" s="834" t="s">
        <v>495</v>
      </c>
      <c r="C54" s="784"/>
      <c r="D54" s="784"/>
      <c r="E54" s="784"/>
      <c r="F54" s="784"/>
      <c r="G54" s="784"/>
      <c r="H54" s="784"/>
      <c r="I54" s="784"/>
      <c r="J54" s="784"/>
      <c r="K54" s="784"/>
      <c r="L54" s="784"/>
      <c r="M54" s="784"/>
      <c r="N54" s="784"/>
      <c r="O54" s="784"/>
      <c r="P54" s="784"/>
      <c r="Q54" s="780"/>
      <c r="AY54" s="507"/>
      <c r="AZ54" s="507"/>
      <c r="BA54" s="507"/>
      <c r="BB54" s="507"/>
      <c r="BC54" s="507"/>
      <c r="BD54" s="507"/>
      <c r="BE54" s="507"/>
      <c r="BF54" s="738"/>
      <c r="BG54" s="507"/>
      <c r="BH54" s="507"/>
      <c r="BI54" s="507"/>
      <c r="BJ54" s="507"/>
    </row>
    <row r="55" spans="1:74" s="474" customFormat="1" ht="12" customHeight="1" x14ac:dyDescent="0.25">
      <c r="A55" s="473"/>
      <c r="B55" s="834" t="s">
        <v>174</v>
      </c>
      <c r="C55" s="784"/>
      <c r="D55" s="784"/>
      <c r="E55" s="784"/>
      <c r="F55" s="784"/>
      <c r="G55" s="784"/>
      <c r="H55" s="784"/>
      <c r="I55" s="784"/>
      <c r="J55" s="784"/>
      <c r="K55" s="784"/>
      <c r="L55" s="784"/>
      <c r="M55" s="784"/>
      <c r="N55" s="784"/>
      <c r="O55" s="784"/>
      <c r="P55" s="784"/>
      <c r="Q55" s="780"/>
      <c r="AY55" s="508"/>
      <c r="AZ55" s="508"/>
      <c r="BA55" s="508"/>
      <c r="BB55" s="508"/>
      <c r="BC55" s="508"/>
      <c r="BD55" s="508"/>
      <c r="BE55" s="508"/>
      <c r="BF55" s="739"/>
      <c r="BG55" s="508"/>
      <c r="BH55" s="508"/>
      <c r="BI55" s="508"/>
      <c r="BJ55" s="508"/>
    </row>
    <row r="56" spans="1:74" s="474" customFormat="1" ht="12" customHeight="1" x14ac:dyDescent="0.25">
      <c r="A56" s="473"/>
      <c r="B56" s="783" t="s">
        <v>175</v>
      </c>
      <c r="C56" s="784"/>
      <c r="D56" s="784"/>
      <c r="E56" s="784"/>
      <c r="F56" s="784"/>
      <c r="G56" s="784"/>
      <c r="H56" s="784"/>
      <c r="I56" s="784"/>
      <c r="J56" s="784"/>
      <c r="K56" s="784"/>
      <c r="L56" s="784"/>
      <c r="M56" s="784"/>
      <c r="N56" s="784"/>
      <c r="O56" s="784"/>
      <c r="P56" s="784"/>
      <c r="Q56" s="780"/>
      <c r="AY56" s="508"/>
      <c r="AZ56" s="508"/>
      <c r="BA56" s="508"/>
      <c r="BB56" s="508"/>
      <c r="BC56" s="508"/>
      <c r="BD56" s="508"/>
      <c r="BE56" s="508"/>
      <c r="BF56" s="739"/>
      <c r="BG56" s="508"/>
      <c r="BH56" s="508"/>
      <c r="BI56" s="508"/>
      <c r="BJ56" s="508"/>
    </row>
    <row r="57" spans="1:74" s="474" customFormat="1" ht="12" customHeight="1" x14ac:dyDescent="0.25">
      <c r="A57" s="436"/>
      <c r="B57" s="792" t="s">
        <v>176</v>
      </c>
      <c r="C57" s="780"/>
      <c r="D57" s="780"/>
      <c r="E57" s="780"/>
      <c r="F57" s="780"/>
      <c r="G57" s="780"/>
      <c r="H57" s="780"/>
      <c r="I57" s="780"/>
      <c r="J57" s="780"/>
      <c r="K57" s="780"/>
      <c r="L57" s="780"/>
      <c r="M57" s="780"/>
      <c r="N57" s="780"/>
      <c r="O57" s="780"/>
      <c r="P57" s="780"/>
      <c r="Q57" s="780"/>
      <c r="AY57" s="508"/>
      <c r="AZ57" s="508"/>
      <c r="BA57" s="508"/>
      <c r="BB57" s="508"/>
      <c r="BC57" s="508"/>
      <c r="BD57" s="508"/>
      <c r="BE57" s="508"/>
      <c r="BF57" s="739"/>
      <c r="BG57" s="508"/>
      <c r="BH57" s="508"/>
      <c r="BI57" s="508"/>
      <c r="BJ57" s="508"/>
    </row>
    <row r="58" spans="1:74" x14ac:dyDescent="0.2">
      <c r="BK58" s="344"/>
      <c r="BL58" s="344"/>
      <c r="BM58" s="344"/>
      <c r="BN58" s="344"/>
      <c r="BO58" s="344"/>
      <c r="BP58" s="344"/>
      <c r="BQ58" s="344"/>
      <c r="BR58" s="344"/>
      <c r="BS58" s="344"/>
      <c r="BT58" s="344"/>
      <c r="BU58" s="344"/>
      <c r="BV58" s="344"/>
    </row>
    <row r="59" spans="1:74" x14ac:dyDescent="0.2">
      <c r="BK59" s="344"/>
      <c r="BL59" s="344"/>
      <c r="BM59" s="344"/>
      <c r="BN59" s="344"/>
      <c r="BO59" s="344"/>
      <c r="BP59" s="344"/>
      <c r="BQ59" s="344"/>
      <c r="BR59" s="344"/>
      <c r="BS59" s="344"/>
      <c r="BT59" s="344"/>
      <c r="BU59" s="344"/>
      <c r="BV59" s="344"/>
    </row>
    <row r="60" spans="1:74" x14ac:dyDescent="0.2">
      <c r="BK60" s="344"/>
      <c r="BL60" s="344"/>
      <c r="BM60" s="344"/>
      <c r="BN60" s="344"/>
      <c r="BO60" s="344"/>
      <c r="BP60" s="344"/>
      <c r="BQ60" s="344"/>
      <c r="BR60" s="344"/>
      <c r="BS60" s="344"/>
      <c r="BT60" s="344"/>
      <c r="BU60" s="344"/>
      <c r="BV60" s="344"/>
    </row>
    <row r="61" spans="1:74" x14ac:dyDescent="0.2">
      <c r="BK61" s="344"/>
      <c r="BL61" s="344"/>
      <c r="BM61" s="344"/>
      <c r="BN61" s="344"/>
      <c r="BO61" s="344"/>
      <c r="BP61" s="344"/>
      <c r="BQ61" s="344"/>
      <c r="BR61" s="344"/>
      <c r="BS61" s="344"/>
      <c r="BT61" s="344"/>
      <c r="BU61" s="344"/>
      <c r="BV61" s="344"/>
    </row>
    <row r="62" spans="1:74" x14ac:dyDescent="0.2">
      <c r="BK62" s="344"/>
      <c r="BL62" s="344"/>
      <c r="BM62" s="344"/>
      <c r="BN62" s="344"/>
      <c r="BO62" s="344"/>
      <c r="BP62" s="344"/>
      <c r="BQ62" s="344"/>
      <c r="BR62" s="344"/>
      <c r="BS62" s="344"/>
      <c r="BT62" s="344"/>
      <c r="BU62" s="344"/>
      <c r="BV62" s="344"/>
    </row>
    <row r="63" spans="1:74" x14ac:dyDescent="0.2">
      <c r="BK63" s="344"/>
      <c r="BL63" s="344"/>
      <c r="BM63" s="344"/>
      <c r="BN63" s="344"/>
      <c r="BO63" s="344"/>
      <c r="BP63" s="344"/>
      <c r="BQ63" s="344"/>
      <c r="BR63" s="344"/>
      <c r="BS63" s="344"/>
      <c r="BT63" s="344"/>
      <c r="BU63" s="344"/>
      <c r="BV63" s="344"/>
    </row>
    <row r="64" spans="1:74" x14ac:dyDescent="0.2">
      <c r="BK64" s="344"/>
      <c r="BL64" s="344"/>
      <c r="BM64" s="344"/>
      <c r="BN64" s="344"/>
      <c r="BO64" s="344"/>
      <c r="BP64" s="344"/>
      <c r="BQ64" s="344"/>
      <c r="BR64" s="344"/>
      <c r="BS64" s="344"/>
      <c r="BT64" s="344"/>
      <c r="BU64" s="344"/>
      <c r="BV64" s="344"/>
    </row>
    <row r="65" spans="63:74" x14ac:dyDescent="0.2">
      <c r="BK65" s="344"/>
      <c r="BL65" s="344"/>
      <c r="BM65" s="344"/>
      <c r="BN65" s="344"/>
      <c r="BO65" s="344"/>
      <c r="BP65" s="344"/>
      <c r="BQ65" s="344"/>
      <c r="BR65" s="344"/>
      <c r="BS65" s="344"/>
      <c r="BT65" s="344"/>
      <c r="BU65" s="344"/>
      <c r="BV65" s="344"/>
    </row>
    <row r="66" spans="63:74" x14ac:dyDescent="0.2">
      <c r="BK66" s="344"/>
      <c r="BL66" s="344"/>
      <c r="BM66" s="344"/>
      <c r="BN66" s="344"/>
      <c r="BO66" s="344"/>
      <c r="BP66" s="344"/>
      <c r="BQ66" s="344"/>
      <c r="BR66" s="344"/>
      <c r="BS66" s="344"/>
      <c r="BT66" s="344"/>
      <c r="BU66" s="344"/>
      <c r="BV66" s="344"/>
    </row>
    <row r="67" spans="63:74" x14ac:dyDescent="0.2">
      <c r="BK67" s="344"/>
      <c r="BL67" s="344"/>
      <c r="BM67" s="344"/>
      <c r="BN67" s="344"/>
      <c r="BO67" s="344"/>
      <c r="BP67" s="344"/>
      <c r="BQ67" s="344"/>
      <c r="BR67" s="344"/>
      <c r="BS67" s="344"/>
      <c r="BT67" s="344"/>
      <c r="BU67" s="344"/>
      <c r="BV67" s="344"/>
    </row>
    <row r="68" spans="63:74" x14ac:dyDescent="0.2">
      <c r="BK68" s="344"/>
      <c r="BL68" s="344"/>
      <c r="BM68" s="344"/>
      <c r="BN68" s="344"/>
      <c r="BO68" s="344"/>
      <c r="BP68" s="344"/>
      <c r="BQ68" s="344"/>
      <c r="BR68" s="344"/>
      <c r="BS68" s="344"/>
      <c r="BT68" s="344"/>
      <c r="BU68" s="344"/>
      <c r="BV68" s="344"/>
    </row>
    <row r="69" spans="63:74" x14ac:dyDescent="0.2">
      <c r="BK69" s="344"/>
      <c r="BL69" s="344"/>
      <c r="BM69" s="344"/>
      <c r="BN69" s="344"/>
      <c r="BO69" s="344"/>
      <c r="BP69" s="344"/>
      <c r="BQ69" s="344"/>
      <c r="BR69" s="344"/>
      <c r="BS69" s="344"/>
      <c r="BT69" s="344"/>
      <c r="BU69" s="344"/>
      <c r="BV69" s="344"/>
    </row>
    <row r="70" spans="63:74" x14ac:dyDescent="0.2">
      <c r="BK70" s="344"/>
      <c r="BL70" s="344"/>
      <c r="BM70" s="344"/>
      <c r="BN70" s="344"/>
      <c r="BO70" s="344"/>
      <c r="BP70" s="344"/>
      <c r="BQ70" s="344"/>
      <c r="BR70" s="344"/>
      <c r="BS70" s="344"/>
      <c r="BT70" s="344"/>
      <c r="BU70" s="344"/>
      <c r="BV70" s="344"/>
    </row>
    <row r="71" spans="63:74" x14ac:dyDescent="0.2">
      <c r="BK71" s="344"/>
      <c r="BL71" s="344"/>
      <c r="BM71" s="344"/>
      <c r="BN71" s="344"/>
      <c r="BO71" s="344"/>
      <c r="BP71" s="344"/>
      <c r="BQ71" s="344"/>
      <c r="BR71" s="344"/>
      <c r="BS71" s="344"/>
      <c r="BT71" s="344"/>
      <c r="BU71" s="344"/>
      <c r="BV71" s="344"/>
    </row>
    <row r="72" spans="63:74" x14ac:dyDescent="0.2">
      <c r="BK72" s="344"/>
      <c r="BL72" s="344"/>
      <c r="BM72" s="344"/>
      <c r="BN72" s="344"/>
      <c r="BO72" s="344"/>
      <c r="BP72" s="344"/>
      <c r="BQ72" s="344"/>
      <c r="BR72" s="344"/>
      <c r="BS72" s="344"/>
      <c r="BT72" s="344"/>
      <c r="BU72" s="344"/>
      <c r="BV72" s="344"/>
    </row>
    <row r="73" spans="63:74" x14ac:dyDescent="0.2">
      <c r="BK73" s="344"/>
      <c r="BL73" s="344"/>
      <c r="BM73" s="344"/>
      <c r="BN73" s="344"/>
      <c r="BO73" s="344"/>
      <c r="BP73" s="344"/>
      <c r="BQ73" s="344"/>
      <c r="BR73" s="344"/>
      <c r="BS73" s="344"/>
      <c r="BT73" s="344"/>
      <c r="BU73" s="344"/>
      <c r="BV73" s="344"/>
    </row>
    <row r="74" spans="63:74" x14ac:dyDescent="0.2">
      <c r="BK74" s="344"/>
      <c r="BL74" s="344"/>
      <c r="BM74" s="344"/>
      <c r="BN74" s="344"/>
      <c r="BO74" s="344"/>
      <c r="BP74" s="344"/>
      <c r="BQ74" s="344"/>
      <c r="BR74" s="344"/>
      <c r="BS74" s="344"/>
      <c r="BT74" s="344"/>
      <c r="BU74" s="344"/>
      <c r="BV74" s="344"/>
    </row>
    <row r="75" spans="63:74" x14ac:dyDescent="0.2">
      <c r="BK75" s="344"/>
      <c r="BL75" s="344"/>
      <c r="BM75" s="344"/>
      <c r="BN75" s="344"/>
      <c r="BO75" s="344"/>
      <c r="BP75" s="344"/>
      <c r="BQ75" s="344"/>
      <c r="BR75" s="344"/>
      <c r="BS75" s="344"/>
      <c r="BT75" s="344"/>
      <c r="BU75" s="344"/>
      <c r="BV75" s="344"/>
    </row>
    <row r="76" spans="63:74" x14ac:dyDescent="0.2">
      <c r="BK76" s="344"/>
      <c r="BL76" s="344"/>
      <c r="BM76" s="344"/>
      <c r="BN76" s="344"/>
      <c r="BO76" s="344"/>
      <c r="BP76" s="344"/>
      <c r="BQ76" s="344"/>
      <c r="BR76" s="344"/>
      <c r="BS76" s="344"/>
      <c r="BT76" s="344"/>
      <c r="BU76" s="344"/>
      <c r="BV76" s="344"/>
    </row>
    <row r="77" spans="63:74" x14ac:dyDescent="0.2">
      <c r="BK77" s="344"/>
      <c r="BL77" s="344"/>
      <c r="BM77" s="344"/>
      <c r="BN77" s="344"/>
      <c r="BO77" s="344"/>
      <c r="BP77" s="344"/>
      <c r="BQ77" s="344"/>
      <c r="BR77" s="344"/>
      <c r="BS77" s="344"/>
      <c r="BT77" s="344"/>
      <c r="BU77" s="344"/>
      <c r="BV77" s="344"/>
    </row>
    <row r="78" spans="63:74" x14ac:dyDescent="0.2">
      <c r="BK78" s="344"/>
      <c r="BL78" s="344"/>
      <c r="BM78" s="344"/>
      <c r="BN78" s="344"/>
      <c r="BO78" s="344"/>
      <c r="BP78" s="344"/>
      <c r="BQ78" s="344"/>
      <c r="BR78" s="344"/>
      <c r="BS78" s="344"/>
      <c r="BT78" s="344"/>
      <c r="BU78" s="344"/>
      <c r="BV78" s="344"/>
    </row>
    <row r="79" spans="63:74" x14ac:dyDescent="0.2">
      <c r="BK79" s="344"/>
      <c r="BL79" s="344"/>
      <c r="BM79" s="344"/>
      <c r="BN79" s="344"/>
      <c r="BO79" s="344"/>
      <c r="BP79" s="344"/>
      <c r="BQ79" s="344"/>
      <c r="BR79" s="344"/>
      <c r="BS79" s="344"/>
      <c r="BT79" s="344"/>
      <c r="BU79" s="344"/>
      <c r="BV79" s="344"/>
    </row>
    <row r="80" spans="63: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C6" sqref="BC6"/>
    </sheetView>
  </sheetViews>
  <sheetFormatPr defaultColWidth="9.54296875" defaultRowHeight="10" x14ac:dyDescent="0.2"/>
  <cols>
    <col min="1" max="1" width="10.54296875" style="12" bestFit="1" customWidth="1"/>
    <col min="2" max="2" width="28" style="12" customWidth="1"/>
    <col min="3" max="12" width="6.54296875" style="12" customWidth="1"/>
    <col min="13" max="13" width="7.453125" style="12" customWidth="1"/>
    <col min="14" max="50" width="6.54296875" style="12" customWidth="1"/>
    <col min="51" max="57" width="6.54296875" style="337" customWidth="1"/>
    <col min="58" max="58" width="6.54296875" style="666" customWidth="1"/>
    <col min="59" max="62" width="6.54296875" style="337" customWidth="1"/>
    <col min="63" max="74" width="6.54296875" style="12" customWidth="1"/>
    <col min="75" max="16384" width="9.54296875" style="12"/>
  </cols>
  <sheetData>
    <row r="1" spans="1:74" s="11" customFormat="1" ht="13" x14ac:dyDescent="0.3">
      <c r="A1" s="771" t="s">
        <v>1021</v>
      </c>
      <c r="B1" s="775" t="s">
        <v>251</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Y1" s="496"/>
      <c r="AZ1" s="496"/>
      <c r="BA1" s="496"/>
      <c r="BB1" s="496"/>
      <c r="BC1" s="496"/>
      <c r="BD1" s="496"/>
      <c r="BE1" s="496"/>
      <c r="BF1" s="660"/>
      <c r="BG1" s="496"/>
      <c r="BH1" s="496"/>
      <c r="BI1" s="496"/>
      <c r="BJ1" s="496"/>
    </row>
    <row r="2" spans="1:74" s="13" customFormat="1"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ht="10.5"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19"/>
      <c r="B5" s="20" t="s">
        <v>1014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1265</v>
      </c>
      <c r="BN6" s="430"/>
      <c r="BO6" s="430"/>
      <c r="BP6" s="430"/>
      <c r="BQ6" s="430"/>
      <c r="BR6" s="430"/>
      <c r="BS6" s="430"/>
      <c r="BT6" s="430"/>
      <c r="BU6" s="430"/>
      <c r="BV6" s="430"/>
    </row>
    <row r="7" spans="1:74" ht="11.15" customHeight="1" x14ac:dyDescent="0.25">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5" customHeight="1" x14ac:dyDescent="0.25">
      <c r="A8" s="19" t="s">
        <v>655</v>
      </c>
      <c r="B8" s="23" t="s">
        <v>98</v>
      </c>
      <c r="C8" s="216">
        <v>6.1418330000000001</v>
      </c>
      <c r="D8" s="216">
        <v>6.2396310000000001</v>
      </c>
      <c r="E8" s="216">
        <v>6.2237819999999999</v>
      </c>
      <c r="F8" s="216">
        <v>6.2430960000000004</v>
      </c>
      <c r="G8" s="216">
        <v>6.3016880000000004</v>
      </c>
      <c r="H8" s="216">
        <v>6.2593480000000001</v>
      </c>
      <c r="I8" s="216">
        <v>6.418018</v>
      </c>
      <c r="J8" s="216">
        <v>6.3590049999999998</v>
      </c>
      <c r="K8" s="216">
        <v>6.5559770000000004</v>
      </c>
      <c r="L8" s="216">
        <v>6.9326080000000001</v>
      </c>
      <c r="M8" s="216">
        <v>7.01729</v>
      </c>
      <c r="N8" s="216">
        <v>7.0776139999999996</v>
      </c>
      <c r="O8" s="216">
        <v>7.0732569999999999</v>
      </c>
      <c r="P8" s="216">
        <v>7.0911739999999996</v>
      </c>
      <c r="Q8" s="216">
        <v>7.1569890000000003</v>
      </c>
      <c r="R8" s="216">
        <v>7.3741469999999998</v>
      </c>
      <c r="S8" s="216">
        <v>7.2910719999999998</v>
      </c>
      <c r="T8" s="216">
        <v>7.2535439999999998</v>
      </c>
      <c r="U8" s="216">
        <v>7.4578600000000002</v>
      </c>
      <c r="V8" s="216">
        <v>7.5148060000000001</v>
      </c>
      <c r="W8" s="216">
        <v>7.7336130000000001</v>
      </c>
      <c r="X8" s="216">
        <v>7.662846</v>
      </c>
      <c r="Y8" s="216">
        <v>7.8457369999999997</v>
      </c>
      <c r="Z8" s="216">
        <v>7.7933729999999999</v>
      </c>
      <c r="AA8" s="216">
        <v>8.0325430000000004</v>
      </c>
      <c r="AB8" s="216">
        <v>8.126633</v>
      </c>
      <c r="AC8" s="216">
        <v>8.2615859999999994</v>
      </c>
      <c r="AD8" s="216">
        <v>8.6049279999999992</v>
      </c>
      <c r="AE8" s="216">
        <v>8.604476</v>
      </c>
      <c r="AF8" s="216">
        <v>8.7181829999999998</v>
      </c>
      <c r="AG8" s="216">
        <v>8.8146020000000007</v>
      </c>
      <c r="AH8" s="216">
        <v>8.8756430000000002</v>
      </c>
      <c r="AI8" s="216">
        <v>9.0467919999999999</v>
      </c>
      <c r="AJ8" s="216">
        <v>9.2332599999999996</v>
      </c>
      <c r="AK8" s="216">
        <v>9.3067010000000003</v>
      </c>
      <c r="AL8" s="216">
        <v>9.4956379999999996</v>
      </c>
      <c r="AM8" s="216">
        <v>9.3789049999999996</v>
      </c>
      <c r="AN8" s="216">
        <v>9.5166229999999992</v>
      </c>
      <c r="AO8" s="216">
        <v>9.5655160000000006</v>
      </c>
      <c r="AP8" s="216">
        <v>9.6267099999999992</v>
      </c>
      <c r="AQ8" s="216">
        <v>9.4715249999999997</v>
      </c>
      <c r="AR8" s="216">
        <v>9.3196069999999995</v>
      </c>
      <c r="AS8" s="216">
        <v>9.4181830000000009</v>
      </c>
      <c r="AT8" s="216">
        <v>9.3843969999999999</v>
      </c>
      <c r="AU8" s="216">
        <v>9.4225169999999991</v>
      </c>
      <c r="AV8" s="216">
        <v>9.3579819999999998</v>
      </c>
      <c r="AW8" s="216">
        <v>9.3044119999999992</v>
      </c>
      <c r="AX8" s="216">
        <v>9.2258849999999999</v>
      </c>
      <c r="AY8" s="216">
        <v>9.1935529999999996</v>
      </c>
      <c r="AZ8" s="216">
        <v>9.1466960000000004</v>
      </c>
      <c r="BA8" s="216">
        <v>9.1742050000000006</v>
      </c>
      <c r="BB8" s="216">
        <v>8.9460060000000006</v>
      </c>
      <c r="BC8" s="216">
        <v>8.8940439999999992</v>
      </c>
      <c r="BD8" s="216">
        <v>8.7009240000000005</v>
      </c>
      <c r="BE8" s="216">
        <v>8.6268471390000006</v>
      </c>
      <c r="BF8" s="216">
        <v>8.4555252421000002</v>
      </c>
      <c r="BG8" s="327">
        <v>8.3736460000000008</v>
      </c>
      <c r="BH8" s="327">
        <v>8.4977009999999993</v>
      </c>
      <c r="BI8" s="327">
        <v>8.5985370000000003</v>
      </c>
      <c r="BJ8" s="327">
        <v>8.6030789999999993</v>
      </c>
      <c r="BK8" s="327">
        <v>8.5905819999999995</v>
      </c>
      <c r="BL8" s="327">
        <v>8.5854619999999997</v>
      </c>
      <c r="BM8" s="327">
        <v>8.6008259999999996</v>
      </c>
      <c r="BN8" s="327">
        <v>8.6055460000000004</v>
      </c>
      <c r="BO8" s="327">
        <v>8.5539970000000007</v>
      </c>
      <c r="BP8" s="327">
        <v>8.4920089999999995</v>
      </c>
      <c r="BQ8" s="327">
        <v>8.4880239999999993</v>
      </c>
      <c r="BR8" s="327">
        <v>8.3530680000000004</v>
      </c>
      <c r="BS8" s="327">
        <v>8.2835370000000008</v>
      </c>
      <c r="BT8" s="327">
        <v>8.4390619999999998</v>
      </c>
      <c r="BU8" s="327">
        <v>8.5623000000000005</v>
      </c>
      <c r="BV8" s="327">
        <v>8.5861879999999999</v>
      </c>
    </row>
    <row r="9" spans="1:74" ht="11.15" customHeight="1" x14ac:dyDescent="0.25">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327"/>
      <c r="BH9" s="327"/>
      <c r="BI9" s="327"/>
      <c r="BJ9" s="327"/>
      <c r="BK9" s="327"/>
      <c r="BL9" s="327"/>
      <c r="BM9" s="327"/>
      <c r="BN9" s="327"/>
      <c r="BO9" s="327"/>
      <c r="BP9" s="327"/>
      <c r="BQ9" s="327"/>
      <c r="BR9" s="327"/>
      <c r="BS9" s="327"/>
      <c r="BT9" s="327"/>
      <c r="BU9" s="327"/>
      <c r="BV9" s="327"/>
    </row>
    <row r="10" spans="1:74" ht="11.15" customHeight="1" x14ac:dyDescent="0.25">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328"/>
      <c r="BH10" s="328"/>
      <c r="BI10" s="328"/>
      <c r="BJ10" s="328"/>
      <c r="BK10" s="328"/>
      <c r="BL10" s="328"/>
      <c r="BM10" s="328"/>
      <c r="BN10" s="328"/>
      <c r="BO10" s="328"/>
      <c r="BP10" s="328"/>
      <c r="BQ10" s="328"/>
      <c r="BR10" s="328"/>
      <c r="BS10" s="328"/>
      <c r="BT10" s="328"/>
      <c r="BU10" s="328"/>
      <c r="BV10" s="328"/>
    </row>
    <row r="11" spans="1:74" ht="11.15" customHeight="1" x14ac:dyDescent="0.25">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72.919322581000003</v>
      </c>
      <c r="AN11" s="216">
        <v>73.394285714000006</v>
      </c>
      <c r="AO11" s="216">
        <v>73.908838709999998</v>
      </c>
      <c r="AP11" s="216">
        <v>74.346199999999996</v>
      </c>
      <c r="AQ11" s="216">
        <v>73.612354839000005</v>
      </c>
      <c r="AR11" s="216">
        <v>74.130499999999998</v>
      </c>
      <c r="AS11" s="216">
        <v>74.463645161000002</v>
      </c>
      <c r="AT11" s="216">
        <v>74.854451612999995</v>
      </c>
      <c r="AU11" s="216">
        <v>75.237633333000005</v>
      </c>
      <c r="AV11" s="216">
        <v>74.091064516000003</v>
      </c>
      <c r="AW11" s="216">
        <v>74.067466667000005</v>
      </c>
      <c r="AX11" s="216">
        <v>73.736935484</v>
      </c>
      <c r="AY11" s="216">
        <v>74.061354839000003</v>
      </c>
      <c r="AZ11" s="216">
        <v>75.288862069000004</v>
      </c>
      <c r="BA11" s="216">
        <v>74.008225805999999</v>
      </c>
      <c r="BB11" s="216">
        <v>73.604500000000002</v>
      </c>
      <c r="BC11" s="216">
        <v>72.925548387000006</v>
      </c>
      <c r="BD11" s="216">
        <v>72.242400000000004</v>
      </c>
      <c r="BE11" s="216">
        <v>73.687960000000004</v>
      </c>
      <c r="BF11" s="216">
        <v>73.879769999999994</v>
      </c>
      <c r="BG11" s="327">
        <v>74.360169999999997</v>
      </c>
      <c r="BH11" s="327">
        <v>74.556439999999995</v>
      </c>
      <c r="BI11" s="327">
        <v>74.914739999999995</v>
      </c>
      <c r="BJ11" s="327">
        <v>75.213700000000003</v>
      </c>
      <c r="BK11" s="327">
        <v>75.282960000000003</v>
      </c>
      <c r="BL11" s="327">
        <v>75.738489999999999</v>
      </c>
      <c r="BM11" s="327">
        <v>75.716309999999993</v>
      </c>
      <c r="BN11" s="327">
        <v>76.006140000000002</v>
      </c>
      <c r="BO11" s="327">
        <v>76.101789999999994</v>
      </c>
      <c r="BP11" s="327">
        <v>75.850949999999997</v>
      </c>
      <c r="BQ11" s="327">
        <v>76.042370000000005</v>
      </c>
      <c r="BR11" s="327">
        <v>76.063879999999997</v>
      </c>
      <c r="BS11" s="327">
        <v>76.361400000000003</v>
      </c>
      <c r="BT11" s="327">
        <v>76.446669999999997</v>
      </c>
      <c r="BU11" s="327">
        <v>76.931439999999995</v>
      </c>
      <c r="BV11" s="327">
        <v>77.117599999999996</v>
      </c>
    </row>
    <row r="12" spans="1:74" ht="11.15" customHeight="1" x14ac:dyDescent="0.25">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327"/>
      <c r="BH12" s="327"/>
      <c r="BI12" s="327"/>
      <c r="BJ12" s="327"/>
      <c r="BK12" s="327"/>
      <c r="BL12" s="327"/>
      <c r="BM12" s="327"/>
      <c r="BN12" s="327"/>
      <c r="BO12" s="327"/>
      <c r="BP12" s="327"/>
      <c r="BQ12" s="327"/>
      <c r="BR12" s="327"/>
      <c r="BS12" s="327"/>
      <c r="BT12" s="327"/>
      <c r="BU12" s="327"/>
      <c r="BV12" s="327"/>
    </row>
    <row r="13" spans="1:74" ht="11.15" customHeight="1" x14ac:dyDescent="0.25">
      <c r="A13" s="19"/>
      <c r="B13" s="22" t="s">
        <v>1012</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328"/>
      <c r="BH13" s="328"/>
      <c r="BI13" s="328"/>
      <c r="BJ13" s="328"/>
      <c r="BK13" s="328"/>
      <c r="BL13" s="328"/>
      <c r="BM13" s="328"/>
      <c r="BN13" s="328"/>
      <c r="BO13" s="328"/>
      <c r="BP13" s="328"/>
      <c r="BQ13" s="328"/>
      <c r="BR13" s="328"/>
      <c r="BS13" s="328"/>
      <c r="BT13" s="328"/>
      <c r="BU13" s="328"/>
      <c r="BV13" s="328"/>
    </row>
    <row r="14" spans="1:74" ht="11.15" customHeight="1" x14ac:dyDescent="0.25">
      <c r="A14" s="19" t="s">
        <v>216</v>
      </c>
      <c r="B14" s="23" t="s">
        <v>1030</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86.587957000000003</v>
      </c>
      <c r="AN14" s="68">
        <v>72.243226000000007</v>
      </c>
      <c r="AO14" s="68">
        <v>81.467753999999999</v>
      </c>
      <c r="AP14" s="68">
        <v>75.171518000000006</v>
      </c>
      <c r="AQ14" s="68">
        <v>70.379823000000002</v>
      </c>
      <c r="AR14" s="68">
        <v>66.900332000000006</v>
      </c>
      <c r="AS14" s="68">
        <v>76.530000999999999</v>
      </c>
      <c r="AT14" s="68">
        <v>82.681529999999995</v>
      </c>
      <c r="AU14" s="68">
        <v>77.778391999999997</v>
      </c>
      <c r="AV14" s="68">
        <v>75.662374</v>
      </c>
      <c r="AW14" s="68">
        <v>68.573907000000005</v>
      </c>
      <c r="AX14" s="68">
        <v>63.000565000000002</v>
      </c>
      <c r="AY14" s="68">
        <v>60.499695000000003</v>
      </c>
      <c r="AZ14" s="68">
        <v>57.263176999999999</v>
      </c>
      <c r="BA14" s="68">
        <v>55.264828000000001</v>
      </c>
      <c r="BB14" s="68">
        <v>46.040219</v>
      </c>
      <c r="BC14" s="68">
        <v>50.612445000000001</v>
      </c>
      <c r="BD14" s="68">
        <v>57.028185000000001</v>
      </c>
      <c r="BE14" s="68">
        <v>65.087563000000003</v>
      </c>
      <c r="BF14" s="68">
        <v>70.853042328000001</v>
      </c>
      <c r="BG14" s="329">
        <v>69.111199999999997</v>
      </c>
      <c r="BH14" s="329">
        <v>65.437489999999997</v>
      </c>
      <c r="BI14" s="329">
        <v>62.737450000000003</v>
      </c>
      <c r="BJ14" s="329">
        <v>72.894649999999999</v>
      </c>
      <c r="BK14" s="329">
        <v>65.513710000000003</v>
      </c>
      <c r="BL14" s="329">
        <v>63.241549999999997</v>
      </c>
      <c r="BM14" s="329">
        <v>67.523219999999995</v>
      </c>
      <c r="BN14" s="329">
        <v>53.12923</v>
      </c>
      <c r="BO14" s="329">
        <v>57.515810000000002</v>
      </c>
      <c r="BP14" s="329">
        <v>60.585169999999998</v>
      </c>
      <c r="BQ14" s="329">
        <v>67.268069999999994</v>
      </c>
      <c r="BR14" s="329">
        <v>72.141229999999993</v>
      </c>
      <c r="BS14" s="329">
        <v>64.656589999999994</v>
      </c>
      <c r="BT14" s="329">
        <v>64.940730000000002</v>
      </c>
      <c r="BU14" s="329">
        <v>62.047130000000003</v>
      </c>
      <c r="BV14" s="329">
        <v>65.78989</v>
      </c>
    </row>
    <row r="15" spans="1:74" ht="11.15" customHeight="1" x14ac:dyDescent="0.25">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328"/>
      <c r="BH15" s="328"/>
      <c r="BI15" s="328"/>
      <c r="BJ15" s="328"/>
      <c r="BK15" s="328"/>
      <c r="BL15" s="328"/>
      <c r="BM15" s="328"/>
      <c r="BN15" s="328"/>
      <c r="BO15" s="328"/>
      <c r="BP15" s="328"/>
      <c r="BQ15" s="328"/>
      <c r="BR15" s="328"/>
      <c r="BS15" s="328"/>
      <c r="BT15" s="328"/>
      <c r="BU15" s="328"/>
      <c r="BV15" s="328"/>
    </row>
    <row r="16" spans="1:74" ht="11.15" customHeight="1" x14ac:dyDescent="0.25">
      <c r="A16" s="16"/>
      <c r="B16" s="20" t="s">
        <v>1013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328"/>
      <c r="BH16" s="328"/>
      <c r="BI16" s="328"/>
      <c r="BJ16" s="328"/>
      <c r="BK16" s="328"/>
      <c r="BL16" s="328"/>
      <c r="BM16" s="328"/>
      <c r="BN16" s="328"/>
      <c r="BO16" s="328"/>
      <c r="BP16" s="328"/>
      <c r="BQ16" s="328"/>
      <c r="BR16" s="328"/>
      <c r="BS16" s="328"/>
      <c r="BT16" s="328"/>
      <c r="BU16" s="328"/>
      <c r="BV16" s="328"/>
    </row>
    <row r="17" spans="1:74" ht="11.15" customHeight="1" x14ac:dyDescent="0.25">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28"/>
      <c r="BH17" s="328"/>
      <c r="BI17" s="328"/>
      <c r="BJ17" s="328"/>
      <c r="BK17" s="328"/>
      <c r="BL17" s="328"/>
      <c r="BM17" s="328"/>
      <c r="BN17" s="328"/>
      <c r="BO17" s="328"/>
      <c r="BP17" s="328"/>
      <c r="BQ17" s="328"/>
      <c r="BR17" s="328"/>
      <c r="BS17" s="328"/>
      <c r="BT17" s="328"/>
      <c r="BU17" s="328"/>
      <c r="BV17" s="328"/>
    </row>
    <row r="18" spans="1:74" ht="11.15" customHeight="1" x14ac:dyDescent="0.25">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30"/>
      <c r="BH18" s="330"/>
      <c r="BI18" s="330"/>
      <c r="BJ18" s="330"/>
      <c r="BK18" s="330"/>
      <c r="BL18" s="330"/>
      <c r="BM18" s="330"/>
      <c r="BN18" s="330"/>
      <c r="BO18" s="330"/>
      <c r="BP18" s="330"/>
      <c r="BQ18" s="330"/>
      <c r="BR18" s="330"/>
      <c r="BS18" s="330"/>
      <c r="BT18" s="330"/>
      <c r="BU18" s="330"/>
      <c r="BV18" s="330"/>
    </row>
    <row r="19" spans="1:74" ht="11.15" customHeight="1" x14ac:dyDescent="0.25">
      <c r="A19" s="26" t="s">
        <v>669</v>
      </c>
      <c r="B19" s="27" t="s">
        <v>98</v>
      </c>
      <c r="C19" s="216">
        <v>18.303675999999999</v>
      </c>
      <c r="D19" s="216">
        <v>18.643388000000002</v>
      </c>
      <c r="E19" s="216">
        <v>18.163799999999998</v>
      </c>
      <c r="F19" s="216">
        <v>18.210684000000001</v>
      </c>
      <c r="G19" s="216">
        <v>18.589099999999998</v>
      </c>
      <c r="H19" s="216">
        <v>18.857135</v>
      </c>
      <c r="I19" s="216">
        <v>18.515349000000001</v>
      </c>
      <c r="J19" s="216">
        <v>19.155598000000001</v>
      </c>
      <c r="K19" s="216">
        <v>18.091784000000001</v>
      </c>
      <c r="L19" s="216">
        <v>18.705071</v>
      </c>
      <c r="M19" s="216">
        <v>18.527756</v>
      </c>
      <c r="N19" s="216">
        <v>18.120201999999999</v>
      </c>
      <c r="O19" s="216">
        <v>18.749358000000001</v>
      </c>
      <c r="P19" s="216">
        <v>18.643339999999998</v>
      </c>
      <c r="Q19" s="216">
        <v>18.530764999999999</v>
      </c>
      <c r="R19" s="216">
        <v>18.584092999999999</v>
      </c>
      <c r="S19" s="216">
        <v>18.779157000000001</v>
      </c>
      <c r="T19" s="216">
        <v>18.805886999999998</v>
      </c>
      <c r="U19" s="216">
        <v>19.257408000000002</v>
      </c>
      <c r="V19" s="216">
        <v>19.124604999999999</v>
      </c>
      <c r="W19" s="216">
        <v>19.251973</v>
      </c>
      <c r="X19" s="216">
        <v>19.311893999999999</v>
      </c>
      <c r="Y19" s="216">
        <v>19.49072</v>
      </c>
      <c r="Z19" s="216">
        <v>18.982817000000001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19.248657000000001</v>
      </c>
      <c r="AN19" s="216">
        <v>19.396234</v>
      </c>
      <c r="AO19" s="216">
        <v>19.238019000000001</v>
      </c>
      <c r="AP19" s="216">
        <v>19.037015</v>
      </c>
      <c r="AQ19" s="216">
        <v>19.116495</v>
      </c>
      <c r="AR19" s="216">
        <v>19.590876999999999</v>
      </c>
      <c r="AS19" s="216">
        <v>19.979164000000001</v>
      </c>
      <c r="AT19" s="216">
        <v>19.814122999999999</v>
      </c>
      <c r="AU19" s="216">
        <v>19.224630000000001</v>
      </c>
      <c r="AV19" s="216">
        <v>19.350201999999999</v>
      </c>
      <c r="AW19" s="216">
        <v>19.188376000000002</v>
      </c>
      <c r="AX19" s="216">
        <v>19.543928999999999</v>
      </c>
      <c r="AY19" s="216">
        <v>19.055406999999999</v>
      </c>
      <c r="AZ19" s="216">
        <v>19.680026999999999</v>
      </c>
      <c r="BA19" s="216">
        <v>19.616385999999999</v>
      </c>
      <c r="BB19" s="216">
        <v>19.264118</v>
      </c>
      <c r="BC19" s="216">
        <v>19.202013000000001</v>
      </c>
      <c r="BD19" s="216">
        <v>19.832602000000001</v>
      </c>
      <c r="BE19" s="216">
        <v>19.896581176000002</v>
      </c>
      <c r="BF19" s="216">
        <v>19.985916319000001</v>
      </c>
      <c r="BG19" s="327">
        <v>19.592549999999999</v>
      </c>
      <c r="BH19" s="327">
        <v>19.635739999999998</v>
      </c>
      <c r="BI19" s="327">
        <v>19.662990000000001</v>
      </c>
      <c r="BJ19" s="327">
        <v>19.778739999999999</v>
      </c>
      <c r="BK19" s="327">
        <v>19.374089999999999</v>
      </c>
      <c r="BL19" s="327">
        <v>19.41581</v>
      </c>
      <c r="BM19" s="327">
        <v>19.5304</v>
      </c>
      <c r="BN19" s="327">
        <v>19.452210000000001</v>
      </c>
      <c r="BO19" s="327">
        <v>19.575500000000002</v>
      </c>
      <c r="BP19" s="327">
        <v>19.866810000000001</v>
      </c>
      <c r="BQ19" s="327">
        <v>19.991890000000001</v>
      </c>
      <c r="BR19" s="327">
        <v>20.154160000000001</v>
      </c>
      <c r="BS19" s="327">
        <v>19.74999</v>
      </c>
      <c r="BT19" s="327">
        <v>19.82395</v>
      </c>
      <c r="BU19" s="327">
        <v>19.88503</v>
      </c>
      <c r="BV19" s="327">
        <v>20.025849999999998</v>
      </c>
    </row>
    <row r="20" spans="1:74" ht="11.15" customHeight="1" x14ac:dyDescent="0.25">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327"/>
      <c r="BH20" s="327"/>
      <c r="BI20" s="327"/>
      <c r="BJ20" s="327"/>
      <c r="BK20" s="327"/>
      <c r="BL20" s="327"/>
      <c r="BM20" s="327"/>
      <c r="BN20" s="327"/>
      <c r="BO20" s="327"/>
      <c r="BP20" s="327"/>
      <c r="BQ20" s="327"/>
      <c r="BR20" s="327"/>
      <c r="BS20" s="327"/>
      <c r="BT20" s="327"/>
      <c r="BU20" s="327"/>
      <c r="BV20" s="327"/>
    </row>
    <row r="21" spans="1:74" ht="11.15" customHeight="1" x14ac:dyDescent="0.25">
      <c r="A21" s="16"/>
      <c r="B21" s="25" t="s">
        <v>782</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331"/>
      <c r="BH21" s="331"/>
      <c r="BI21" s="331"/>
      <c r="BJ21" s="331"/>
      <c r="BK21" s="331"/>
      <c r="BL21" s="331"/>
      <c r="BM21" s="331"/>
      <c r="BN21" s="331"/>
      <c r="BO21" s="331"/>
      <c r="BP21" s="331"/>
      <c r="BQ21" s="331"/>
      <c r="BR21" s="331"/>
      <c r="BS21" s="331"/>
      <c r="BT21" s="331"/>
      <c r="BU21" s="331"/>
      <c r="BV21" s="331"/>
    </row>
    <row r="22" spans="1:74" ht="11.15" customHeight="1" x14ac:dyDescent="0.25">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100.96143696</v>
      </c>
      <c r="AN22" s="216">
        <v>105.26253504</v>
      </c>
      <c r="AO22" s="216">
        <v>84.190893387000003</v>
      </c>
      <c r="AP22" s="216">
        <v>67.665754629999995</v>
      </c>
      <c r="AQ22" s="216">
        <v>60.445985032999999</v>
      </c>
      <c r="AR22" s="216">
        <v>63.877734302999997</v>
      </c>
      <c r="AS22" s="216">
        <v>67.370155161</v>
      </c>
      <c r="AT22" s="216">
        <v>66.907537998999999</v>
      </c>
      <c r="AU22" s="216">
        <v>63.957323463000002</v>
      </c>
      <c r="AV22" s="216">
        <v>64.634437704999996</v>
      </c>
      <c r="AW22" s="216">
        <v>75.483387870000001</v>
      </c>
      <c r="AX22" s="216">
        <v>83.898583060000007</v>
      </c>
      <c r="AY22" s="216">
        <v>100.95449261</v>
      </c>
      <c r="AZ22" s="216">
        <v>92.633430270999995</v>
      </c>
      <c r="BA22" s="216">
        <v>76.572486873000003</v>
      </c>
      <c r="BB22" s="216">
        <v>70.328507067000004</v>
      </c>
      <c r="BC22" s="216">
        <v>64.171665871000002</v>
      </c>
      <c r="BD22" s="216">
        <v>67.520143433000001</v>
      </c>
      <c r="BE22" s="216">
        <v>70.942038699999998</v>
      </c>
      <c r="BF22" s="216">
        <v>70.811314699999997</v>
      </c>
      <c r="BG22" s="327">
        <v>65.730940000000004</v>
      </c>
      <c r="BH22" s="327">
        <v>65.76885</v>
      </c>
      <c r="BI22" s="327">
        <v>78.357650000000007</v>
      </c>
      <c r="BJ22" s="327">
        <v>93.076679999999996</v>
      </c>
      <c r="BK22" s="327">
        <v>101.4798</v>
      </c>
      <c r="BL22" s="327">
        <v>97.154430000000005</v>
      </c>
      <c r="BM22" s="327">
        <v>83.620279999999994</v>
      </c>
      <c r="BN22" s="327">
        <v>70.526529999999994</v>
      </c>
      <c r="BO22" s="327">
        <v>64.670910000000006</v>
      </c>
      <c r="BP22" s="327">
        <v>66.492530000000002</v>
      </c>
      <c r="BQ22" s="327">
        <v>70.177289999999999</v>
      </c>
      <c r="BR22" s="327">
        <v>69.877920000000003</v>
      </c>
      <c r="BS22" s="327">
        <v>65.010689999999997</v>
      </c>
      <c r="BT22" s="327">
        <v>65.601500000000001</v>
      </c>
      <c r="BU22" s="327">
        <v>78.422979999999995</v>
      </c>
      <c r="BV22" s="327">
        <v>93.395799999999994</v>
      </c>
    </row>
    <row r="23" spans="1:74" ht="11.15" customHeight="1" x14ac:dyDescent="0.25">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327"/>
      <c r="BH23" s="327"/>
      <c r="BI23" s="327"/>
      <c r="BJ23" s="327"/>
      <c r="BK23" s="327"/>
      <c r="BL23" s="327"/>
      <c r="BM23" s="327"/>
      <c r="BN23" s="327"/>
      <c r="BO23" s="327"/>
      <c r="BP23" s="327"/>
      <c r="BQ23" s="327"/>
      <c r="BR23" s="327"/>
      <c r="BS23" s="327"/>
      <c r="BT23" s="327"/>
      <c r="BU23" s="327"/>
      <c r="BV23" s="327"/>
    </row>
    <row r="24" spans="1:74" ht="11.15" customHeight="1" x14ac:dyDescent="0.25">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327"/>
      <c r="BH24" s="327"/>
      <c r="BI24" s="327"/>
      <c r="BJ24" s="327"/>
      <c r="BK24" s="327"/>
      <c r="BL24" s="327"/>
      <c r="BM24" s="327"/>
      <c r="BN24" s="327"/>
      <c r="BO24" s="327"/>
      <c r="BP24" s="327"/>
      <c r="BQ24" s="327"/>
      <c r="BR24" s="327"/>
      <c r="BS24" s="327"/>
      <c r="BT24" s="327"/>
      <c r="BU24" s="327"/>
      <c r="BV24" s="327"/>
    </row>
    <row r="25" spans="1:74" ht="11.15" customHeight="1" x14ac:dyDescent="0.25">
      <c r="A25" s="26" t="s">
        <v>234</v>
      </c>
      <c r="B25" s="27" t="s">
        <v>1030</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76.773568753999996</v>
      </c>
      <c r="AN25" s="68">
        <v>72.176593748000002</v>
      </c>
      <c r="AO25" s="68">
        <v>63.477202296999998</v>
      </c>
      <c r="AP25" s="68">
        <v>53.221532070000002</v>
      </c>
      <c r="AQ25" s="68">
        <v>61.997483512999999</v>
      </c>
      <c r="AR25" s="68">
        <v>74.004054269999997</v>
      </c>
      <c r="AS25" s="68">
        <v>81.690037903000004</v>
      </c>
      <c r="AT25" s="68">
        <v>78.783642172</v>
      </c>
      <c r="AU25" s="68">
        <v>69.565219830000004</v>
      </c>
      <c r="AV25" s="68">
        <v>58.693318628999997</v>
      </c>
      <c r="AW25" s="68">
        <v>54.118964429999998</v>
      </c>
      <c r="AX25" s="68">
        <v>54.873123219</v>
      </c>
      <c r="AY25" s="68">
        <v>67.286060696999996</v>
      </c>
      <c r="AZ25" s="68">
        <v>55.622793903999998</v>
      </c>
      <c r="BA25" s="68">
        <v>44.672018907999998</v>
      </c>
      <c r="BB25" s="68">
        <v>43.467349349999999</v>
      </c>
      <c r="BC25" s="68">
        <v>49.520227185000003</v>
      </c>
      <c r="BD25" s="68">
        <v>67.786530658000004</v>
      </c>
      <c r="BE25" s="68">
        <v>80.429345620000007</v>
      </c>
      <c r="BF25" s="68">
        <v>74.771511750000002</v>
      </c>
      <c r="BG25" s="329">
        <v>64.412850000000006</v>
      </c>
      <c r="BH25" s="329">
        <v>59.577069999999999</v>
      </c>
      <c r="BI25" s="329">
        <v>57.02711</v>
      </c>
      <c r="BJ25" s="329">
        <v>66.442719999999994</v>
      </c>
      <c r="BK25" s="329">
        <v>71.315579999999997</v>
      </c>
      <c r="BL25" s="329">
        <v>61.474519999999998</v>
      </c>
      <c r="BM25" s="329">
        <v>57.877450000000003</v>
      </c>
      <c r="BN25" s="329">
        <v>51.580770000000001</v>
      </c>
      <c r="BO25" s="329">
        <v>54.026330000000002</v>
      </c>
      <c r="BP25" s="329">
        <v>62.950749999999999</v>
      </c>
      <c r="BQ25" s="329">
        <v>73.573530000000005</v>
      </c>
      <c r="BR25" s="329">
        <v>74.161460000000005</v>
      </c>
      <c r="BS25" s="329">
        <v>63.859769999999997</v>
      </c>
      <c r="BT25" s="329">
        <v>58.327730000000003</v>
      </c>
      <c r="BU25" s="329">
        <v>55.73386</v>
      </c>
      <c r="BV25" s="329">
        <v>65.930769999999995</v>
      </c>
    </row>
    <row r="26" spans="1:74" ht="11.15" customHeight="1" x14ac:dyDescent="0.25">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331"/>
      <c r="BH26" s="331"/>
      <c r="BI26" s="331"/>
      <c r="BJ26" s="331"/>
      <c r="BK26" s="331"/>
      <c r="BL26" s="331"/>
      <c r="BM26" s="331"/>
      <c r="BN26" s="331"/>
      <c r="BO26" s="331"/>
      <c r="BP26" s="331"/>
      <c r="BQ26" s="331"/>
      <c r="BR26" s="331"/>
      <c r="BS26" s="331"/>
      <c r="BT26" s="331"/>
      <c r="BU26" s="331"/>
      <c r="BV26" s="331"/>
    </row>
    <row r="27" spans="1:74" ht="11.15" customHeight="1" x14ac:dyDescent="0.25">
      <c r="A27" s="16"/>
      <c r="B27" s="29" t="s">
        <v>1011</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327"/>
      <c r="BH27" s="327"/>
      <c r="BI27" s="327"/>
      <c r="BJ27" s="327"/>
      <c r="BK27" s="327"/>
      <c r="BL27" s="327"/>
      <c r="BM27" s="327"/>
      <c r="BN27" s="327"/>
      <c r="BO27" s="327"/>
      <c r="BP27" s="327"/>
      <c r="BQ27" s="327"/>
      <c r="BR27" s="327"/>
      <c r="BS27" s="327"/>
      <c r="BT27" s="327"/>
      <c r="BU27" s="327"/>
      <c r="BV27" s="327"/>
    </row>
    <row r="28" spans="1:74" ht="11.15" customHeight="1" x14ac:dyDescent="0.25">
      <c r="A28" s="16" t="s">
        <v>780</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10.92364888</v>
      </c>
      <c r="AN28" s="216">
        <v>11.259197979</v>
      </c>
      <c r="AO28" s="216">
        <v>10.120634006</v>
      </c>
      <c r="AP28" s="216">
        <v>9.4325407481999992</v>
      </c>
      <c r="AQ28" s="216">
        <v>9.5622855097000006</v>
      </c>
      <c r="AR28" s="216">
        <v>11.167617525000001</v>
      </c>
      <c r="AS28" s="216">
        <v>12.01535902</v>
      </c>
      <c r="AT28" s="216">
        <v>11.980573793</v>
      </c>
      <c r="AU28" s="216">
        <v>11.392591633</v>
      </c>
      <c r="AV28" s="216">
        <v>9.8232878156000005</v>
      </c>
      <c r="AW28" s="216">
        <v>9.492938616</v>
      </c>
      <c r="AX28" s="216">
        <v>9.8755908179999992</v>
      </c>
      <c r="AY28" s="216">
        <v>10.642809852999999</v>
      </c>
      <c r="AZ28" s="216">
        <v>10.526086918000001</v>
      </c>
      <c r="BA28" s="216">
        <v>9.4850889224999992</v>
      </c>
      <c r="BB28" s="216">
        <v>9.2486103201999992</v>
      </c>
      <c r="BC28" s="216">
        <v>9.4228752599999996</v>
      </c>
      <c r="BD28" s="216">
        <v>11.242622479</v>
      </c>
      <c r="BE28" s="216">
        <v>12.428467891</v>
      </c>
      <c r="BF28" s="216">
        <v>12.277216683000001</v>
      </c>
      <c r="BG28" s="327">
        <v>11.38406</v>
      </c>
      <c r="BH28" s="327">
        <v>9.8565240000000003</v>
      </c>
      <c r="BI28" s="327">
        <v>9.657788</v>
      </c>
      <c r="BJ28" s="327">
        <v>10.406890000000001</v>
      </c>
      <c r="BK28" s="327">
        <v>10.956480000000001</v>
      </c>
      <c r="BL28" s="327">
        <v>11.024520000000001</v>
      </c>
      <c r="BM28" s="327">
        <v>9.8440130000000003</v>
      </c>
      <c r="BN28" s="327">
        <v>9.4817920000000004</v>
      </c>
      <c r="BO28" s="327">
        <v>9.6915189999999996</v>
      </c>
      <c r="BP28" s="327">
        <v>11.251709999999999</v>
      </c>
      <c r="BQ28" s="327">
        <v>12.15052</v>
      </c>
      <c r="BR28" s="327">
        <v>12.16417</v>
      </c>
      <c r="BS28" s="327">
        <v>11.296049999999999</v>
      </c>
      <c r="BT28" s="327">
        <v>9.8587380000000007</v>
      </c>
      <c r="BU28" s="327">
        <v>9.6628869999999996</v>
      </c>
      <c r="BV28" s="327">
        <v>10.443569999999999</v>
      </c>
    </row>
    <row r="29" spans="1:74" ht="11.15" customHeight="1" x14ac:dyDescent="0.25">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327"/>
      <c r="BH29" s="327"/>
      <c r="BI29" s="327"/>
      <c r="BJ29" s="327"/>
      <c r="BK29" s="327"/>
      <c r="BL29" s="327"/>
      <c r="BM29" s="327"/>
      <c r="BN29" s="327"/>
      <c r="BO29" s="327"/>
      <c r="BP29" s="327"/>
      <c r="BQ29" s="327"/>
      <c r="BR29" s="327"/>
      <c r="BS29" s="327"/>
      <c r="BT29" s="327"/>
      <c r="BU29" s="327"/>
      <c r="BV29" s="327"/>
    </row>
    <row r="30" spans="1:74" ht="11.15" customHeight="1" x14ac:dyDescent="0.25">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327"/>
      <c r="BH30" s="327"/>
      <c r="BI30" s="327"/>
      <c r="BJ30" s="327"/>
      <c r="BK30" s="327"/>
      <c r="BL30" s="327"/>
      <c r="BM30" s="327"/>
      <c r="BN30" s="327"/>
      <c r="BO30" s="327"/>
      <c r="BP30" s="327"/>
      <c r="BQ30" s="327"/>
      <c r="BR30" s="327"/>
      <c r="BS30" s="327"/>
      <c r="BT30" s="327"/>
      <c r="BU30" s="327"/>
      <c r="BV30" s="327"/>
    </row>
    <row r="31" spans="1:74" ht="11.15" customHeight="1" x14ac:dyDescent="0.25">
      <c r="A31" s="133" t="s">
        <v>28</v>
      </c>
      <c r="B31" s="30" t="s">
        <v>107</v>
      </c>
      <c r="C31" s="216">
        <v>0.73899937616</v>
      </c>
      <c r="D31" s="216">
        <v>0.67159148267000002</v>
      </c>
      <c r="E31" s="216">
        <v>0.77652967472000001</v>
      </c>
      <c r="F31" s="216">
        <v>0.75377713314999994</v>
      </c>
      <c r="G31" s="216">
        <v>0.79653841646000001</v>
      </c>
      <c r="H31" s="216">
        <v>0.76634647072999995</v>
      </c>
      <c r="I31" s="216">
        <v>0.73781988664999998</v>
      </c>
      <c r="J31" s="216">
        <v>0.71188507162000003</v>
      </c>
      <c r="K31" s="216">
        <v>0.63678477590000004</v>
      </c>
      <c r="L31" s="216">
        <v>0.67572972213000004</v>
      </c>
      <c r="M31" s="216">
        <v>0.67483858282999998</v>
      </c>
      <c r="N31" s="216">
        <v>0.75448766007000001</v>
      </c>
      <c r="O31" s="216">
        <v>0.7816879578</v>
      </c>
      <c r="P31" s="216">
        <v>0.70000525170000005</v>
      </c>
      <c r="Q31" s="216">
        <v>0.76548954197999997</v>
      </c>
      <c r="R31" s="216">
        <v>0.81506415036000002</v>
      </c>
      <c r="S31" s="216">
        <v>0.85375901714000002</v>
      </c>
      <c r="T31" s="216">
        <v>0.82247955897000002</v>
      </c>
      <c r="U31" s="216">
        <v>0.80775807798999999</v>
      </c>
      <c r="V31" s="216">
        <v>0.73836656242999998</v>
      </c>
      <c r="W31" s="216">
        <v>0.69796165472000005</v>
      </c>
      <c r="X31" s="216">
        <v>0.73792785037999997</v>
      </c>
      <c r="Y31" s="216">
        <v>0.75107916343000003</v>
      </c>
      <c r="Z31" s="216">
        <v>0.78880714686999998</v>
      </c>
      <c r="AA31" s="216">
        <v>0.80697462706</v>
      </c>
      <c r="AB31" s="216">
        <v>0.69533235565999996</v>
      </c>
      <c r="AC31" s="216">
        <v>0.84286452428000003</v>
      </c>
      <c r="AD31" s="216">
        <v>0.85414875077999997</v>
      </c>
      <c r="AE31" s="216">
        <v>0.85083533324000005</v>
      </c>
      <c r="AF31" s="216">
        <v>0.84718285603999999</v>
      </c>
      <c r="AG31" s="216">
        <v>0.81442904999999999</v>
      </c>
      <c r="AH31" s="216">
        <v>0.75440082739000003</v>
      </c>
      <c r="AI31" s="216">
        <v>0.70557117333999997</v>
      </c>
      <c r="AJ31" s="216">
        <v>0.75660345755000002</v>
      </c>
      <c r="AK31" s="216">
        <v>0.79740926700000003</v>
      </c>
      <c r="AL31" s="216">
        <v>0.81053599316000002</v>
      </c>
      <c r="AM31" s="216">
        <v>0.81022238220999998</v>
      </c>
      <c r="AN31" s="216">
        <v>0.75864062181000003</v>
      </c>
      <c r="AO31" s="216">
        <v>0.82285950327000001</v>
      </c>
      <c r="AP31" s="216">
        <v>0.81753868457000001</v>
      </c>
      <c r="AQ31" s="216">
        <v>0.81429047839000002</v>
      </c>
      <c r="AR31" s="216">
        <v>0.77749565570000001</v>
      </c>
      <c r="AS31" s="216">
        <v>0.80480561654000005</v>
      </c>
      <c r="AT31" s="216">
        <v>0.77935027750999997</v>
      </c>
      <c r="AU31" s="216">
        <v>0.73154865146000003</v>
      </c>
      <c r="AV31" s="216">
        <v>0.76354653299999997</v>
      </c>
      <c r="AW31" s="216">
        <v>0.80713980380999995</v>
      </c>
      <c r="AX31" s="216">
        <v>0.86164501456999998</v>
      </c>
      <c r="AY31" s="216">
        <v>0.84995605154999998</v>
      </c>
      <c r="AZ31" s="216">
        <v>0.85046748328999999</v>
      </c>
      <c r="BA31" s="216">
        <v>0.92149802679000004</v>
      </c>
      <c r="BB31" s="216">
        <v>0.87337388643000002</v>
      </c>
      <c r="BC31" s="216">
        <v>0.88862259399999999</v>
      </c>
      <c r="BD31" s="216">
        <v>0.86277490000000001</v>
      </c>
      <c r="BE31" s="216">
        <v>0.85601439999999995</v>
      </c>
      <c r="BF31" s="216">
        <v>0.83882869999999998</v>
      </c>
      <c r="BG31" s="327">
        <v>0.76717840000000004</v>
      </c>
      <c r="BH31" s="327">
        <v>0.80911960000000005</v>
      </c>
      <c r="BI31" s="327">
        <v>0.81340520000000005</v>
      </c>
      <c r="BJ31" s="327">
        <v>0.85503830000000003</v>
      </c>
      <c r="BK31" s="327">
        <v>0.85137580000000002</v>
      </c>
      <c r="BL31" s="327">
        <v>0.76785550000000002</v>
      </c>
      <c r="BM31" s="327">
        <v>0.8758068</v>
      </c>
      <c r="BN31" s="327">
        <v>0.88002659999999999</v>
      </c>
      <c r="BO31" s="327">
        <v>0.93764539999999996</v>
      </c>
      <c r="BP31" s="327">
        <v>0.97007319999999997</v>
      </c>
      <c r="BQ31" s="327">
        <v>0.93935049999999998</v>
      </c>
      <c r="BR31" s="327">
        <v>0.89003960000000004</v>
      </c>
      <c r="BS31" s="327">
        <v>0.8071275</v>
      </c>
      <c r="BT31" s="327">
        <v>0.84910330000000001</v>
      </c>
      <c r="BU31" s="327">
        <v>0.86218379999999994</v>
      </c>
      <c r="BV31" s="327">
        <v>0.89732520000000005</v>
      </c>
    </row>
    <row r="32" spans="1:74" ht="11.15" customHeight="1" x14ac:dyDescent="0.25">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327"/>
      <c r="BH32" s="327"/>
      <c r="BI32" s="327"/>
      <c r="BJ32" s="327"/>
      <c r="BK32" s="327"/>
      <c r="BL32" s="327"/>
      <c r="BM32" s="327"/>
      <c r="BN32" s="327"/>
      <c r="BO32" s="327"/>
      <c r="BP32" s="327"/>
      <c r="BQ32" s="327"/>
      <c r="BR32" s="327"/>
      <c r="BS32" s="327"/>
      <c r="BT32" s="327"/>
      <c r="BU32" s="327"/>
      <c r="BV32" s="327"/>
    </row>
    <row r="33" spans="1:74" ht="11.15" customHeight="1" x14ac:dyDescent="0.25">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331"/>
      <c r="BH33" s="331"/>
      <c r="BI33" s="331"/>
      <c r="BJ33" s="331"/>
      <c r="BK33" s="331"/>
      <c r="BL33" s="331"/>
      <c r="BM33" s="331"/>
      <c r="BN33" s="331"/>
      <c r="BO33" s="331"/>
      <c r="BP33" s="331"/>
      <c r="BQ33" s="331"/>
      <c r="BR33" s="331"/>
      <c r="BS33" s="331"/>
      <c r="BT33" s="331"/>
      <c r="BU33" s="331"/>
      <c r="BV33" s="331"/>
    </row>
    <row r="34" spans="1:74" ht="11.15" customHeight="1" x14ac:dyDescent="0.25">
      <c r="A34" s="26" t="s">
        <v>783</v>
      </c>
      <c r="B34" s="30" t="s">
        <v>107</v>
      </c>
      <c r="C34" s="216">
        <v>8.6649321970000006</v>
      </c>
      <c r="D34" s="216">
        <v>7.956480548</v>
      </c>
      <c r="E34" s="216">
        <v>7.6701447099999998</v>
      </c>
      <c r="F34" s="216">
        <v>7.2130457269999999</v>
      </c>
      <c r="G34" s="216">
        <v>7.6040157759999998</v>
      </c>
      <c r="H34" s="216">
        <v>7.7255855120000003</v>
      </c>
      <c r="I34" s="216">
        <v>8.284350388</v>
      </c>
      <c r="J34" s="216">
        <v>8.2236037510000006</v>
      </c>
      <c r="K34" s="216">
        <v>7.360495491</v>
      </c>
      <c r="L34" s="216">
        <v>7.5632863439999998</v>
      </c>
      <c r="M34" s="216">
        <v>7.7584093899999997</v>
      </c>
      <c r="N34" s="216">
        <v>8.3830467550000005</v>
      </c>
      <c r="O34" s="216">
        <v>8.9721868229999995</v>
      </c>
      <c r="P34" s="216">
        <v>8.0056336669999997</v>
      </c>
      <c r="Q34" s="216">
        <v>8.3717679050000005</v>
      </c>
      <c r="R34" s="216">
        <v>7.5129145829999997</v>
      </c>
      <c r="S34" s="216">
        <v>7.6101725880000002</v>
      </c>
      <c r="T34" s="216">
        <v>7.7149781879999999</v>
      </c>
      <c r="U34" s="216">
        <v>8.2619626509999993</v>
      </c>
      <c r="V34" s="216">
        <v>8.1596639300000007</v>
      </c>
      <c r="W34" s="216">
        <v>7.6299918819999997</v>
      </c>
      <c r="X34" s="216">
        <v>7.7126697039999996</v>
      </c>
      <c r="Y34" s="216">
        <v>8.1245312970000008</v>
      </c>
      <c r="Z34" s="216">
        <v>9.0687090979999994</v>
      </c>
      <c r="AA34" s="216">
        <v>9.5977765589999997</v>
      </c>
      <c r="AB34" s="216">
        <v>8.4307749330000004</v>
      </c>
      <c r="AC34" s="216">
        <v>8.5274245210000004</v>
      </c>
      <c r="AD34" s="216">
        <v>7.5547505939999997</v>
      </c>
      <c r="AE34" s="216">
        <v>7.6461991859999996</v>
      </c>
      <c r="AF34" s="216">
        <v>7.7794005359999998</v>
      </c>
      <c r="AG34" s="216">
        <v>8.2319660769999992</v>
      </c>
      <c r="AH34" s="216">
        <v>8.2139437290000004</v>
      </c>
      <c r="AI34" s="216">
        <v>7.6536969020000001</v>
      </c>
      <c r="AJ34" s="216">
        <v>7.7622270479999997</v>
      </c>
      <c r="AK34" s="216">
        <v>8.2032868289999996</v>
      </c>
      <c r="AL34" s="216">
        <v>8.8047562999999993</v>
      </c>
      <c r="AM34" s="216">
        <v>9.2980300959999997</v>
      </c>
      <c r="AN34" s="216">
        <v>8.5833330280000002</v>
      </c>
      <c r="AO34" s="216">
        <v>8.4250815190000008</v>
      </c>
      <c r="AP34" s="216">
        <v>7.4437572579999998</v>
      </c>
      <c r="AQ34" s="216">
        <v>7.6301143549999999</v>
      </c>
      <c r="AR34" s="216">
        <v>7.8763134709999996</v>
      </c>
      <c r="AS34" s="216">
        <v>8.4257863349999997</v>
      </c>
      <c r="AT34" s="216">
        <v>8.3172081870000003</v>
      </c>
      <c r="AU34" s="216">
        <v>7.6709190300000003</v>
      </c>
      <c r="AV34" s="216">
        <v>7.6154391610000003</v>
      </c>
      <c r="AW34" s="216">
        <v>7.7035716010000002</v>
      </c>
      <c r="AX34" s="216">
        <v>8.3680298779999998</v>
      </c>
      <c r="AY34" s="216">
        <v>9.1025870910000002</v>
      </c>
      <c r="AZ34" s="216">
        <v>8.2470543099999993</v>
      </c>
      <c r="BA34" s="216">
        <v>7.9850547990000003</v>
      </c>
      <c r="BB34" s="216">
        <v>7.4609037740000002</v>
      </c>
      <c r="BC34" s="216">
        <v>7.5981066860000004</v>
      </c>
      <c r="BD34" s="216">
        <v>7.8172499999999996</v>
      </c>
      <c r="BE34" s="216">
        <v>8.4123769999999993</v>
      </c>
      <c r="BF34" s="216">
        <v>8.3337869999999992</v>
      </c>
      <c r="BG34" s="327">
        <v>7.5860430000000001</v>
      </c>
      <c r="BH34" s="327">
        <v>7.6567829999999999</v>
      </c>
      <c r="BI34" s="327">
        <v>7.8277850000000004</v>
      </c>
      <c r="BJ34" s="327">
        <v>8.7948880000000003</v>
      </c>
      <c r="BK34" s="327">
        <v>9.1237890000000004</v>
      </c>
      <c r="BL34" s="327">
        <v>8.0495029999999996</v>
      </c>
      <c r="BM34" s="327">
        <v>8.2660040000000006</v>
      </c>
      <c r="BN34" s="327">
        <v>7.4916869999999998</v>
      </c>
      <c r="BO34" s="327">
        <v>7.6612200000000001</v>
      </c>
      <c r="BP34" s="327">
        <v>7.8448549999999999</v>
      </c>
      <c r="BQ34" s="327">
        <v>8.3639500000000009</v>
      </c>
      <c r="BR34" s="327">
        <v>8.3465799999999994</v>
      </c>
      <c r="BS34" s="327">
        <v>7.6239369999999997</v>
      </c>
      <c r="BT34" s="327">
        <v>7.7020210000000002</v>
      </c>
      <c r="BU34" s="327">
        <v>7.89</v>
      </c>
      <c r="BV34" s="327">
        <v>8.8783530000000006</v>
      </c>
    </row>
    <row r="35" spans="1:74" ht="11.15" customHeight="1" x14ac:dyDescent="0.25">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332"/>
      <c r="BH35" s="332"/>
      <c r="BI35" s="332"/>
      <c r="BJ35" s="332"/>
      <c r="BK35" s="332"/>
      <c r="BL35" s="332"/>
      <c r="BM35" s="332"/>
      <c r="BN35" s="332"/>
      <c r="BO35" s="332"/>
      <c r="BP35" s="332"/>
      <c r="BQ35" s="332"/>
      <c r="BR35" s="332"/>
      <c r="BS35" s="332"/>
      <c r="BT35" s="332"/>
      <c r="BU35" s="332"/>
      <c r="BV35" s="332"/>
    </row>
    <row r="36" spans="1:74" ht="11.15" customHeight="1" x14ac:dyDescent="0.25">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332"/>
      <c r="BH36" s="332"/>
      <c r="BI36" s="332"/>
      <c r="BJ36" s="332"/>
      <c r="BK36" s="332"/>
      <c r="BL36" s="332"/>
      <c r="BM36" s="332"/>
      <c r="BN36" s="332"/>
      <c r="BO36" s="332"/>
      <c r="BP36" s="332"/>
      <c r="BQ36" s="332"/>
      <c r="BR36" s="332"/>
      <c r="BS36" s="332"/>
      <c r="BT36" s="332"/>
      <c r="BU36" s="332"/>
      <c r="BV36" s="332"/>
    </row>
    <row r="37" spans="1:74" ht="11.15" customHeight="1" x14ac:dyDescent="0.25">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328"/>
      <c r="BH37" s="328"/>
      <c r="BI37" s="328"/>
      <c r="BJ37" s="328"/>
      <c r="BK37" s="328"/>
      <c r="BL37" s="328"/>
      <c r="BM37" s="328"/>
      <c r="BN37" s="328"/>
      <c r="BO37" s="328"/>
      <c r="BP37" s="328"/>
      <c r="BQ37" s="328"/>
      <c r="BR37" s="328"/>
      <c r="BS37" s="328"/>
      <c r="BT37" s="328"/>
      <c r="BU37" s="328"/>
      <c r="BV37" s="328"/>
    </row>
    <row r="38" spans="1:74" ht="11.15" customHeight="1" x14ac:dyDescent="0.25">
      <c r="A38" s="741"/>
      <c r="B38" s="22" t="s">
        <v>1268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328"/>
      <c r="BH38" s="328"/>
      <c r="BI38" s="328"/>
      <c r="BJ38" s="328"/>
      <c r="BK38" s="328"/>
      <c r="BL38" s="328"/>
      <c r="BM38" s="328"/>
      <c r="BN38" s="328"/>
      <c r="BO38" s="328"/>
      <c r="BP38" s="328"/>
      <c r="BQ38" s="328"/>
      <c r="BR38" s="328"/>
      <c r="BS38" s="328"/>
      <c r="BT38" s="328"/>
      <c r="BU38" s="328"/>
      <c r="BV38" s="328"/>
    </row>
    <row r="39" spans="1:74" ht="11.15" customHeight="1" x14ac:dyDescent="0.25">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46.712000000000003</v>
      </c>
      <c r="BD39" s="216">
        <v>48.756999999999998</v>
      </c>
      <c r="BE39" s="216">
        <v>44.65</v>
      </c>
      <c r="BF39" s="216">
        <v>44.72</v>
      </c>
      <c r="BG39" s="327">
        <v>44</v>
      </c>
      <c r="BH39" s="327">
        <v>44</v>
      </c>
      <c r="BI39" s="327">
        <v>44</v>
      </c>
      <c r="BJ39" s="327">
        <v>44</v>
      </c>
      <c r="BK39" s="327">
        <v>44</v>
      </c>
      <c r="BL39" s="327">
        <v>44</v>
      </c>
      <c r="BM39" s="327">
        <v>45</v>
      </c>
      <c r="BN39" s="327">
        <v>47</v>
      </c>
      <c r="BO39" s="327">
        <v>49</v>
      </c>
      <c r="BP39" s="327">
        <v>51</v>
      </c>
      <c r="BQ39" s="327">
        <v>51</v>
      </c>
      <c r="BR39" s="327">
        <v>52</v>
      </c>
      <c r="BS39" s="327">
        <v>53</v>
      </c>
      <c r="BT39" s="327">
        <v>55</v>
      </c>
      <c r="BU39" s="327">
        <v>57</v>
      </c>
      <c r="BV39" s="327">
        <v>59</v>
      </c>
    </row>
    <row r="40" spans="1:74" ht="11.15" customHeight="1" x14ac:dyDescent="0.25">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328"/>
      <c r="BH40" s="328"/>
      <c r="BI40" s="328"/>
      <c r="BJ40" s="328"/>
      <c r="BK40" s="328"/>
      <c r="BL40" s="328"/>
      <c r="BM40" s="328"/>
      <c r="BN40" s="328"/>
      <c r="BO40" s="328"/>
      <c r="BP40" s="328"/>
      <c r="BQ40" s="328"/>
      <c r="BR40" s="328"/>
      <c r="BS40" s="328"/>
      <c r="BT40" s="328"/>
      <c r="BU40" s="328"/>
      <c r="BV40" s="328"/>
    </row>
    <row r="41" spans="1:74" ht="11.15" customHeight="1" x14ac:dyDescent="0.25">
      <c r="A41" s="625"/>
      <c r="B41" s="29" t="s">
        <v>1046</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332"/>
      <c r="BH41" s="332"/>
      <c r="BI41" s="332"/>
      <c r="BJ41" s="332"/>
      <c r="BK41" s="332"/>
      <c r="BL41" s="332"/>
      <c r="BM41" s="332"/>
      <c r="BN41" s="332"/>
      <c r="BO41" s="332"/>
      <c r="BP41" s="332"/>
      <c r="BQ41" s="332"/>
      <c r="BR41" s="332"/>
      <c r="BS41" s="332"/>
      <c r="BT41" s="332"/>
      <c r="BU41" s="332"/>
      <c r="BV41" s="332"/>
    </row>
    <row r="42" spans="1:74" ht="11.15" customHeight="1" x14ac:dyDescent="0.25">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216">
        <v>2.8220000000000001</v>
      </c>
      <c r="BF42" s="216">
        <v>2.8220000000000001</v>
      </c>
      <c r="BG42" s="327">
        <v>2.6969500000000002</v>
      </c>
      <c r="BH42" s="327">
        <v>2.6045349999999998</v>
      </c>
      <c r="BI42" s="327">
        <v>2.7541880000000001</v>
      </c>
      <c r="BJ42" s="327">
        <v>2.9578250000000001</v>
      </c>
      <c r="BK42" s="327">
        <v>3.0258600000000002</v>
      </c>
      <c r="BL42" s="327">
        <v>3.048781</v>
      </c>
      <c r="BM42" s="327">
        <v>2.8380130000000001</v>
      </c>
      <c r="BN42" s="327">
        <v>2.6853020000000001</v>
      </c>
      <c r="BO42" s="327">
        <v>2.708405</v>
      </c>
      <c r="BP42" s="327">
        <v>2.718817</v>
      </c>
      <c r="BQ42" s="327">
        <v>2.8233039999999998</v>
      </c>
      <c r="BR42" s="327">
        <v>2.8280609999999999</v>
      </c>
      <c r="BS42" s="327">
        <v>2.8675890000000002</v>
      </c>
      <c r="BT42" s="327">
        <v>2.9341919999999999</v>
      </c>
      <c r="BU42" s="327">
        <v>2.9177399999999998</v>
      </c>
      <c r="BV42" s="327">
        <v>3.0163180000000001</v>
      </c>
    </row>
    <row r="43" spans="1:74" ht="11.15" customHeight="1" x14ac:dyDescent="0.25">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331"/>
      <c r="BH43" s="331"/>
      <c r="BI43" s="331"/>
      <c r="BJ43" s="331"/>
      <c r="BK43" s="331"/>
      <c r="BL43" s="331"/>
      <c r="BM43" s="331"/>
      <c r="BN43" s="331"/>
      <c r="BO43" s="331"/>
      <c r="BP43" s="331"/>
      <c r="BQ43" s="331"/>
      <c r="BR43" s="331"/>
      <c r="BS43" s="331"/>
      <c r="BT43" s="331"/>
      <c r="BU43" s="331"/>
      <c r="BV43" s="331"/>
    </row>
    <row r="44" spans="1:74" ht="11.15" customHeight="1" x14ac:dyDescent="0.25">
      <c r="A44" s="33"/>
      <c r="B44" s="29" t="s">
        <v>1015</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331"/>
      <c r="BH44" s="331"/>
      <c r="BI44" s="331"/>
      <c r="BJ44" s="331"/>
      <c r="BK44" s="331"/>
      <c r="BL44" s="331"/>
      <c r="BM44" s="331"/>
      <c r="BN44" s="331"/>
      <c r="BO44" s="331"/>
      <c r="BP44" s="331"/>
      <c r="BQ44" s="331"/>
      <c r="BR44" s="331"/>
      <c r="BS44" s="331"/>
      <c r="BT44" s="331"/>
      <c r="BU44" s="331"/>
      <c r="BV44" s="331"/>
    </row>
    <row r="45" spans="1:74" ht="11.15" customHeight="1" x14ac:dyDescent="0.25">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v>
      </c>
      <c r="BA45" s="216">
        <v>2.1800000000000002</v>
      </c>
      <c r="BB45" s="216">
        <v>2.16</v>
      </c>
      <c r="BC45" s="216">
        <v>2.1676337973000002</v>
      </c>
      <c r="BD45" s="216">
        <v>2.1024225139000001</v>
      </c>
      <c r="BE45" s="216">
        <v>2.2058589999999998</v>
      </c>
      <c r="BF45" s="216">
        <v>2.231789</v>
      </c>
      <c r="BG45" s="327">
        <v>2.2249140000000001</v>
      </c>
      <c r="BH45" s="327">
        <v>2.2185929999999998</v>
      </c>
      <c r="BI45" s="327">
        <v>2.182388</v>
      </c>
      <c r="BJ45" s="327">
        <v>2.2077520000000002</v>
      </c>
      <c r="BK45" s="327">
        <v>2.1947230000000002</v>
      </c>
      <c r="BL45" s="327">
        <v>2.212736</v>
      </c>
      <c r="BM45" s="327">
        <v>2.2118190000000002</v>
      </c>
      <c r="BN45" s="327">
        <v>2.1973500000000001</v>
      </c>
      <c r="BO45" s="327">
        <v>2.2560180000000001</v>
      </c>
      <c r="BP45" s="327">
        <v>2.2684380000000002</v>
      </c>
      <c r="BQ45" s="327">
        <v>2.2819099999999999</v>
      </c>
      <c r="BR45" s="327">
        <v>2.2913600000000001</v>
      </c>
      <c r="BS45" s="327">
        <v>2.2558150000000001</v>
      </c>
      <c r="BT45" s="327">
        <v>2.2579180000000001</v>
      </c>
      <c r="BU45" s="327">
        <v>2.2280030000000002</v>
      </c>
      <c r="BV45" s="327">
        <v>2.2417060000000002</v>
      </c>
    </row>
    <row r="46" spans="1:74" ht="11.15" customHeight="1" x14ac:dyDescent="0.25">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328"/>
      <c r="BH46" s="328"/>
      <c r="BI46" s="328"/>
      <c r="BJ46" s="328"/>
      <c r="BK46" s="328"/>
      <c r="BL46" s="328"/>
      <c r="BM46" s="328"/>
      <c r="BN46" s="328"/>
      <c r="BO46" s="328"/>
      <c r="BP46" s="328"/>
      <c r="BQ46" s="328"/>
      <c r="BR46" s="328"/>
      <c r="BS46" s="328"/>
      <c r="BT46" s="328"/>
      <c r="BU46" s="328"/>
      <c r="BV46" s="328"/>
    </row>
    <row r="47" spans="1:74" ht="11.15" customHeight="1" x14ac:dyDescent="0.25">
      <c r="A47" s="19"/>
      <c r="B47" s="20" t="s">
        <v>1016</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328"/>
      <c r="BH47" s="328"/>
      <c r="BI47" s="328"/>
      <c r="BJ47" s="328"/>
      <c r="BK47" s="328"/>
      <c r="BL47" s="328"/>
      <c r="BM47" s="328"/>
      <c r="BN47" s="328"/>
      <c r="BO47" s="328"/>
      <c r="BP47" s="328"/>
      <c r="BQ47" s="328"/>
      <c r="BR47" s="328"/>
      <c r="BS47" s="328"/>
      <c r="BT47" s="328"/>
      <c r="BU47" s="328"/>
      <c r="BV47" s="328"/>
    </row>
    <row r="48" spans="1:74" ht="11.15" customHeight="1" x14ac:dyDescent="0.25">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328"/>
      <c r="BH48" s="328"/>
      <c r="BI48" s="328"/>
      <c r="BJ48" s="328"/>
      <c r="BK48" s="328"/>
      <c r="BL48" s="328"/>
      <c r="BM48" s="328"/>
      <c r="BN48" s="328"/>
      <c r="BO48" s="328"/>
      <c r="BP48" s="328"/>
      <c r="BQ48" s="328"/>
      <c r="BR48" s="328"/>
      <c r="BS48" s="328"/>
      <c r="BT48" s="328"/>
      <c r="BU48" s="328"/>
      <c r="BV48" s="328"/>
    </row>
    <row r="49" spans="1:74" ht="11.15" customHeight="1" x14ac:dyDescent="0.25">
      <c r="A49" s="35"/>
      <c r="B49" s="36" t="s">
        <v>717</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328"/>
      <c r="BH49" s="328"/>
      <c r="BI49" s="328"/>
      <c r="BJ49" s="328"/>
      <c r="BK49" s="328"/>
      <c r="BL49" s="328"/>
      <c r="BM49" s="328"/>
      <c r="BN49" s="328"/>
      <c r="BO49" s="328"/>
      <c r="BP49" s="328"/>
      <c r="BQ49" s="328"/>
      <c r="BR49" s="328"/>
      <c r="BS49" s="328"/>
      <c r="BT49" s="328"/>
      <c r="BU49" s="328"/>
      <c r="BV49" s="328"/>
    </row>
    <row r="50" spans="1:74" ht="11.15" customHeight="1" x14ac:dyDescent="0.25">
      <c r="A50" s="37" t="s">
        <v>718</v>
      </c>
      <c r="B50" s="38" t="s">
        <v>1144</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15367.711111000001</v>
      </c>
      <c r="M50" s="240">
        <v>15380.444444000001</v>
      </c>
      <c r="N50" s="240">
        <v>15404.744444</v>
      </c>
      <c r="O50" s="240">
        <v>15467.574074</v>
      </c>
      <c r="P50" s="240">
        <v>15494.785185000001</v>
      </c>
      <c r="Q50" s="240">
        <v>15513.340741</v>
      </c>
      <c r="R50" s="240">
        <v>15498.366667</v>
      </c>
      <c r="S50" s="240">
        <v>15518.266667</v>
      </c>
      <c r="T50" s="240">
        <v>15548.166667</v>
      </c>
      <c r="U50" s="240">
        <v>15596.525926</v>
      </c>
      <c r="V50" s="240">
        <v>15640.081480999999</v>
      </c>
      <c r="W50" s="240">
        <v>15687.292593</v>
      </c>
      <c r="X50" s="240">
        <v>15772.588889000001</v>
      </c>
      <c r="Y50" s="240">
        <v>15801.288888999999</v>
      </c>
      <c r="Z50" s="240">
        <v>15807.822222000001</v>
      </c>
      <c r="AA50" s="240">
        <v>15732.9</v>
      </c>
      <c r="AB50" s="240">
        <v>15739.566666999999</v>
      </c>
      <c r="AC50" s="240">
        <v>15768.533332999999</v>
      </c>
      <c r="AD50" s="240">
        <v>15843.622222</v>
      </c>
      <c r="AE50" s="240">
        <v>15899.322222000001</v>
      </c>
      <c r="AF50" s="240">
        <v>15959.455556000001</v>
      </c>
      <c r="AG50" s="240">
        <v>16044.970369999999</v>
      </c>
      <c r="AH50" s="240">
        <v>16098.259259</v>
      </c>
      <c r="AI50" s="240">
        <v>16140.27037</v>
      </c>
      <c r="AJ50" s="240">
        <v>16157.433333000001</v>
      </c>
      <c r="AK50" s="240">
        <v>16187.066666999999</v>
      </c>
      <c r="AL50" s="240">
        <v>16215.6</v>
      </c>
      <c r="AM50" s="240">
        <v>16238.174074</v>
      </c>
      <c r="AN50" s="240">
        <v>16268.151852000001</v>
      </c>
      <c r="AO50" s="240">
        <v>16300.674074</v>
      </c>
      <c r="AP50" s="240">
        <v>16342.762962999999</v>
      </c>
      <c r="AQ50" s="240">
        <v>16375.107407</v>
      </c>
      <c r="AR50" s="240">
        <v>16404.729630000002</v>
      </c>
      <c r="AS50" s="240">
        <v>16434.651851999999</v>
      </c>
      <c r="AT50" s="240">
        <v>16456.562963</v>
      </c>
      <c r="AU50" s="240">
        <v>16473.485185000001</v>
      </c>
      <c r="AV50" s="240">
        <v>16478.988889</v>
      </c>
      <c r="AW50" s="240">
        <v>16490.755556</v>
      </c>
      <c r="AX50" s="240">
        <v>16502.355555999999</v>
      </c>
      <c r="AY50" s="240">
        <v>16511.225925999999</v>
      </c>
      <c r="AZ50" s="240">
        <v>16524.414815</v>
      </c>
      <c r="BA50" s="240">
        <v>16539.359259000001</v>
      </c>
      <c r="BB50" s="240">
        <v>16556.059259000001</v>
      </c>
      <c r="BC50" s="240">
        <v>16574.514814999999</v>
      </c>
      <c r="BD50" s="240">
        <v>16594.725925999999</v>
      </c>
      <c r="BE50" s="240">
        <v>16659.049630000001</v>
      </c>
      <c r="BF50" s="240">
        <v>16698.487407000001</v>
      </c>
      <c r="BG50" s="333">
        <v>16736.400000000001</v>
      </c>
      <c r="BH50" s="333">
        <v>16768.04</v>
      </c>
      <c r="BI50" s="333">
        <v>16806.48</v>
      </c>
      <c r="BJ50" s="333">
        <v>16846.97</v>
      </c>
      <c r="BK50" s="333">
        <v>16895.32</v>
      </c>
      <c r="BL50" s="333">
        <v>16935.54</v>
      </c>
      <c r="BM50" s="333">
        <v>16973.45</v>
      </c>
      <c r="BN50" s="333">
        <v>17007.87</v>
      </c>
      <c r="BO50" s="333">
        <v>17042.03</v>
      </c>
      <c r="BP50" s="333">
        <v>17074.75</v>
      </c>
      <c r="BQ50" s="333">
        <v>17105.400000000001</v>
      </c>
      <c r="BR50" s="333">
        <v>17135.740000000002</v>
      </c>
      <c r="BS50" s="333">
        <v>17165.12</v>
      </c>
      <c r="BT50" s="333">
        <v>17187.64</v>
      </c>
      <c r="BU50" s="333">
        <v>17219.560000000001</v>
      </c>
      <c r="BV50" s="333">
        <v>17254.96</v>
      </c>
    </row>
    <row r="51" spans="1:74" ht="11.15" customHeight="1" x14ac:dyDescent="0.25">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1.4769034064</v>
      </c>
      <c r="M51" s="68">
        <v>1.2348411751999999</v>
      </c>
      <c r="N51" s="68">
        <v>1.1207132966</v>
      </c>
      <c r="O51" s="68">
        <v>1.3484670852</v>
      </c>
      <c r="P51" s="68">
        <v>1.3255223048</v>
      </c>
      <c r="Q51" s="68">
        <v>1.2676951225999999</v>
      </c>
      <c r="R51" s="68">
        <v>0.98990187622000003</v>
      </c>
      <c r="S51" s="68">
        <v>1.0016927097999999</v>
      </c>
      <c r="T51" s="68">
        <v>1.1171772781</v>
      </c>
      <c r="U51" s="68">
        <v>1.4284558147999999</v>
      </c>
      <c r="V51" s="68">
        <v>1.6820994157</v>
      </c>
      <c r="W51" s="68">
        <v>1.9703268895999999</v>
      </c>
      <c r="X51" s="68">
        <v>2.6346003959000002</v>
      </c>
      <c r="Y51" s="68">
        <v>2.7362307114000002</v>
      </c>
      <c r="Z51" s="68">
        <v>2.6165820487000002</v>
      </c>
      <c r="AA51" s="68">
        <v>1.7153687103999999</v>
      </c>
      <c r="AB51" s="68">
        <v>1.5797668605999999</v>
      </c>
      <c r="AC51" s="68">
        <v>1.6449879936</v>
      </c>
      <c r="AD51" s="68">
        <v>2.2276899430000001</v>
      </c>
      <c r="AE51" s="68">
        <v>2.4555291112000002</v>
      </c>
      <c r="AF51" s="68">
        <v>2.6452564968000001</v>
      </c>
      <c r="AG51" s="68">
        <v>2.8752841920000001</v>
      </c>
      <c r="AH51" s="68">
        <v>2.9295101712</v>
      </c>
      <c r="AI51" s="68">
        <v>2.8875459235999998</v>
      </c>
      <c r="AJ51" s="68">
        <v>2.4399573662999998</v>
      </c>
      <c r="AK51" s="68">
        <v>2.4414323444999999</v>
      </c>
      <c r="AL51" s="68">
        <v>2.5795949122000001</v>
      </c>
      <c r="AM51" s="68">
        <v>3.2115762133999999</v>
      </c>
      <c r="AN51" s="68">
        <v>3.3583210795</v>
      </c>
      <c r="AO51" s="68">
        <v>3.3747002939000001</v>
      </c>
      <c r="AP51" s="68">
        <v>3.1504206155999999</v>
      </c>
      <c r="AQ51" s="68">
        <v>2.9924872175999999</v>
      </c>
      <c r="AR51" s="68">
        <v>2.7900329840000002</v>
      </c>
      <c r="AS51" s="68">
        <v>2.4286830855999999</v>
      </c>
      <c r="AT51" s="68">
        <v>2.22572949</v>
      </c>
      <c r="AU51" s="68">
        <v>2.0644933892999999</v>
      </c>
      <c r="AV51" s="68">
        <v>1.9901400731000001</v>
      </c>
      <c r="AW51" s="68">
        <v>1.8761205791</v>
      </c>
      <c r="AX51" s="68">
        <v>1.7683931249</v>
      </c>
      <c r="AY51" s="68">
        <v>1.6815428298999999</v>
      </c>
      <c r="AZ51" s="68">
        <v>1.5752432439999999</v>
      </c>
      <c r="BA51" s="68">
        <v>1.4642657359</v>
      </c>
      <c r="BB51" s="68">
        <v>1.3051422014</v>
      </c>
      <c r="BC51" s="68">
        <v>1.2177471723</v>
      </c>
      <c r="BD51" s="68">
        <v>1.1581799919</v>
      </c>
      <c r="BE51" s="68">
        <v>1.3653941672000001</v>
      </c>
      <c r="BF51" s="68">
        <v>1.4700788067999999</v>
      </c>
      <c r="BG51" s="329">
        <v>1.596006</v>
      </c>
      <c r="BH51" s="329">
        <v>1.7540359999999999</v>
      </c>
      <c r="BI51" s="329">
        <v>1.9145380000000001</v>
      </c>
      <c r="BJ51" s="329">
        <v>2.0882520000000002</v>
      </c>
      <c r="BK51" s="329">
        <v>2.3262559999999999</v>
      </c>
      <c r="BL51" s="329">
        <v>2.4879950000000002</v>
      </c>
      <c r="BM51" s="329">
        <v>2.6245880000000001</v>
      </c>
      <c r="BN51" s="329">
        <v>2.728971</v>
      </c>
      <c r="BO51" s="329">
        <v>2.8206760000000002</v>
      </c>
      <c r="BP51" s="329">
        <v>2.8926460000000001</v>
      </c>
      <c r="BQ51" s="329">
        <v>2.679325</v>
      </c>
      <c r="BR51" s="329">
        <v>2.6185010000000002</v>
      </c>
      <c r="BS51" s="329">
        <v>2.5616020000000002</v>
      </c>
      <c r="BT51" s="329">
        <v>2.502389</v>
      </c>
      <c r="BU51" s="329">
        <v>2.4578639999999998</v>
      </c>
      <c r="BV51" s="329">
        <v>2.4217900000000001</v>
      </c>
    </row>
    <row r="52" spans="1:74" ht="11.15" customHeight="1" x14ac:dyDescent="0.25">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328"/>
      <c r="BH52" s="328"/>
      <c r="BI52" s="328"/>
      <c r="BJ52" s="328"/>
      <c r="BK52" s="328"/>
      <c r="BL52" s="328"/>
      <c r="BM52" s="328"/>
      <c r="BN52" s="328"/>
      <c r="BO52" s="328"/>
      <c r="BP52" s="328"/>
      <c r="BQ52" s="328"/>
      <c r="BR52" s="328"/>
      <c r="BS52" s="328"/>
      <c r="BT52" s="328"/>
      <c r="BU52" s="328"/>
      <c r="BV52" s="328"/>
    </row>
    <row r="53" spans="1:74" ht="11.15" customHeight="1" x14ac:dyDescent="0.25">
      <c r="A53" s="35"/>
      <c r="B53" s="36" t="s">
        <v>719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332"/>
      <c r="BH53" s="332"/>
      <c r="BI53" s="332"/>
      <c r="BJ53" s="332"/>
      <c r="BK53" s="332"/>
      <c r="BL53" s="332"/>
      <c r="BM53" s="332"/>
      <c r="BN53" s="332"/>
      <c r="BO53" s="332"/>
      <c r="BP53" s="332"/>
      <c r="BQ53" s="332"/>
      <c r="BR53" s="332"/>
      <c r="BS53" s="332"/>
      <c r="BT53" s="332"/>
      <c r="BU53" s="332"/>
      <c r="BV53" s="332"/>
    </row>
    <row r="54" spans="1:74" ht="11.15" customHeight="1" x14ac:dyDescent="0.25">
      <c r="A54" s="37" t="s">
        <v>720</v>
      </c>
      <c r="B54" s="38" t="s">
        <v>1145</v>
      </c>
      <c r="C54" s="68">
        <v>104.29485185</v>
      </c>
      <c r="D54" s="68">
        <v>104.4692963</v>
      </c>
      <c r="E54" s="68">
        <v>104.63385185</v>
      </c>
      <c r="F54" s="68">
        <v>104.75266667</v>
      </c>
      <c r="G54" s="68">
        <v>104.92433333</v>
      </c>
      <c r="H54" s="68">
        <v>105.113</v>
      </c>
      <c r="I54" s="68">
        <v>105.37496296</v>
      </c>
      <c r="J54" s="68">
        <v>105.55540741</v>
      </c>
      <c r="K54" s="68">
        <v>105.71062963</v>
      </c>
      <c r="L54" s="68">
        <v>105.80833333</v>
      </c>
      <c r="M54" s="68">
        <v>105.93733333</v>
      </c>
      <c r="N54" s="68">
        <v>106.06533333</v>
      </c>
      <c r="O54" s="68">
        <v>106.21085185</v>
      </c>
      <c r="P54" s="68">
        <v>106.32296296</v>
      </c>
      <c r="Q54" s="68">
        <v>106.42018519</v>
      </c>
      <c r="R54" s="68">
        <v>106.43822222</v>
      </c>
      <c r="S54" s="68">
        <v>106.55388889</v>
      </c>
      <c r="T54" s="68">
        <v>106.70288889</v>
      </c>
      <c r="U54" s="68">
        <v>106.92744444</v>
      </c>
      <c r="V54" s="68">
        <v>107.11144444</v>
      </c>
      <c r="W54" s="68">
        <v>107.29711111</v>
      </c>
      <c r="X54" s="68">
        <v>107.50088889</v>
      </c>
      <c r="Y54" s="68">
        <v>107.67755556</v>
      </c>
      <c r="Z54" s="68">
        <v>107.84355556</v>
      </c>
      <c r="AA54" s="68">
        <v>107.96866667</v>
      </c>
      <c r="AB54" s="68">
        <v>108.136</v>
      </c>
      <c r="AC54" s="68">
        <v>108.31533333</v>
      </c>
      <c r="AD54" s="68">
        <v>108.53896296000001</v>
      </c>
      <c r="AE54" s="68">
        <v>108.71807407</v>
      </c>
      <c r="AF54" s="68">
        <v>108.88496296</v>
      </c>
      <c r="AG54" s="68">
        <v>109.07088889000001</v>
      </c>
      <c r="AH54" s="68">
        <v>109.18988889000001</v>
      </c>
      <c r="AI54" s="68">
        <v>109.27322221999999</v>
      </c>
      <c r="AJ54" s="68">
        <v>109.29659259</v>
      </c>
      <c r="AK54" s="68">
        <v>109.32681481</v>
      </c>
      <c r="AL54" s="68">
        <v>109.33959259</v>
      </c>
      <c r="AM54" s="68">
        <v>109.21848147999999</v>
      </c>
      <c r="AN54" s="68">
        <v>109.2837037</v>
      </c>
      <c r="AO54" s="68">
        <v>109.41881481</v>
      </c>
      <c r="AP54" s="68">
        <v>109.75685185</v>
      </c>
      <c r="AQ54" s="68">
        <v>109.93196296000001</v>
      </c>
      <c r="AR54" s="68">
        <v>110.07718518999999</v>
      </c>
      <c r="AS54" s="68">
        <v>110.16985185</v>
      </c>
      <c r="AT54" s="68">
        <v>110.27229629999999</v>
      </c>
      <c r="AU54" s="68">
        <v>110.36185184999999</v>
      </c>
      <c r="AV54" s="68">
        <v>110.43511110999999</v>
      </c>
      <c r="AW54" s="68">
        <v>110.50144444</v>
      </c>
      <c r="AX54" s="68">
        <v>110.55744444</v>
      </c>
      <c r="AY54" s="68">
        <v>110.51970369999999</v>
      </c>
      <c r="AZ54" s="68">
        <v>110.61759259</v>
      </c>
      <c r="BA54" s="68">
        <v>110.7677037</v>
      </c>
      <c r="BB54" s="68">
        <v>110.97003703999999</v>
      </c>
      <c r="BC54" s="68">
        <v>111.22459259</v>
      </c>
      <c r="BD54" s="68">
        <v>111.53137037</v>
      </c>
      <c r="BE54" s="68">
        <v>111.60836295999999</v>
      </c>
      <c r="BF54" s="68">
        <v>111.79217407</v>
      </c>
      <c r="BG54" s="329">
        <v>111.9764</v>
      </c>
      <c r="BH54" s="329">
        <v>112.154</v>
      </c>
      <c r="BI54" s="329">
        <v>112.3441</v>
      </c>
      <c r="BJ54" s="329">
        <v>112.5399</v>
      </c>
      <c r="BK54" s="329">
        <v>112.75749999999999</v>
      </c>
      <c r="BL54" s="329">
        <v>112.95229999999999</v>
      </c>
      <c r="BM54" s="329">
        <v>113.1405</v>
      </c>
      <c r="BN54" s="329">
        <v>113.3085</v>
      </c>
      <c r="BO54" s="329">
        <v>113.4939</v>
      </c>
      <c r="BP54" s="329">
        <v>113.6829</v>
      </c>
      <c r="BQ54" s="329">
        <v>113.87779999999999</v>
      </c>
      <c r="BR54" s="329">
        <v>114.07250000000001</v>
      </c>
      <c r="BS54" s="329">
        <v>114.2693</v>
      </c>
      <c r="BT54" s="329">
        <v>114.46559999999999</v>
      </c>
      <c r="BU54" s="329">
        <v>114.66849999999999</v>
      </c>
      <c r="BV54" s="329">
        <v>114.8754</v>
      </c>
    </row>
    <row r="55" spans="1:74" ht="11.15" customHeight="1" x14ac:dyDescent="0.25">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1.9303006646</v>
      </c>
      <c r="M55" s="68">
        <v>1.9630042481000001</v>
      </c>
      <c r="N55" s="68">
        <v>1.9500261303999999</v>
      </c>
      <c r="O55" s="68">
        <v>1.8370993064000001</v>
      </c>
      <c r="P55" s="68">
        <v>1.7743650358</v>
      </c>
      <c r="Q55" s="68">
        <v>1.7072231420999999</v>
      </c>
      <c r="R55" s="68">
        <v>1.6090812857000001</v>
      </c>
      <c r="S55" s="68">
        <v>1.5530768734</v>
      </c>
      <c r="T55" s="68">
        <v>1.5125521</v>
      </c>
      <c r="U55" s="68">
        <v>1.4732925525</v>
      </c>
      <c r="V55" s="68">
        <v>1.4741424197999999</v>
      </c>
      <c r="W55" s="68">
        <v>1.5007776294999999</v>
      </c>
      <c r="X55" s="68">
        <v>1.5996429603</v>
      </c>
      <c r="Y55" s="68">
        <v>1.6426902278</v>
      </c>
      <c r="Z55" s="68">
        <v>1.6765347983000001</v>
      </c>
      <c r="AA55" s="68">
        <v>1.6550237421</v>
      </c>
      <c r="AB55" s="68">
        <v>1.7052168097</v>
      </c>
      <c r="AC55" s="68">
        <v>1.7808164352</v>
      </c>
      <c r="AD55" s="68">
        <v>1.9736713907000001</v>
      </c>
      <c r="AE55" s="68">
        <v>2.0310710456000001</v>
      </c>
      <c r="AF55" s="68">
        <v>2.0449999965000001</v>
      </c>
      <c r="AG55" s="68">
        <v>2.0045783900999998</v>
      </c>
      <c r="AH55" s="68">
        <v>1.9404503928000001</v>
      </c>
      <c r="AI55" s="68">
        <v>1.8417188409</v>
      </c>
      <c r="AJ55" s="68">
        <v>1.6704082378</v>
      </c>
      <c r="AK55" s="68">
        <v>1.5316648401999999</v>
      </c>
      <c r="AL55" s="68">
        <v>1.3872289627000001</v>
      </c>
      <c r="AM55" s="68">
        <v>1.1575717783999999</v>
      </c>
      <c r="AN55" s="68">
        <v>1.0613520970999999</v>
      </c>
      <c r="AO55" s="68">
        <v>1.0187675626999999</v>
      </c>
      <c r="AP55" s="68">
        <v>1.1220752949999999</v>
      </c>
      <c r="AQ55" s="68">
        <v>1.1165474547000001</v>
      </c>
      <c r="AR55" s="68">
        <v>1.0949374365</v>
      </c>
      <c r="AS55" s="68">
        <v>1.0075676233999999</v>
      </c>
      <c r="AT55" s="68">
        <v>0.99130736227000005</v>
      </c>
      <c r="AU55" s="68">
        <v>0.99624556455000002</v>
      </c>
      <c r="AV55" s="68">
        <v>1.0416779622000001</v>
      </c>
      <c r="AW55" s="68">
        <v>1.0744204261999999</v>
      </c>
      <c r="AX55" s="68">
        <v>1.1138251232</v>
      </c>
      <c r="AY55" s="68">
        <v>1.1913938048999999</v>
      </c>
      <c r="AZ55" s="68">
        <v>1.22057438</v>
      </c>
      <c r="BA55" s="68">
        <v>1.2327760002999999</v>
      </c>
      <c r="BB55" s="68">
        <v>1.1053389057</v>
      </c>
      <c r="BC55" s="68">
        <v>1.1758451271000001</v>
      </c>
      <c r="BD55" s="68">
        <v>1.3210595663</v>
      </c>
      <c r="BE55" s="68">
        <v>1.3057211995</v>
      </c>
      <c r="BF55" s="68">
        <v>1.3782952100000001</v>
      </c>
      <c r="BG55" s="329">
        <v>1.462925</v>
      </c>
      <c r="BH55" s="329">
        <v>1.5564389999999999</v>
      </c>
      <c r="BI55" s="329">
        <v>1.66757</v>
      </c>
      <c r="BJ55" s="329">
        <v>1.793145</v>
      </c>
      <c r="BK55" s="329">
        <v>2.0247839999999999</v>
      </c>
      <c r="BL55" s="329">
        <v>2.1106009999999999</v>
      </c>
      <c r="BM55" s="329">
        <v>2.1421570000000001</v>
      </c>
      <c r="BN55" s="329">
        <v>2.1073189999999999</v>
      </c>
      <c r="BO55" s="329">
        <v>2.04027</v>
      </c>
      <c r="BP55" s="329">
        <v>1.9290769999999999</v>
      </c>
      <c r="BQ55" s="329">
        <v>2.0333570000000001</v>
      </c>
      <c r="BR55" s="329">
        <v>2.0398040000000002</v>
      </c>
      <c r="BS55" s="329">
        <v>2.0477210000000001</v>
      </c>
      <c r="BT55" s="329">
        <v>2.0611120000000001</v>
      </c>
      <c r="BU55" s="329">
        <v>2.068937</v>
      </c>
      <c r="BV55" s="329">
        <v>2.075221</v>
      </c>
    </row>
    <row r="56" spans="1:74" ht="11.15" customHeight="1" x14ac:dyDescent="0.25">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334"/>
      <c r="BH56" s="334"/>
      <c r="BI56" s="334"/>
      <c r="BJ56" s="334"/>
      <c r="BK56" s="334"/>
      <c r="BL56" s="334"/>
      <c r="BM56" s="334"/>
      <c r="BN56" s="334"/>
      <c r="BO56" s="334"/>
      <c r="BP56" s="334"/>
      <c r="BQ56" s="334"/>
      <c r="BR56" s="334"/>
      <c r="BS56" s="334"/>
      <c r="BT56" s="334"/>
      <c r="BU56" s="334"/>
      <c r="BV56" s="334"/>
    </row>
    <row r="57" spans="1:74" ht="11.15" customHeight="1" x14ac:dyDescent="0.25">
      <c r="A57" s="35"/>
      <c r="B57" s="36" t="s">
        <v>721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332"/>
      <c r="BH57" s="332"/>
      <c r="BI57" s="332"/>
      <c r="BJ57" s="332"/>
      <c r="BK57" s="332"/>
      <c r="BL57" s="332"/>
      <c r="BM57" s="332"/>
      <c r="BN57" s="332"/>
      <c r="BO57" s="332"/>
      <c r="BP57" s="332"/>
      <c r="BQ57" s="332"/>
      <c r="BR57" s="332"/>
      <c r="BS57" s="332"/>
      <c r="BT57" s="332"/>
      <c r="BU57" s="332"/>
      <c r="BV57" s="332"/>
    </row>
    <row r="58" spans="1:74" ht="11.15" customHeight="1" x14ac:dyDescent="0.25">
      <c r="A58" s="37" t="s">
        <v>722</v>
      </c>
      <c r="B58" s="38" t="s">
        <v>1144</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11435.5</v>
      </c>
      <c r="P58" s="240">
        <v>11432.8</v>
      </c>
      <c r="Q58" s="240">
        <v>11445.1</v>
      </c>
      <c r="R58" s="240">
        <v>11449.8</v>
      </c>
      <c r="S58" s="240">
        <v>11517.9</v>
      </c>
      <c r="T58" s="240">
        <v>11545.5</v>
      </c>
      <c r="U58" s="240">
        <v>11538.9</v>
      </c>
      <c r="V58" s="240">
        <v>11573.5</v>
      </c>
      <c r="W58" s="240">
        <v>11602.8</v>
      </c>
      <c r="X58" s="240">
        <v>11572.2</v>
      </c>
      <c r="Y58" s="240">
        <v>11602.3</v>
      </c>
      <c r="Z58" s="240">
        <v>11615.4</v>
      </c>
      <c r="AA58" s="240">
        <v>11658.2</v>
      </c>
      <c r="AB58" s="240">
        <v>11723.9</v>
      </c>
      <c r="AC58" s="240">
        <v>11793.9</v>
      </c>
      <c r="AD58" s="240">
        <v>11826.5</v>
      </c>
      <c r="AE58" s="240">
        <v>11875.4</v>
      </c>
      <c r="AF58" s="240">
        <v>11932.1</v>
      </c>
      <c r="AG58" s="240">
        <v>11955.2</v>
      </c>
      <c r="AH58" s="240">
        <v>12009.6</v>
      </c>
      <c r="AI58" s="240">
        <v>12026.7</v>
      </c>
      <c r="AJ58" s="240">
        <v>12080.1</v>
      </c>
      <c r="AK58" s="240">
        <v>12126.8</v>
      </c>
      <c r="AL58" s="240">
        <v>12163.4</v>
      </c>
      <c r="AM58" s="240">
        <v>12171.1</v>
      </c>
      <c r="AN58" s="240">
        <v>12191.4</v>
      </c>
      <c r="AO58" s="240">
        <v>12186.5</v>
      </c>
      <c r="AP58" s="240">
        <v>12260.3</v>
      </c>
      <c r="AQ58" s="240">
        <v>12304.1</v>
      </c>
      <c r="AR58" s="240">
        <v>12335.4</v>
      </c>
      <c r="AS58" s="240">
        <v>12365.9</v>
      </c>
      <c r="AT58" s="240">
        <v>12403.1</v>
      </c>
      <c r="AU58" s="240">
        <v>12427.6</v>
      </c>
      <c r="AV58" s="240">
        <v>12461.6</v>
      </c>
      <c r="AW58" s="240">
        <v>12477.3</v>
      </c>
      <c r="AX58" s="240">
        <v>12534.1</v>
      </c>
      <c r="AY58" s="240">
        <v>12547.2</v>
      </c>
      <c r="AZ58" s="240">
        <v>12548.6</v>
      </c>
      <c r="BA58" s="240">
        <v>12578.5</v>
      </c>
      <c r="BB58" s="240">
        <v>12590.1</v>
      </c>
      <c r="BC58" s="240">
        <v>12591.5</v>
      </c>
      <c r="BD58" s="240">
        <v>12600.9</v>
      </c>
      <c r="BE58" s="240">
        <v>12676.548148</v>
      </c>
      <c r="BF58" s="240">
        <v>12712.870370000001</v>
      </c>
      <c r="BG58" s="333">
        <v>12746.27</v>
      </c>
      <c r="BH58" s="333">
        <v>12773.68</v>
      </c>
      <c r="BI58" s="333">
        <v>12803.54</v>
      </c>
      <c r="BJ58" s="333">
        <v>12832.78</v>
      </c>
      <c r="BK58" s="333">
        <v>12861.75</v>
      </c>
      <c r="BL58" s="333">
        <v>12889.49</v>
      </c>
      <c r="BM58" s="333">
        <v>12916.35</v>
      </c>
      <c r="BN58" s="333">
        <v>12941.69</v>
      </c>
      <c r="BO58" s="333">
        <v>12967.27</v>
      </c>
      <c r="BP58" s="333">
        <v>12992.45</v>
      </c>
      <c r="BQ58" s="333">
        <v>13015.46</v>
      </c>
      <c r="BR58" s="333">
        <v>13041.18</v>
      </c>
      <c r="BS58" s="333">
        <v>13067.83</v>
      </c>
      <c r="BT58" s="333">
        <v>13091.73</v>
      </c>
      <c r="BU58" s="333">
        <v>13123.01</v>
      </c>
      <c r="BV58" s="333">
        <v>13157.97</v>
      </c>
    </row>
    <row r="59" spans="1:74" ht="11.15" customHeight="1" x14ac:dyDescent="0.25">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-0.51934720579000004</v>
      </c>
      <c r="P59" s="68">
        <v>-1.0917899472000001</v>
      </c>
      <c r="Q59" s="68">
        <v>-1.2416947105</v>
      </c>
      <c r="R59" s="68">
        <v>-1.4647160069</v>
      </c>
      <c r="S59" s="68">
        <v>-0.98176597518999997</v>
      </c>
      <c r="T59" s="68">
        <v>-0.96330353926000001</v>
      </c>
      <c r="U59" s="68">
        <v>-0.75259753663999995</v>
      </c>
      <c r="V59" s="68">
        <v>-0.27659061143000002</v>
      </c>
      <c r="W59" s="68">
        <v>-0.49227285981000002</v>
      </c>
      <c r="X59" s="68">
        <v>-1.3376985446</v>
      </c>
      <c r="Y59" s="68">
        <v>-2.3761643120999998</v>
      </c>
      <c r="Z59" s="68">
        <v>-4.7512054317999999</v>
      </c>
      <c r="AA59" s="68">
        <v>1.9474443618999999</v>
      </c>
      <c r="AB59" s="68">
        <v>2.5461829122999999</v>
      </c>
      <c r="AC59" s="68">
        <v>3.0475924194999999</v>
      </c>
      <c r="AD59" s="68">
        <v>3.2900137994</v>
      </c>
      <c r="AE59" s="68">
        <v>3.1038644196999998</v>
      </c>
      <c r="AF59" s="68">
        <v>3.3484907540000002</v>
      </c>
      <c r="AG59" s="68">
        <v>3.6077962371000001</v>
      </c>
      <c r="AH59" s="68">
        <v>3.7680908973</v>
      </c>
      <c r="AI59" s="68">
        <v>3.6534284827999999</v>
      </c>
      <c r="AJ59" s="68">
        <v>4.3889666614999996</v>
      </c>
      <c r="AK59" s="68">
        <v>4.5206553872999997</v>
      </c>
      <c r="AL59" s="68">
        <v>4.7178745459</v>
      </c>
      <c r="AM59" s="68">
        <v>4.3994784786999999</v>
      </c>
      <c r="AN59" s="68">
        <v>3.9875809244</v>
      </c>
      <c r="AO59" s="68">
        <v>3.3288394848</v>
      </c>
      <c r="AP59" s="68">
        <v>3.6680336532000002</v>
      </c>
      <c r="AQ59" s="68">
        <v>3.6099836637</v>
      </c>
      <c r="AR59" s="68">
        <v>3.3799582637999999</v>
      </c>
      <c r="AS59" s="68">
        <v>3.4353252141000001</v>
      </c>
      <c r="AT59" s="68">
        <v>3.2765454303000001</v>
      </c>
      <c r="AU59" s="68">
        <v>3.3334164817</v>
      </c>
      <c r="AV59" s="68">
        <v>3.1580864396999999</v>
      </c>
      <c r="AW59" s="68">
        <v>2.8902925751000001</v>
      </c>
      <c r="AX59" s="68">
        <v>3.0476675928999999</v>
      </c>
      <c r="AY59" s="68">
        <v>3.0901068926000002</v>
      </c>
      <c r="AZ59" s="68">
        <v>2.9299342158999999</v>
      </c>
      <c r="BA59" s="68">
        <v>3.2166741886999999</v>
      </c>
      <c r="BB59" s="68">
        <v>2.6899831162000001</v>
      </c>
      <c r="BC59" s="68">
        <v>2.3358067635999999</v>
      </c>
      <c r="BD59" s="68">
        <v>2.1523420400000002</v>
      </c>
      <c r="BE59" s="68">
        <v>2.5121353735</v>
      </c>
      <c r="BF59" s="68">
        <v>2.4975237672000001</v>
      </c>
      <c r="BG59" s="329">
        <v>2.5642239999999998</v>
      </c>
      <c r="BH59" s="329">
        <v>2.5043600000000001</v>
      </c>
      <c r="BI59" s="329">
        <v>2.6146950000000002</v>
      </c>
      <c r="BJ59" s="329">
        <v>2.3829660000000001</v>
      </c>
      <c r="BK59" s="329">
        <v>2.5069340000000002</v>
      </c>
      <c r="BL59" s="329">
        <v>2.716558</v>
      </c>
      <c r="BM59" s="329">
        <v>2.6859320000000002</v>
      </c>
      <c r="BN59" s="329">
        <v>2.7925789999999999</v>
      </c>
      <c r="BO59" s="329">
        <v>2.9843120000000001</v>
      </c>
      <c r="BP59" s="329">
        <v>3.107332</v>
      </c>
      <c r="BQ59" s="329">
        <v>2.6735250000000002</v>
      </c>
      <c r="BR59" s="329">
        <v>2.5824630000000002</v>
      </c>
      <c r="BS59" s="329">
        <v>2.5227300000000001</v>
      </c>
      <c r="BT59" s="329">
        <v>2.4898959999999999</v>
      </c>
      <c r="BU59" s="329">
        <v>2.4951189999999999</v>
      </c>
      <c r="BV59" s="329">
        <v>2.5340159999999998</v>
      </c>
    </row>
    <row r="60" spans="1:74" ht="11.15" customHeight="1" x14ac:dyDescent="0.25">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328"/>
      <c r="BH60" s="328"/>
      <c r="BI60" s="328"/>
      <c r="BJ60" s="328"/>
      <c r="BK60" s="328"/>
      <c r="BL60" s="328"/>
      <c r="BM60" s="328"/>
      <c r="BN60" s="328"/>
      <c r="BO60" s="328"/>
      <c r="BP60" s="328"/>
      <c r="BQ60" s="328"/>
      <c r="BR60" s="328"/>
      <c r="BS60" s="328"/>
      <c r="BT60" s="328"/>
      <c r="BU60" s="328"/>
      <c r="BV60" s="328"/>
    </row>
    <row r="61" spans="1:74" ht="11.15" customHeight="1" x14ac:dyDescent="0.25">
      <c r="A61" s="35"/>
      <c r="B61" s="36" t="s">
        <v>1017</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328"/>
      <c r="BH61" s="328"/>
      <c r="BI61" s="328"/>
      <c r="BJ61" s="328"/>
      <c r="BK61" s="328"/>
      <c r="BL61" s="328"/>
      <c r="BM61" s="328"/>
      <c r="BN61" s="328"/>
      <c r="BO61" s="328"/>
      <c r="BP61" s="328"/>
      <c r="BQ61" s="328"/>
      <c r="BR61" s="328"/>
      <c r="BS61" s="328"/>
      <c r="BT61" s="328"/>
      <c r="BU61" s="328"/>
      <c r="BV61" s="328"/>
    </row>
    <row r="62" spans="1:74" ht="11.15" customHeight="1" x14ac:dyDescent="0.25">
      <c r="A62" s="37" t="s">
        <v>723</v>
      </c>
      <c r="B62" s="40" t="s">
        <v>1264</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104.0779</v>
      </c>
      <c r="AZ62" s="68">
        <v>103.976</v>
      </c>
      <c r="BA62" s="68">
        <v>103.5929</v>
      </c>
      <c r="BB62" s="68">
        <v>103.7097</v>
      </c>
      <c r="BC62" s="68">
        <v>103.4877</v>
      </c>
      <c r="BD62" s="68">
        <v>103.8214</v>
      </c>
      <c r="BE62" s="68">
        <v>104.3943</v>
      </c>
      <c r="BF62" s="68">
        <v>103.62579506</v>
      </c>
      <c r="BG62" s="329">
        <v>103.7336</v>
      </c>
      <c r="BH62" s="329">
        <v>103.9062</v>
      </c>
      <c r="BI62" s="329">
        <v>104.1264</v>
      </c>
      <c r="BJ62" s="329">
        <v>104.4003</v>
      </c>
      <c r="BK62" s="329">
        <v>104.8586</v>
      </c>
      <c r="BL62" s="329">
        <v>105.14239999999999</v>
      </c>
      <c r="BM62" s="329">
        <v>105.38209999999999</v>
      </c>
      <c r="BN62" s="329">
        <v>105.53319999999999</v>
      </c>
      <c r="BO62" s="329">
        <v>105.7182</v>
      </c>
      <c r="BP62" s="329">
        <v>105.8926</v>
      </c>
      <c r="BQ62" s="329">
        <v>106.0027</v>
      </c>
      <c r="BR62" s="329">
        <v>106.1961</v>
      </c>
      <c r="BS62" s="329">
        <v>106.4192</v>
      </c>
      <c r="BT62" s="329">
        <v>106.70820000000001</v>
      </c>
      <c r="BU62" s="329">
        <v>106.9635</v>
      </c>
      <c r="BV62" s="329">
        <v>107.2212</v>
      </c>
    </row>
    <row r="63" spans="1:74" ht="11.15" customHeight="1" x14ac:dyDescent="0.25">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0.60054167641</v>
      </c>
      <c r="AZ63" s="68">
        <v>0.92180346182999995</v>
      </c>
      <c r="BA63" s="68">
        <v>0.38052251837000001</v>
      </c>
      <c r="BB63" s="68">
        <v>0.25297734126999999</v>
      </c>
      <c r="BC63" s="68">
        <v>3.1898019133E-2</v>
      </c>
      <c r="BD63" s="68">
        <v>0.54981080580999997</v>
      </c>
      <c r="BE63" s="68">
        <v>0.41698409400000003</v>
      </c>
      <c r="BF63" s="68">
        <v>-0.28588976853999998</v>
      </c>
      <c r="BG63" s="329">
        <v>9.2684199999999994E-3</v>
      </c>
      <c r="BH63" s="329">
        <v>-3.0687800000000001E-2</v>
      </c>
      <c r="BI63" s="329">
        <v>0.47451260000000001</v>
      </c>
      <c r="BJ63" s="329">
        <v>0.73314679999999999</v>
      </c>
      <c r="BK63" s="329">
        <v>0.75013609999999997</v>
      </c>
      <c r="BL63" s="329">
        <v>1.12178</v>
      </c>
      <c r="BM63" s="329">
        <v>1.7271380000000001</v>
      </c>
      <c r="BN63" s="329">
        <v>1.758284</v>
      </c>
      <c r="BO63" s="329">
        <v>2.1553719999999998</v>
      </c>
      <c r="BP63" s="329">
        <v>1.995007</v>
      </c>
      <c r="BQ63" s="329">
        <v>1.5406759999999999</v>
      </c>
      <c r="BR63" s="329">
        <v>2.4803820000000001</v>
      </c>
      <c r="BS63" s="329">
        <v>2.588937</v>
      </c>
      <c r="BT63" s="329">
        <v>2.696688</v>
      </c>
      <c r="BU63" s="329">
        <v>2.724685</v>
      </c>
      <c r="BV63" s="329">
        <v>2.7019639999999998</v>
      </c>
    </row>
    <row r="64" spans="1:74" ht="11.15" customHeight="1" x14ac:dyDescent="0.25">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328"/>
      <c r="BH64" s="328"/>
      <c r="BI64" s="328"/>
      <c r="BJ64" s="328"/>
      <c r="BK64" s="328"/>
      <c r="BL64" s="328"/>
      <c r="BM64" s="328"/>
      <c r="BN64" s="328"/>
      <c r="BO64" s="328"/>
      <c r="BP64" s="328"/>
      <c r="BQ64" s="328"/>
      <c r="BR64" s="328"/>
      <c r="BS64" s="328"/>
      <c r="BT64" s="328"/>
      <c r="BU64" s="328"/>
      <c r="BV64" s="328"/>
    </row>
    <row r="65" spans="1:74" ht="11.15" customHeight="1" x14ac:dyDescent="0.25">
      <c r="A65" s="19"/>
      <c r="B65" s="20" t="s">
        <v>1018</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328"/>
      <c r="BH65" s="328"/>
      <c r="BI65" s="328"/>
      <c r="BJ65" s="328"/>
      <c r="BK65" s="328"/>
      <c r="BL65" s="328"/>
      <c r="BM65" s="328"/>
      <c r="BN65" s="328"/>
      <c r="BO65" s="328"/>
      <c r="BP65" s="328"/>
      <c r="BQ65" s="328"/>
      <c r="BR65" s="328"/>
      <c r="BS65" s="328"/>
      <c r="BT65" s="328"/>
      <c r="BU65" s="328"/>
      <c r="BV65" s="328"/>
    </row>
    <row r="66" spans="1:74" ht="11.15" customHeight="1" x14ac:dyDescent="0.25">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328"/>
      <c r="BH66" s="328"/>
      <c r="BI66" s="328"/>
      <c r="BJ66" s="328"/>
      <c r="BK66" s="328"/>
      <c r="BL66" s="328"/>
      <c r="BM66" s="328"/>
      <c r="BN66" s="328"/>
      <c r="BO66" s="328"/>
      <c r="BP66" s="328"/>
      <c r="BQ66" s="328"/>
      <c r="BR66" s="328"/>
      <c r="BS66" s="328"/>
      <c r="BT66" s="328"/>
      <c r="BU66" s="328"/>
      <c r="BV66" s="328"/>
    </row>
    <row r="67" spans="1:74" ht="11.15" customHeight="1" x14ac:dyDescent="0.25">
      <c r="A67" s="37" t="s">
        <v>724</v>
      </c>
      <c r="B67" s="41" t="s">
        <v>1019</v>
      </c>
      <c r="C67" s="240">
        <v>761.78221897000003</v>
      </c>
      <c r="D67" s="240">
        <v>628.58886873999995</v>
      </c>
      <c r="E67" s="240">
        <v>380.77694989000003</v>
      </c>
      <c r="F67" s="240">
        <v>291.88062138999999</v>
      </c>
      <c r="G67" s="240">
        <v>98.707743893</v>
      </c>
      <c r="H67" s="240">
        <v>31.540154634</v>
      </c>
      <c r="I67" s="240">
        <v>4.9630528402999996</v>
      </c>
      <c r="J67" s="240">
        <v>8.7190894517000004</v>
      </c>
      <c r="K67" s="240">
        <v>60.815412537999997</v>
      </c>
      <c r="L67" s="240">
        <v>261.66417712999998</v>
      </c>
      <c r="M67" s="240">
        <v>540.06072578999999</v>
      </c>
      <c r="N67" s="240">
        <v>698.47755193</v>
      </c>
      <c r="O67" s="240">
        <v>827.67184171999997</v>
      </c>
      <c r="P67" s="240">
        <v>732.81165892000001</v>
      </c>
      <c r="Q67" s="240">
        <v>659.35979406000001</v>
      </c>
      <c r="R67" s="240">
        <v>347.72116378999999</v>
      </c>
      <c r="S67" s="240">
        <v>136.02466104999999</v>
      </c>
      <c r="T67" s="240">
        <v>26.403450658000001</v>
      </c>
      <c r="U67" s="240">
        <v>5.1491248147000004</v>
      </c>
      <c r="V67" s="240">
        <v>11.551733776000001</v>
      </c>
      <c r="W67" s="240">
        <v>59.406874223999999</v>
      </c>
      <c r="X67" s="240">
        <v>257.14112087000001</v>
      </c>
      <c r="Y67" s="240">
        <v>571.66961468</v>
      </c>
      <c r="Z67" s="240">
        <v>828.76824694000004</v>
      </c>
      <c r="AA67" s="240">
        <v>969.26911775999997</v>
      </c>
      <c r="AB67" s="240">
        <v>798.42415612000002</v>
      </c>
      <c r="AC67" s="240">
        <v>682.61290115999998</v>
      </c>
      <c r="AD67" s="240">
        <v>324.57883270999997</v>
      </c>
      <c r="AE67" s="240">
        <v>126.80466712</v>
      </c>
      <c r="AF67" s="240">
        <v>27.797893286000001</v>
      </c>
      <c r="AG67" s="240">
        <v>9.8104407705999996</v>
      </c>
      <c r="AH67" s="240">
        <v>12.959668668999999</v>
      </c>
      <c r="AI67" s="240">
        <v>57.376485948000003</v>
      </c>
      <c r="AJ67" s="240">
        <v>220.44996664000001</v>
      </c>
      <c r="AK67" s="240">
        <v>613.9544449</v>
      </c>
      <c r="AL67" s="240">
        <v>705.22987746000001</v>
      </c>
      <c r="AM67" s="240">
        <v>890.04642320000005</v>
      </c>
      <c r="AN67" s="240">
        <v>867.02886681999996</v>
      </c>
      <c r="AO67" s="240">
        <v>582.87433572999998</v>
      </c>
      <c r="AP67" s="240">
        <v>299.66097889000002</v>
      </c>
      <c r="AQ67" s="240">
        <v>118.43361831</v>
      </c>
      <c r="AR67" s="240">
        <v>24.282986142999999</v>
      </c>
      <c r="AS67" s="240">
        <v>6.4408488249999998</v>
      </c>
      <c r="AT67" s="240">
        <v>10.958594888</v>
      </c>
      <c r="AU67" s="240">
        <v>31.787687333000001</v>
      </c>
      <c r="AV67" s="240">
        <v>226.69598443999999</v>
      </c>
      <c r="AW67" s="240">
        <v>444.071302</v>
      </c>
      <c r="AX67" s="240">
        <v>580.40874666000002</v>
      </c>
      <c r="AY67" s="240">
        <v>869.80077696000001</v>
      </c>
      <c r="AZ67" s="240">
        <v>627.49992287999999</v>
      </c>
      <c r="BA67" s="240">
        <v>448.86052559000001</v>
      </c>
      <c r="BB67" s="240">
        <v>308.92916480999997</v>
      </c>
      <c r="BC67" s="240">
        <v>150.06116397</v>
      </c>
      <c r="BD67" s="240">
        <v>20.94221941</v>
      </c>
      <c r="BE67" s="240">
        <v>5.6091614779999999</v>
      </c>
      <c r="BF67" s="240">
        <v>5.8297918914000002</v>
      </c>
      <c r="BG67" s="333">
        <v>51.789322275000004</v>
      </c>
      <c r="BH67" s="333">
        <v>239.40906580999999</v>
      </c>
      <c r="BI67" s="333">
        <v>482.96353027999999</v>
      </c>
      <c r="BJ67" s="333">
        <v>775.15192708999996</v>
      </c>
      <c r="BK67" s="333">
        <v>854.54463332</v>
      </c>
      <c r="BL67" s="333">
        <v>689.38681750000001</v>
      </c>
      <c r="BM67" s="333">
        <v>557.74965426999995</v>
      </c>
      <c r="BN67" s="333">
        <v>306.43547433999998</v>
      </c>
      <c r="BO67" s="333">
        <v>135.92237109999999</v>
      </c>
      <c r="BP67" s="333">
        <v>29.546642192</v>
      </c>
      <c r="BQ67" s="333">
        <v>6.2873825651999997</v>
      </c>
      <c r="BR67" s="333">
        <v>9.1134945076000005</v>
      </c>
      <c r="BS67" s="333">
        <v>55.186077945000001</v>
      </c>
      <c r="BT67" s="333">
        <v>243.28358415</v>
      </c>
      <c r="BU67" s="333">
        <v>487.05735116</v>
      </c>
      <c r="BV67" s="333">
        <v>774.02378458999999</v>
      </c>
    </row>
    <row r="68" spans="1:74" ht="11.15" customHeight="1" x14ac:dyDescent="0.25">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328"/>
      <c r="BH68" s="328"/>
      <c r="BI68" s="328"/>
      <c r="BJ68" s="328"/>
      <c r="BK68" s="328"/>
      <c r="BL68" s="328"/>
      <c r="BM68" s="328"/>
      <c r="BN68" s="328"/>
      <c r="BO68" s="328"/>
      <c r="BP68" s="328"/>
      <c r="BQ68" s="328"/>
      <c r="BR68" s="328"/>
      <c r="BS68" s="328"/>
      <c r="BT68" s="328"/>
      <c r="BU68" s="328"/>
      <c r="BV68" s="328"/>
    </row>
    <row r="69" spans="1:74" ht="11.15" customHeight="1" x14ac:dyDescent="0.25">
      <c r="A69" s="37" t="s">
        <v>731</v>
      </c>
      <c r="B69" s="42" t="s">
        <v>6</v>
      </c>
      <c r="C69" s="270">
        <v>12.007985660999999</v>
      </c>
      <c r="D69" s="270">
        <v>13.28472247</v>
      </c>
      <c r="E69" s="270">
        <v>48.871154721000003</v>
      </c>
      <c r="F69" s="270">
        <v>48.883731073</v>
      </c>
      <c r="G69" s="270">
        <v>154.92893031</v>
      </c>
      <c r="H69" s="270">
        <v>233.24962353000001</v>
      </c>
      <c r="I69" s="270">
        <v>401.34820925999998</v>
      </c>
      <c r="J69" s="270">
        <v>328.24657588000002</v>
      </c>
      <c r="K69" s="270">
        <v>174.11529149</v>
      </c>
      <c r="L69" s="270">
        <v>55.442759770000002</v>
      </c>
      <c r="M69" s="270">
        <v>14.013964825</v>
      </c>
      <c r="N69" s="270">
        <v>11.416343744000001</v>
      </c>
      <c r="O69" s="270">
        <v>14.976909860999999</v>
      </c>
      <c r="P69" s="270">
        <v>10.798723789</v>
      </c>
      <c r="Q69" s="270">
        <v>11.116586914000001</v>
      </c>
      <c r="R69" s="270">
        <v>34.181306734000003</v>
      </c>
      <c r="S69" s="270">
        <v>99.730441869000003</v>
      </c>
      <c r="T69" s="270">
        <v>244.88000851999999</v>
      </c>
      <c r="U69" s="270">
        <v>338.72869587999998</v>
      </c>
      <c r="V69" s="270">
        <v>288.64832017999998</v>
      </c>
      <c r="W69" s="270">
        <v>177.42356111999999</v>
      </c>
      <c r="X69" s="270">
        <v>56.219640486999999</v>
      </c>
      <c r="Y69" s="270">
        <v>17.715651603000001</v>
      </c>
      <c r="Z69" s="270">
        <v>13.331344534999999</v>
      </c>
      <c r="AA69" s="270">
        <v>7.0765075168999996</v>
      </c>
      <c r="AB69" s="270">
        <v>11.938274311000001</v>
      </c>
      <c r="AC69" s="270">
        <v>15.171106753</v>
      </c>
      <c r="AD69" s="270">
        <v>37.355092368000001</v>
      </c>
      <c r="AE69" s="270">
        <v>113.35209433</v>
      </c>
      <c r="AF69" s="270">
        <v>242.63402328000001</v>
      </c>
      <c r="AG69" s="270">
        <v>300.89480793000001</v>
      </c>
      <c r="AH69" s="270">
        <v>292.00182451000001</v>
      </c>
      <c r="AI69" s="270">
        <v>182.93095808999999</v>
      </c>
      <c r="AJ69" s="270">
        <v>74.189919872000004</v>
      </c>
      <c r="AK69" s="270">
        <v>11.124952243999999</v>
      </c>
      <c r="AL69" s="270">
        <v>10.306194388</v>
      </c>
      <c r="AM69" s="270">
        <v>9.3630232292999995</v>
      </c>
      <c r="AN69" s="270">
        <v>7.2816348340000001</v>
      </c>
      <c r="AO69" s="270">
        <v>29.717141795</v>
      </c>
      <c r="AP69" s="270">
        <v>53.158147366000001</v>
      </c>
      <c r="AQ69" s="270">
        <v>125.87561184</v>
      </c>
      <c r="AR69" s="270">
        <v>255.0239742</v>
      </c>
      <c r="AS69" s="270">
        <v>336.69723698000001</v>
      </c>
      <c r="AT69" s="270">
        <v>316.46824184000002</v>
      </c>
      <c r="AU69" s="270">
        <v>224.33607681999999</v>
      </c>
      <c r="AV69" s="270">
        <v>77.533431992999994</v>
      </c>
      <c r="AW69" s="270">
        <v>29.864944713</v>
      </c>
      <c r="AX69" s="270">
        <v>26.117568426999998</v>
      </c>
      <c r="AY69" s="270">
        <v>7.2806002292000001</v>
      </c>
      <c r="AZ69" s="270">
        <v>11.201585281</v>
      </c>
      <c r="BA69" s="270">
        <v>35.313842684999997</v>
      </c>
      <c r="BB69" s="270">
        <v>42.724112531999999</v>
      </c>
      <c r="BC69" s="270">
        <v>97.454758987000005</v>
      </c>
      <c r="BD69" s="270">
        <v>270.14843084</v>
      </c>
      <c r="BE69" s="270">
        <v>385.66328411000001</v>
      </c>
      <c r="BF69" s="270">
        <v>355.96744053999998</v>
      </c>
      <c r="BG69" s="335">
        <v>186.11727214000001</v>
      </c>
      <c r="BH69" s="335">
        <v>68.318175854000003</v>
      </c>
      <c r="BI69" s="335">
        <v>21.375571982</v>
      </c>
      <c r="BJ69" s="335">
        <v>10.079253855999999</v>
      </c>
      <c r="BK69" s="335">
        <v>10.26554836</v>
      </c>
      <c r="BL69" s="335">
        <v>10.891249307000001</v>
      </c>
      <c r="BM69" s="335">
        <v>22.367346429000001</v>
      </c>
      <c r="BN69" s="335">
        <v>41.587275847999997</v>
      </c>
      <c r="BO69" s="335">
        <v>122.6174523</v>
      </c>
      <c r="BP69" s="335">
        <v>242.11910348000001</v>
      </c>
      <c r="BQ69" s="335">
        <v>351.15313430999998</v>
      </c>
      <c r="BR69" s="335">
        <v>328.24728856000002</v>
      </c>
      <c r="BS69" s="335">
        <v>181.45670201999999</v>
      </c>
      <c r="BT69" s="335">
        <v>66.240039519999996</v>
      </c>
      <c r="BU69" s="335">
        <v>20.176510282999999</v>
      </c>
      <c r="BV69" s="335">
        <v>10.131830117</v>
      </c>
    </row>
    <row r="70" spans="1:74" s="276" customFormat="1" ht="11.15" customHeight="1" x14ac:dyDescent="0.25">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5">
      <c r="A71" s="16"/>
      <c r="B71" s="761" t="s">
        <v>1042</v>
      </c>
      <c r="C71" s="762"/>
      <c r="D71" s="762"/>
      <c r="E71" s="762"/>
      <c r="F71" s="762"/>
      <c r="G71" s="762"/>
      <c r="H71" s="762"/>
      <c r="I71" s="762"/>
      <c r="J71" s="762"/>
      <c r="K71" s="762"/>
      <c r="L71" s="762"/>
      <c r="M71" s="762"/>
      <c r="N71" s="762"/>
      <c r="O71" s="762"/>
      <c r="P71" s="762"/>
      <c r="Q71" s="762"/>
      <c r="AY71" s="497"/>
      <c r="AZ71" s="497"/>
      <c r="BA71" s="497"/>
      <c r="BB71" s="497"/>
      <c r="BC71" s="497"/>
      <c r="BD71" s="497"/>
      <c r="BE71" s="497"/>
      <c r="BF71" s="664"/>
      <c r="BG71" s="497"/>
      <c r="BH71" s="497"/>
      <c r="BI71" s="497"/>
      <c r="BJ71" s="497"/>
    </row>
    <row r="72" spans="1:74" s="276" customFormat="1" ht="12" customHeight="1" x14ac:dyDescent="0.25">
      <c r="A72" s="16"/>
      <c r="B72" s="770" t="s">
        <v>140</v>
      </c>
      <c r="C72" s="762"/>
      <c r="D72" s="762"/>
      <c r="E72" s="762"/>
      <c r="F72" s="762"/>
      <c r="G72" s="762"/>
      <c r="H72" s="762"/>
      <c r="I72" s="762"/>
      <c r="J72" s="762"/>
      <c r="K72" s="762"/>
      <c r="L72" s="762"/>
      <c r="M72" s="762"/>
      <c r="N72" s="762"/>
      <c r="O72" s="762"/>
      <c r="P72" s="762"/>
      <c r="Q72" s="762"/>
      <c r="AY72" s="497"/>
      <c r="AZ72" s="497"/>
      <c r="BA72" s="497"/>
      <c r="BB72" s="497"/>
      <c r="BC72" s="497"/>
      <c r="BD72" s="497"/>
      <c r="BE72" s="497"/>
      <c r="BF72" s="664"/>
      <c r="BG72" s="497"/>
      <c r="BH72" s="497"/>
      <c r="BI72" s="497"/>
      <c r="BJ72" s="497"/>
    </row>
    <row r="73" spans="1:74" s="432" customFormat="1" ht="12" customHeight="1" x14ac:dyDescent="0.25">
      <c r="A73" s="431"/>
      <c r="B73" s="763" t="s">
        <v>1043</v>
      </c>
      <c r="C73" s="764"/>
      <c r="D73" s="764"/>
      <c r="E73" s="764"/>
      <c r="F73" s="764"/>
      <c r="G73" s="764"/>
      <c r="H73" s="764"/>
      <c r="I73" s="764"/>
      <c r="J73" s="764"/>
      <c r="K73" s="764"/>
      <c r="L73" s="764"/>
      <c r="M73" s="764"/>
      <c r="N73" s="764"/>
      <c r="O73" s="764"/>
      <c r="P73" s="764"/>
      <c r="Q73" s="765"/>
      <c r="AY73" s="498"/>
      <c r="AZ73" s="498"/>
      <c r="BA73" s="498"/>
      <c r="BB73" s="498"/>
      <c r="BC73" s="498"/>
      <c r="BD73" s="498"/>
      <c r="BE73" s="498"/>
      <c r="BF73" s="617"/>
      <c r="BG73" s="498"/>
      <c r="BH73" s="498"/>
      <c r="BI73" s="498"/>
      <c r="BJ73" s="498"/>
    </row>
    <row r="74" spans="1:74" s="432" customFormat="1" ht="12" customHeight="1" x14ac:dyDescent="0.25">
      <c r="A74" s="431"/>
      <c r="B74" s="763" t="s">
        <v>1044</v>
      </c>
      <c r="C74" s="769"/>
      <c r="D74" s="769"/>
      <c r="E74" s="769"/>
      <c r="F74" s="769"/>
      <c r="G74" s="769"/>
      <c r="H74" s="769"/>
      <c r="I74" s="769"/>
      <c r="J74" s="769"/>
      <c r="K74" s="769"/>
      <c r="L74" s="769"/>
      <c r="M74" s="769"/>
      <c r="N74" s="769"/>
      <c r="O74" s="769"/>
      <c r="P74" s="769"/>
      <c r="Q74" s="765"/>
      <c r="AY74" s="498"/>
      <c r="AZ74" s="498"/>
      <c r="BA74" s="498"/>
      <c r="BB74" s="498"/>
      <c r="BC74" s="498"/>
      <c r="BD74" s="498"/>
      <c r="BE74" s="498"/>
      <c r="BF74" s="617"/>
      <c r="BG74" s="498"/>
      <c r="BH74" s="498"/>
      <c r="BI74" s="498"/>
      <c r="BJ74" s="498"/>
    </row>
    <row r="75" spans="1:74" s="432" customFormat="1" ht="12" customHeight="1" x14ac:dyDescent="0.25">
      <c r="A75" s="431"/>
      <c r="B75" s="763" t="s">
        <v>1045</v>
      </c>
      <c r="C75" s="769"/>
      <c r="D75" s="769"/>
      <c r="E75" s="769"/>
      <c r="F75" s="769"/>
      <c r="G75" s="769"/>
      <c r="H75" s="769"/>
      <c r="I75" s="769"/>
      <c r="J75" s="769"/>
      <c r="K75" s="769"/>
      <c r="L75" s="769"/>
      <c r="M75" s="769"/>
      <c r="N75" s="769"/>
      <c r="O75" s="769"/>
      <c r="P75" s="769"/>
      <c r="Q75" s="765"/>
      <c r="AY75" s="498"/>
      <c r="AZ75" s="498"/>
      <c r="BA75" s="498"/>
      <c r="BB75" s="498"/>
      <c r="BC75" s="498"/>
      <c r="BD75" s="498"/>
      <c r="BE75" s="498"/>
      <c r="BF75" s="617"/>
      <c r="BG75" s="498"/>
      <c r="BH75" s="498"/>
      <c r="BI75" s="498"/>
      <c r="BJ75" s="498"/>
    </row>
    <row r="76" spans="1:74" s="432" customFormat="1" ht="12" customHeight="1" x14ac:dyDescent="0.25">
      <c r="A76" s="431"/>
      <c r="B76" s="763" t="s">
        <v>1056</v>
      </c>
      <c r="C76" s="765"/>
      <c r="D76" s="765"/>
      <c r="E76" s="765"/>
      <c r="F76" s="765"/>
      <c r="G76" s="765"/>
      <c r="H76" s="765"/>
      <c r="I76" s="765"/>
      <c r="J76" s="765"/>
      <c r="K76" s="765"/>
      <c r="L76" s="765"/>
      <c r="M76" s="765"/>
      <c r="N76" s="765"/>
      <c r="O76" s="765"/>
      <c r="P76" s="765"/>
      <c r="Q76" s="765"/>
      <c r="AY76" s="498"/>
      <c r="AZ76" s="498"/>
      <c r="BA76" s="498"/>
      <c r="BB76" s="498"/>
      <c r="BC76" s="498"/>
      <c r="BD76" s="498"/>
      <c r="BE76" s="498"/>
      <c r="BF76" s="617"/>
      <c r="BG76" s="498"/>
      <c r="BH76" s="498"/>
      <c r="BI76" s="498"/>
      <c r="BJ76" s="498"/>
    </row>
    <row r="77" spans="1:74" s="432" customFormat="1" ht="12" customHeight="1" x14ac:dyDescent="0.25">
      <c r="A77" s="431"/>
      <c r="B77" s="763" t="s">
        <v>1061</v>
      </c>
      <c r="C77" s="769"/>
      <c r="D77" s="769"/>
      <c r="E77" s="769"/>
      <c r="F77" s="769"/>
      <c r="G77" s="769"/>
      <c r="H77" s="769"/>
      <c r="I77" s="769"/>
      <c r="J77" s="769"/>
      <c r="K77" s="769"/>
      <c r="L77" s="769"/>
      <c r="M77" s="769"/>
      <c r="N77" s="769"/>
      <c r="O77" s="769"/>
      <c r="P77" s="769"/>
      <c r="Q77" s="765"/>
      <c r="AY77" s="498"/>
      <c r="AZ77" s="498"/>
      <c r="BA77" s="498"/>
      <c r="BB77" s="498"/>
      <c r="BC77" s="498"/>
      <c r="BD77" s="498"/>
      <c r="BE77" s="498"/>
      <c r="BF77" s="617"/>
      <c r="BG77" s="498"/>
      <c r="BH77" s="498"/>
      <c r="BI77" s="498"/>
      <c r="BJ77" s="498"/>
    </row>
    <row r="78" spans="1:74" s="432" customFormat="1" ht="12" customHeight="1" x14ac:dyDescent="0.25">
      <c r="A78" s="431"/>
      <c r="B78" s="763" t="s">
        <v>1062</v>
      </c>
      <c r="C78" s="765"/>
      <c r="D78" s="765"/>
      <c r="E78" s="765"/>
      <c r="F78" s="765"/>
      <c r="G78" s="765"/>
      <c r="H78" s="765"/>
      <c r="I78" s="765"/>
      <c r="J78" s="765"/>
      <c r="K78" s="765"/>
      <c r="L78" s="765"/>
      <c r="M78" s="765"/>
      <c r="N78" s="765"/>
      <c r="O78" s="765"/>
      <c r="P78" s="765"/>
      <c r="Q78" s="765"/>
      <c r="AY78" s="498"/>
      <c r="AZ78" s="498"/>
      <c r="BA78" s="498"/>
      <c r="BB78" s="498"/>
      <c r="BC78" s="498"/>
      <c r="BD78" s="498"/>
      <c r="BE78" s="498"/>
      <c r="BF78" s="617"/>
      <c r="BG78" s="498"/>
      <c r="BH78" s="498"/>
      <c r="BI78" s="498"/>
      <c r="BJ78" s="498"/>
    </row>
    <row r="79" spans="1:74" s="432" customFormat="1" ht="12" customHeight="1" x14ac:dyDescent="0.25">
      <c r="A79" s="431"/>
      <c r="B79" s="763" t="s">
        <v>1068</v>
      </c>
      <c r="C79" s="769"/>
      <c r="D79" s="769"/>
      <c r="E79" s="769"/>
      <c r="F79" s="769"/>
      <c r="G79" s="769"/>
      <c r="H79" s="769"/>
      <c r="I79" s="769"/>
      <c r="J79" s="769"/>
      <c r="K79" s="769"/>
      <c r="L79" s="769"/>
      <c r="M79" s="769"/>
      <c r="N79" s="769"/>
      <c r="O79" s="769"/>
      <c r="P79" s="769"/>
      <c r="Q79" s="765"/>
      <c r="AY79" s="498"/>
      <c r="AZ79" s="498"/>
      <c r="BA79" s="498"/>
      <c r="BB79" s="498"/>
      <c r="BC79" s="498"/>
      <c r="BD79" s="498"/>
      <c r="BE79" s="498"/>
      <c r="BF79" s="617"/>
      <c r="BG79" s="498"/>
      <c r="BH79" s="498"/>
      <c r="BI79" s="498"/>
      <c r="BJ79" s="498"/>
    </row>
    <row r="80" spans="1:74" s="432" customFormat="1" ht="12" customHeight="1" x14ac:dyDescent="0.25">
      <c r="A80" s="431"/>
      <c r="B80" s="783" t="s">
        <v>1069</v>
      </c>
      <c r="C80" s="784"/>
      <c r="D80" s="784"/>
      <c r="E80" s="784"/>
      <c r="F80" s="784"/>
      <c r="G80" s="784"/>
      <c r="H80" s="784"/>
      <c r="I80" s="784"/>
      <c r="J80" s="784"/>
      <c r="K80" s="784"/>
      <c r="L80" s="784"/>
      <c r="M80" s="784"/>
      <c r="N80" s="784"/>
      <c r="O80" s="784"/>
      <c r="P80" s="784"/>
      <c r="Q80" s="780"/>
      <c r="AY80" s="498"/>
      <c r="AZ80" s="498"/>
      <c r="BA80" s="498"/>
      <c r="BB80" s="498"/>
      <c r="BC80" s="498"/>
      <c r="BD80" s="498"/>
      <c r="BE80" s="498"/>
      <c r="BF80" s="617"/>
      <c r="BG80" s="498"/>
      <c r="BH80" s="498"/>
      <c r="BI80" s="498"/>
      <c r="BJ80" s="498"/>
    </row>
    <row r="81" spans="1:74" s="432" customFormat="1" ht="12" customHeight="1" x14ac:dyDescent="0.25">
      <c r="A81" s="431"/>
      <c r="B81" s="783" t="s">
        <v>1070</v>
      </c>
      <c r="C81" s="784"/>
      <c r="D81" s="784"/>
      <c r="E81" s="784"/>
      <c r="F81" s="784"/>
      <c r="G81" s="784"/>
      <c r="H81" s="784"/>
      <c r="I81" s="784"/>
      <c r="J81" s="784"/>
      <c r="K81" s="784"/>
      <c r="L81" s="784"/>
      <c r="M81" s="784"/>
      <c r="N81" s="784"/>
      <c r="O81" s="784"/>
      <c r="P81" s="784"/>
      <c r="Q81" s="780"/>
      <c r="AY81" s="498"/>
      <c r="AZ81" s="498"/>
      <c r="BA81" s="498"/>
      <c r="BB81" s="498"/>
      <c r="BC81" s="498"/>
      <c r="BD81" s="498"/>
      <c r="BE81" s="498"/>
      <c r="BF81" s="617"/>
      <c r="BG81" s="498"/>
      <c r="BH81" s="498"/>
      <c r="BI81" s="498"/>
      <c r="BJ81" s="498"/>
    </row>
    <row r="82" spans="1:74" s="432" customFormat="1" ht="12" customHeight="1" x14ac:dyDescent="0.25">
      <c r="A82" s="431"/>
      <c r="B82" s="785" t="s">
        <v>1071</v>
      </c>
      <c r="C82" s="780"/>
      <c r="D82" s="780"/>
      <c r="E82" s="780"/>
      <c r="F82" s="780"/>
      <c r="G82" s="780"/>
      <c r="H82" s="780"/>
      <c r="I82" s="780"/>
      <c r="J82" s="780"/>
      <c r="K82" s="780"/>
      <c r="L82" s="780"/>
      <c r="M82" s="780"/>
      <c r="N82" s="780"/>
      <c r="O82" s="780"/>
      <c r="P82" s="780"/>
      <c r="Q82" s="780"/>
      <c r="AY82" s="498"/>
      <c r="AZ82" s="498"/>
      <c r="BA82" s="498"/>
      <c r="BB82" s="498"/>
      <c r="BC82" s="498"/>
      <c r="BD82" s="498"/>
      <c r="BE82" s="498"/>
      <c r="BF82" s="617"/>
      <c r="BG82" s="498"/>
      <c r="BH82" s="498"/>
      <c r="BI82" s="498"/>
      <c r="BJ82" s="498"/>
    </row>
    <row r="83" spans="1:74" s="432" customFormat="1" ht="12" customHeight="1" x14ac:dyDescent="0.25">
      <c r="A83" s="431"/>
      <c r="B83" s="785" t="s">
        <v>1072</v>
      </c>
      <c r="C83" s="780"/>
      <c r="D83" s="780"/>
      <c r="E83" s="780"/>
      <c r="F83" s="780"/>
      <c r="G83" s="780"/>
      <c r="H83" s="780"/>
      <c r="I83" s="780"/>
      <c r="J83" s="780"/>
      <c r="K83" s="780"/>
      <c r="L83" s="780"/>
      <c r="M83" s="780"/>
      <c r="N83" s="780"/>
      <c r="O83" s="780"/>
      <c r="P83" s="780"/>
      <c r="Q83" s="780"/>
      <c r="AY83" s="498"/>
      <c r="AZ83" s="498"/>
      <c r="BA83" s="498"/>
      <c r="BB83" s="498"/>
      <c r="BC83" s="498"/>
      <c r="BD83" s="498"/>
      <c r="BE83" s="498"/>
      <c r="BF83" s="617"/>
      <c r="BG83" s="498"/>
      <c r="BH83" s="498"/>
      <c r="BI83" s="498"/>
      <c r="BJ83" s="498"/>
    </row>
    <row r="84" spans="1:74" s="432" customFormat="1" ht="12" customHeight="1" x14ac:dyDescent="0.25">
      <c r="A84" s="431"/>
      <c r="B84" s="778" t="s">
        <v>1073</v>
      </c>
      <c r="C84" s="779"/>
      <c r="D84" s="779"/>
      <c r="E84" s="779"/>
      <c r="F84" s="779"/>
      <c r="G84" s="779"/>
      <c r="H84" s="779"/>
      <c r="I84" s="779"/>
      <c r="J84" s="779"/>
      <c r="K84" s="779"/>
      <c r="L84" s="779"/>
      <c r="M84" s="779"/>
      <c r="N84" s="779"/>
      <c r="O84" s="779"/>
      <c r="P84" s="779"/>
      <c r="Q84" s="780"/>
      <c r="AY84" s="498"/>
      <c r="AZ84" s="498"/>
      <c r="BA84" s="498"/>
      <c r="BB84" s="498"/>
      <c r="BC84" s="498"/>
      <c r="BD84" s="498"/>
      <c r="BE84" s="498"/>
      <c r="BF84" s="617"/>
      <c r="BG84" s="498"/>
      <c r="BH84" s="498"/>
      <c r="BI84" s="498"/>
      <c r="BJ84" s="498"/>
    </row>
    <row r="85" spans="1:74" s="433" customFormat="1" ht="12" customHeight="1" x14ac:dyDescent="0.25">
      <c r="A85" s="431"/>
      <c r="B85" s="781" t="s">
        <v>1183</v>
      </c>
      <c r="C85" s="780"/>
      <c r="D85" s="780"/>
      <c r="E85" s="780"/>
      <c r="F85" s="780"/>
      <c r="G85" s="780"/>
      <c r="H85" s="780"/>
      <c r="I85" s="780"/>
      <c r="J85" s="780"/>
      <c r="K85" s="780"/>
      <c r="L85" s="780"/>
      <c r="M85" s="780"/>
      <c r="N85" s="780"/>
      <c r="O85" s="780"/>
      <c r="P85" s="780"/>
      <c r="Q85" s="780"/>
      <c r="AY85" s="499"/>
      <c r="AZ85" s="499"/>
      <c r="BA85" s="499"/>
      <c r="BB85" s="499"/>
      <c r="BC85" s="499"/>
      <c r="BD85" s="499"/>
      <c r="BE85" s="499"/>
      <c r="BF85" s="665"/>
      <c r="BG85" s="499"/>
      <c r="BH85" s="499"/>
      <c r="BI85" s="499"/>
      <c r="BJ85" s="499"/>
    </row>
    <row r="86" spans="1:74" s="433" customFormat="1" ht="12" customHeight="1" x14ac:dyDescent="0.25">
      <c r="A86" s="431"/>
      <c r="B86" s="782" t="s">
        <v>1074</v>
      </c>
      <c r="C86" s="780"/>
      <c r="D86" s="780"/>
      <c r="E86" s="780"/>
      <c r="F86" s="780"/>
      <c r="G86" s="780"/>
      <c r="H86" s="780"/>
      <c r="I86" s="780"/>
      <c r="J86" s="780"/>
      <c r="K86" s="780"/>
      <c r="L86" s="780"/>
      <c r="M86" s="780"/>
      <c r="N86" s="780"/>
      <c r="O86" s="780"/>
      <c r="P86" s="780"/>
      <c r="Q86" s="780"/>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AV7" sqref="AV7"/>
      <selection pane="topRight" activeCell="AV7" sqref="AV7"/>
      <selection pane="bottomLeft" activeCell="AV7" sqref="AV7"/>
      <selection pane="bottomRight" activeCell="BF24" sqref="BF24"/>
    </sheetView>
  </sheetViews>
  <sheetFormatPr defaultColWidth="9.54296875" defaultRowHeight="10.5" x14ac:dyDescent="0.25"/>
  <cols>
    <col min="1" max="1" width="8.54296875" style="13" customWidth="1"/>
    <col min="2" max="2" width="40.26953125" style="13" customWidth="1"/>
    <col min="3" max="3" width="8.54296875" style="13" bestFit="1" customWidth="1"/>
    <col min="4" max="50" width="6.54296875" style="13" customWidth="1"/>
    <col min="51" max="57" width="6.54296875" style="415" customWidth="1"/>
    <col min="58" max="58" width="6.54296875" style="654" customWidth="1"/>
    <col min="59" max="62" width="6.54296875" style="415" customWidth="1"/>
    <col min="63" max="74" width="6.54296875" style="13" customWidth="1"/>
    <col min="75" max="16384" width="9.54296875" style="13"/>
  </cols>
  <sheetData>
    <row r="1" spans="1:74" ht="13.4" customHeight="1" x14ac:dyDescent="0.3">
      <c r="A1" s="771" t="s">
        <v>1021</v>
      </c>
      <c r="B1" s="788" t="s">
        <v>1256</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c r="AM1" s="262"/>
    </row>
    <row r="2" spans="1:74" ht="12.5" x14ac:dyDescent="0.25">
      <c r="A2" s="772"/>
      <c r="B2" s="542" t="str">
        <f>"U.S. Energy Information Administration  |  Short-Term Energy Outlook  - "&amp;Dates!D1</f>
        <v>U.S. Energy Information Administration  |  Short-Term Energy Outlook  - September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5" customHeight="1" x14ac:dyDescent="0.25">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46.712000000000003</v>
      </c>
      <c r="BD6" s="216">
        <v>48.756999999999998</v>
      </c>
      <c r="BE6" s="216">
        <v>44.65</v>
      </c>
      <c r="BF6" s="216">
        <v>44.72</v>
      </c>
      <c r="BG6" s="327">
        <v>44</v>
      </c>
      <c r="BH6" s="327">
        <v>44</v>
      </c>
      <c r="BI6" s="327">
        <v>44</v>
      </c>
      <c r="BJ6" s="327">
        <v>44</v>
      </c>
      <c r="BK6" s="327">
        <v>44</v>
      </c>
      <c r="BL6" s="327">
        <v>44</v>
      </c>
      <c r="BM6" s="327">
        <v>45</v>
      </c>
      <c r="BN6" s="327">
        <v>47</v>
      </c>
      <c r="BO6" s="327">
        <v>49</v>
      </c>
      <c r="BP6" s="327">
        <v>51</v>
      </c>
      <c r="BQ6" s="327">
        <v>51</v>
      </c>
      <c r="BR6" s="327">
        <v>52</v>
      </c>
      <c r="BS6" s="327">
        <v>53</v>
      </c>
      <c r="BT6" s="327">
        <v>55</v>
      </c>
      <c r="BU6" s="327">
        <v>57</v>
      </c>
      <c r="BV6" s="327">
        <v>59</v>
      </c>
    </row>
    <row r="7" spans="1:74" ht="11.15" customHeight="1" x14ac:dyDescent="0.25">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46.741999999999997</v>
      </c>
      <c r="BD7" s="216">
        <v>48.247</v>
      </c>
      <c r="BE7" s="216">
        <v>44.95</v>
      </c>
      <c r="BF7" s="216">
        <v>45.84</v>
      </c>
      <c r="BG7" s="327">
        <v>45</v>
      </c>
      <c r="BH7" s="327">
        <v>45</v>
      </c>
      <c r="BI7" s="327">
        <v>45</v>
      </c>
      <c r="BJ7" s="327">
        <v>45</v>
      </c>
      <c r="BK7" s="327">
        <v>45</v>
      </c>
      <c r="BL7" s="327">
        <v>45</v>
      </c>
      <c r="BM7" s="327">
        <v>46</v>
      </c>
      <c r="BN7" s="327">
        <v>48</v>
      </c>
      <c r="BO7" s="327">
        <v>50</v>
      </c>
      <c r="BP7" s="327">
        <v>52</v>
      </c>
      <c r="BQ7" s="327">
        <v>52</v>
      </c>
      <c r="BR7" s="327">
        <v>53</v>
      </c>
      <c r="BS7" s="327">
        <v>54</v>
      </c>
      <c r="BT7" s="327">
        <v>56</v>
      </c>
      <c r="BU7" s="327">
        <v>58</v>
      </c>
      <c r="BV7" s="327">
        <v>60</v>
      </c>
    </row>
    <row r="8" spans="1:74" ht="11.15" customHeight="1" x14ac:dyDescent="0.25">
      <c r="A8" s="52" t="s">
        <v>675</v>
      </c>
      <c r="B8" s="651" t="s">
        <v>1259</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32.21</v>
      </c>
      <c r="BB8" s="216">
        <v>35.9</v>
      </c>
      <c r="BC8" s="216">
        <v>41</v>
      </c>
      <c r="BD8" s="216">
        <v>43.29</v>
      </c>
      <c r="BE8" s="216">
        <v>41.15</v>
      </c>
      <c r="BF8" s="216">
        <v>41.22</v>
      </c>
      <c r="BG8" s="327">
        <v>40.5</v>
      </c>
      <c r="BH8" s="327">
        <v>40.5</v>
      </c>
      <c r="BI8" s="327">
        <v>40.5</v>
      </c>
      <c r="BJ8" s="327">
        <v>40.5</v>
      </c>
      <c r="BK8" s="327">
        <v>40.5</v>
      </c>
      <c r="BL8" s="327">
        <v>40.5</v>
      </c>
      <c r="BM8" s="327">
        <v>41.5</v>
      </c>
      <c r="BN8" s="327">
        <v>43.5</v>
      </c>
      <c r="BO8" s="327">
        <v>45.5</v>
      </c>
      <c r="BP8" s="327">
        <v>47.5</v>
      </c>
      <c r="BQ8" s="327">
        <v>47.5</v>
      </c>
      <c r="BR8" s="327">
        <v>48.5</v>
      </c>
      <c r="BS8" s="327">
        <v>49.5</v>
      </c>
      <c r="BT8" s="327">
        <v>51.5</v>
      </c>
      <c r="BU8" s="327">
        <v>53.5</v>
      </c>
      <c r="BV8" s="327">
        <v>55.5</v>
      </c>
    </row>
    <row r="9" spans="1:74" ht="11.15" customHeight="1" x14ac:dyDescent="0.25">
      <c r="A9" s="52" t="s">
        <v>1007</v>
      </c>
      <c r="B9" s="651" t="s">
        <v>1258</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37.71</v>
      </c>
      <c r="BC9" s="216">
        <v>42.91</v>
      </c>
      <c r="BD9" s="216">
        <v>45.72</v>
      </c>
      <c r="BE9" s="216">
        <v>43.65</v>
      </c>
      <c r="BF9" s="216">
        <v>43.72</v>
      </c>
      <c r="BG9" s="327">
        <v>43</v>
      </c>
      <c r="BH9" s="327">
        <v>43</v>
      </c>
      <c r="BI9" s="327">
        <v>43</v>
      </c>
      <c r="BJ9" s="327">
        <v>43</v>
      </c>
      <c r="BK9" s="327">
        <v>43</v>
      </c>
      <c r="BL9" s="327">
        <v>43</v>
      </c>
      <c r="BM9" s="327">
        <v>44</v>
      </c>
      <c r="BN9" s="327">
        <v>46</v>
      </c>
      <c r="BO9" s="327">
        <v>48</v>
      </c>
      <c r="BP9" s="327">
        <v>50</v>
      </c>
      <c r="BQ9" s="327">
        <v>50</v>
      </c>
      <c r="BR9" s="327">
        <v>51</v>
      </c>
      <c r="BS9" s="327">
        <v>52</v>
      </c>
      <c r="BT9" s="327">
        <v>54</v>
      </c>
      <c r="BU9" s="327">
        <v>56</v>
      </c>
      <c r="BV9" s="327">
        <v>58</v>
      </c>
    </row>
    <row r="10" spans="1:74" ht="11.15" customHeight="1" x14ac:dyDescent="0.25">
      <c r="A10" s="49"/>
      <c r="B10" s="50" t="s">
        <v>1260</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412"/>
      <c r="BH10" s="412"/>
      <c r="BI10" s="412"/>
      <c r="BJ10" s="412"/>
      <c r="BK10" s="412"/>
      <c r="BL10" s="412"/>
      <c r="BM10" s="412"/>
      <c r="BN10" s="412"/>
      <c r="BO10" s="412"/>
      <c r="BP10" s="412"/>
      <c r="BQ10" s="412"/>
      <c r="BR10" s="412"/>
      <c r="BS10" s="412"/>
      <c r="BT10" s="412"/>
      <c r="BU10" s="412"/>
      <c r="BV10" s="412"/>
    </row>
    <row r="11" spans="1:74" ht="11.15" customHeight="1" x14ac:dyDescent="0.25">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412"/>
      <c r="BH11" s="412"/>
      <c r="BI11" s="412"/>
      <c r="BJ11" s="412"/>
      <c r="BK11" s="412"/>
      <c r="BL11" s="412"/>
      <c r="BM11" s="412"/>
      <c r="BN11" s="412"/>
      <c r="BO11" s="412"/>
      <c r="BP11" s="412"/>
      <c r="BQ11" s="412"/>
      <c r="BR11" s="412"/>
      <c r="BS11" s="412"/>
      <c r="BT11" s="412"/>
      <c r="BU11" s="412"/>
      <c r="BV11" s="412"/>
    </row>
    <row r="12" spans="1:74" ht="11.15" customHeight="1" x14ac:dyDescent="0.25">
      <c r="A12" s="52" t="s">
        <v>992</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161.30000000000001</v>
      </c>
      <c r="BD12" s="240">
        <v>164.3</v>
      </c>
      <c r="BE12" s="240">
        <v>148.11500000000001</v>
      </c>
      <c r="BF12" s="240">
        <v>151.0367</v>
      </c>
      <c r="BG12" s="333">
        <v>139.80529999999999</v>
      </c>
      <c r="BH12" s="333">
        <v>128.4041</v>
      </c>
      <c r="BI12" s="333">
        <v>122.5243</v>
      </c>
      <c r="BJ12" s="333">
        <v>119.52500000000001</v>
      </c>
      <c r="BK12" s="333">
        <v>118.3609</v>
      </c>
      <c r="BL12" s="333">
        <v>125.37050000000001</v>
      </c>
      <c r="BM12" s="333">
        <v>139.0838</v>
      </c>
      <c r="BN12" s="333">
        <v>155.30959999999999</v>
      </c>
      <c r="BO12" s="333">
        <v>164.06700000000001</v>
      </c>
      <c r="BP12" s="333">
        <v>170.6412</v>
      </c>
      <c r="BQ12" s="333">
        <v>169.17400000000001</v>
      </c>
      <c r="BR12" s="333">
        <v>168.87989999999999</v>
      </c>
      <c r="BS12" s="333">
        <v>161.4828</v>
      </c>
      <c r="BT12" s="333">
        <v>158.28800000000001</v>
      </c>
      <c r="BU12" s="333">
        <v>156.9922</v>
      </c>
      <c r="BV12" s="333">
        <v>154.17930000000001</v>
      </c>
    </row>
    <row r="13" spans="1:74" ht="11.15" customHeight="1" x14ac:dyDescent="0.25">
      <c r="A13" s="49" t="s">
        <v>1008</v>
      </c>
      <c r="B13" s="151" t="s">
        <v>715</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143.4</v>
      </c>
      <c r="BD13" s="240">
        <v>153.1</v>
      </c>
      <c r="BE13" s="240">
        <v>141.9187</v>
      </c>
      <c r="BF13" s="240">
        <v>143.26830000000001</v>
      </c>
      <c r="BG13" s="333">
        <v>143.96459999999999</v>
      </c>
      <c r="BH13" s="333">
        <v>145.88339999999999</v>
      </c>
      <c r="BI13" s="333">
        <v>147.00139999999999</v>
      </c>
      <c r="BJ13" s="333">
        <v>147.27500000000001</v>
      </c>
      <c r="BK13" s="333">
        <v>149.14279999999999</v>
      </c>
      <c r="BL13" s="333">
        <v>151.67449999999999</v>
      </c>
      <c r="BM13" s="333">
        <v>155.4152</v>
      </c>
      <c r="BN13" s="333">
        <v>160.5549</v>
      </c>
      <c r="BO13" s="333">
        <v>164.95590000000001</v>
      </c>
      <c r="BP13" s="333">
        <v>168.48050000000001</v>
      </c>
      <c r="BQ13" s="333">
        <v>168.70310000000001</v>
      </c>
      <c r="BR13" s="333">
        <v>176.14670000000001</v>
      </c>
      <c r="BS13" s="333">
        <v>177.7663</v>
      </c>
      <c r="BT13" s="333">
        <v>186.36660000000001</v>
      </c>
      <c r="BU13" s="333">
        <v>191.0017</v>
      </c>
      <c r="BV13" s="333">
        <v>187.934</v>
      </c>
    </row>
    <row r="14" spans="1:74" ht="11.15" customHeight="1" x14ac:dyDescent="0.25">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111.3</v>
      </c>
      <c r="BC14" s="240">
        <v>129.1</v>
      </c>
      <c r="BD14" s="240">
        <v>140.4</v>
      </c>
      <c r="BE14" s="240">
        <v>134.32679999999999</v>
      </c>
      <c r="BF14" s="240">
        <v>133.30170000000001</v>
      </c>
      <c r="BG14" s="333">
        <v>134.41990000000001</v>
      </c>
      <c r="BH14" s="333">
        <v>136.1525</v>
      </c>
      <c r="BI14" s="333">
        <v>139.25360000000001</v>
      </c>
      <c r="BJ14" s="333">
        <v>144.8151</v>
      </c>
      <c r="BK14" s="333">
        <v>150.81739999999999</v>
      </c>
      <c r="BL14" s="333">
        <v>147.54640000000001</v>
      </c>
      <c r="BM14" s="333">
        <v>148.6602</v>
      </c>
      <c r="BN14" s="333">
        <v>150.1524</v>
      </c>
      <c r="BO14" s="333">
        <v>155.72040000000001</v>
      </c>
      <c r="BP14" s="333">
        <v>158.89089999999999</v>
      </c>
      <c r="BQ14" s="333">
        <v>159.9854</v>
      </c>
      <c r="BR14" s="333">
        <v>164.76580000000001</v>
      </c>
      <c r="BS14" s="333">
        <v>167.64830000000001</v>
      </c>
      <c r="BT14" s="333">
        <v>175.38329999999999</v>
      </c>
      <c r="BU14" s="333">
        <v>182.26669999999999</v>
      </c>
      <c r="BV14" s="333">
        <v>184.631</v>
      </c>
    </row>
    <row r="15" spans="1:74" ht="11.15" customHeight="1" x14ac:dyDescent="0.25">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412"/>
      <c r="BH15" s="412"/>
      <c r="BI15" s="412"/>
      <c r="BJ15" s="412"/>
      <c r="BK15" s="412"/>
      <c r="BL15" s="412"/>
      <c r="BM15" s="412"/>
      <c r="BN15" s="412"/>
      <c r="BO15" s="412"/>
      <c r="BP15" s="412"/>
      <c r="BQ15" s="412"/>
      <c r="BR15" s="412"/>
      <c r="BS15" s="412"/>
      <c r="BT15" s="412"/>
      <c r="BU15" s="412"/>
      <c r="BV15" s="412"/>
    </row>
    <row r="16" spans="1:74" ht="11.15" customHeight="1" x14ac:dyDescent="0.25">
      <c r="A16" s="52" t="s">
        <v>1009</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134.19999999999999</v>
      </c>
      <c r="BD16" s="240">
        <v>146.4</v>
      </c>
      <c r="BE16" s="240">
        <v>137.47749999999999</v>
      </c>
      <c r="BF16" s="240">
        <v>138.32069999999999</v>
      </c>
      <c r="BG16" s="333">
        <v>138.65989999999999</v>
      </c>
      <c r="BH16" s="333">
        <v>140.21360000000001</v>
      </c>
      <c r="BI16" s="333">
        <v>141.69040000000001</v>
      </c>
      <c r="BJ16" s="333">
        <v>146.13210000000001</v>
      </c>
      <c r="BK16" s="333">
        <v>149.00880000000001</v>
      </c>
      <c r="BL16" s="333">
        <v>147.70230000000001</v>
      </c>
      <c r="BM16" s="333">
        <v>150.9325</v>
      </c>
      <c r="BN16" s="333">
        <v>154.23830000000001</v>
      </c>
      <c r="BO16" s="333">
        <v>159.5795</v>
      </c>
      <c r="BP16" s="333">
        <v>162.92670000000001</v>
      </c>
      <c r="BQ16" s="333">
        <v>163.96850000000001</v>
      </c>
      <c r="BR16" s="333">
        <v>171.14099999999999</v>
      </c>
      <c r="BS16" s="333">
        <v>173.15170000000001</v>
      </c>
      <c r="BT16" s="333">
        <v>180.41059999999999</v>
      </c>
      <c r="BU16" s="333">
        <v>185.26939999999999</v>
      </c>
      <c r="BV16" s="333">
        <v>186.77549999999999</v>
      </c>
    </row>
    <row r="17" spans="1:74" ht="11.15" customHeight="1" x14ac:dyDescent="0.25">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78.2</v>
      </c>
      <c r="BC17" s="240">
        <v>92.2</v>
      </c>
      <c r="BD17" s="240">
        <v>98.3</v>
      </c>
      <c r="BE17" s="240">
        <v>103.40430000000001</v>
      </c>
      <c r="BF17" s="240">
        <v>109.414</v>
      </c>
      <c r="BG17" s="333">
        <v>107.87430000000001</v>
      </c>
      <c r="BH17" s="333">
        <v>105.6251</v>
      </c>
      <c r="BI17" s="333">
        <v>108.21550000000001</v>
      </c>
      <c r="BJ17" s="333">
        <v>108.6915</v>
      </c>
      <c r="BK17" s="333">
        <v>107.7042</v>
      </c>
      <c r="BL17" s="333">
        <v>109.7959</v>
      </c>
      <c r="BM17" s="333">
        <v>108.52370000000001</v>
      </c>
      <c r="BN17" s="333">
        <v>109.2764</v>
      </c>
      <c r="BO17" s="333">
        <v>115.1998</v>
      </c>
      <c r="BP17" s="333">
        <v>120.9846</v>
      </c>
      <c r="BQ17" s="333">
        <v>121.0689</v>
      </c>
      <c r="BR17" s="333">
        <v>126.8066</v>
      </c>
      <c r="BS17" s="333">
        <v>127.72969999999999</v>
      </c>
      <c r="BT17" s="333">
        <v>129.39859999999999</v>
      </c>
      <c r="BU17" s="333">
        <v>136.45099999999999</v>
      </c>
      <c r="BV17" s="333">
        <v>141.554</v>
      </c>
    </row>
    <row r="18" spans="1:74" ht="11.15" customHeight="1" x14ac:dyDescent="0.25">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328"/>
      <c r="BH18" s="328"/>
      <c r="BI18" s="328"/>
      <c r="BJ18" s="328"/>
      <c r="BK18" s="328"/>
      <c r="BL18" s="328"/>
      <c r="BM18" s="328"/>
      <c r="BN18" s="328"/>
      <c r="BO18" s="328"/>
      <c r="BP18" s="328"/>
      <c r="BQ18" s="328"/>
      <c r="BR18" s="328"/>
      <c r="BS18" s="328"/>
      <c r="BT18" s="328"/>
      <c r="BU18" s="328"/>
      <c r="BV18" s="328"/>
    </row>
    <row r="19" spans="1:74" ht="11.15" customHeight="1" x14ac:dyDescent="0.25">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240">
        <v>223.9</v>
      </c>
      <c r="BF19" s="240">
        <v>217.76</v>
      </c>
      <c r="BG19" s="333">
        <v>212.64869999999999</v>
      </c>
      <c r="BH19" s="333">
        <v>203.30170000000001</v>
      </c>
      <c r="BI19" s="333">
        <v>195.9085</v>
      </c>
      <c r="BJ19" s="333">
        <v>191.9853</v>
      </c>
      <c r="BK19" s="333">
        <v>187.65979999999999</v>
      </c>
      <c r="BL19" s="333">
        <v>192.84350000000001</v>
      </c>
      <c r="BM19" s="333">
        <v>208.46700000000001</v>
      </c>
      <c r="BN19" s="333">
        <v>224.68020000000001</v>
      </c>
      <c r="BO19" s="333">
        <v>236.21449999999999</v>
      </c>
      <c r="BP19" s="333">
        <v>244.1294</v>
      </c>
      <c r="BQ19" s="333">
        <v>243.78360000000001</v>
      </c>
      <c r="BR19" s="333">
        <v>242.86930000000001</v>
      </c>
      <c r="BS19" s="333">
        <v>236.83690000000001</v>
      </c>
      <c r="BT19" s="333">
        <v>233.49539999999999</v>
      </c>
      <c r="BU19" s="333">
        <v>230.5941</v>
      </c>
      <c r="BV19" s="333">
        <v>226.80539999999999</v>
      </c>
    </row>
    <row r="20" spans="1:74" ht="11.15" customHeight="1" x14ac:dyDescent="0.25">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240">
        <v>234.5</v>
      </c>
      <c r="BF20" s="240">
        <v>228.38</v>
      </c>
      <c r="BG20" s="333">
        <v>223.25210000000001</v>
      </c>
      <c r="BH20" s="333">
        <v>214.0333</v>
      </c>
      <c r="BI20" s="333">
        <v>206.76390000000001</v>
      </c>
      <c r="BJ20" s="333">
        <v>202.98740000000001</v>
      </c>
      <c r="BK20" s="333">
        <v>198.53639999999999</v>
      </c>
      <c r="BL20" s="333">
        <v>203.72219999999999</v>
      </c>
      <c r="BM20" s="333">
        <v>219.1071</v>
      </c>
      <c r="BN20" s="333">
        <v>235.32490000000001</v>
      </c>
      <c r="BO20" s="333">
        <v>246.8683</v>
      </c>
      <c r="BP20" s="333">
        <v>254.6386</v>
      </c>
      <c r="BQ20" s="333">
        <v>254.46860000000001</v>
      </c>
      <c r="BR20" s="333">
        <v>253.6035</v>
      </c>
      <c r="BS20" s="333">
        <v>247.66630000000001</v>
      </c>
      <c r="BT20" s="333">
        <v>244.50989999999999</v>
      </c>
      <c r="BU20" s="333">
        <v>241.7576</v>
      </c>
      <c r="BV20" s="333">
        <v>238.1319</v>
      </c>
    </row>
    <row r="21" spans="1:74" ht="11.15" customHeight="1" x14ac:dyDescent="0.25">
      <c r="A21" s="52" t="s">
        <v>678</v>
      </c>
      <c r="B21" s="151" t="s">
        <v>1034</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240">
        <v>240.45</v>
      </c>
      <c r="BF21" s="240">
        <v>235.06</v>
      </c>
      <c r="BG21" s="333">
        <v>240.8818</v>
      </c>
      <c r="BH21" s="333">
        <v>241.27930000000001</v>
      </c>
      <c r="BI21" s="333">
        <v>243.45490000000001</v>
      </c>
      <c r="BJ21" s="333">
        <v>248.6866</v>
      </c>
      <c r="BK21" s="333">
        <v>248.78110000000001</v>
      </c>
      <c r="BL21" s="333">
        <v>253.3374</v>
      </c>
      <c r="BM21" s="333">
        <v>260.53019999999998</v>
      </c>
      <c r="BN21" s="333">
        <v>260.31529999999998</v>
      </c>
      <c r="BO21" s="333">
        <v>263.61529999999999</v>
      </c>
      <c r="BP21" s="333">
        <v>268.43439999999998</v>
      </c>
      <c r="BQ21" s="333">
        <v>269.51220000000001</v>
      </c>
      <c r="BR21" s="333">
        <v>273.53739999999999</v>
      </c>
      <c r="BS21" s="333">
        <v>278.2706</v>
      </c>
      <c r="BT21" s="333">
        <v>282.64049999999997</v>
      </c>
      <c r="BU21" s="333">
        <v>288.93720000000002</v>
      </c>
      <c r="BV21" s="333">
        <v>293.6388</v>
      </c>
    </row>
    <row r="22" spans="1:74" ht="11.15" customHeight="1" x14ac:dyDescent="0.25">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215.5</v>
      </c>
      <c r="BE22" s="240">
        <v>213</v>
      </c>
      <c r="BF22" s="240">
        <v>217.87899999999999</v>
      </c>
      <c r="BG22" s="333">
        <v>222.04759999999999</v>
      </c>
      <c r="BH22" s="333">
        <v>226.2516</v>
      </c>
      <c r="BI22" s="333">
        <v>230.49930000000001</v>
      </c>
      <c r="BJ22" s="333">
        <v>239.60820000000001</v>
      </c>
      <c r="BK22" s="333">
        <v>247.661</v>
      </c>
      <c r="BL22" s="333">
        <v>246.3981</v>
      </c>
      <c r="BM22" s="333">
        <v>247.8253</v>
      </c>
      <c r="BN22" s="333">
        <v>245.17949999999999</v>
      </c>
      <c r="BO22" s="333">
        <v>250.12180000000001</v>
      </c>
      <c r="BP22" s="333">
        <v>253.8972</v>
      </c>
      <c r="BQ22" s="333">
        <v>256.4178</v>
      </c>
      <c r="BR22" s="333">
        <v>259.91160000000002</v>
      </c>
      <c r="BS22" s="333">
        <v>262.22750000000002</v>
      </c>
      <c r="BT22" s="333">
        <v>269.09199999999998</v>
      </c>
      <c r="BU22" s="333">
        <v>276.9742</v>
      </c>
      <c r="BV22" s="333">
        <v>283.0548</v>
      </c>
    </row>
    <row r="23" spans="1:74" ht="11.15" customHeight="1" x14ac:dyDescent="0.25">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9"/>
      <c r="AZ23" s="749"/>
      <c r="BA23" s="749"/>
      <c r="BB23" s="749"/>
      <c r="BC23" s="749"/>
      <c r="BD23" s="749"/>
      <c r="BE23" s="749"/>
      <c r="BF23" s="749"/>
      <c r="BG23" s="748"/>
      <c r="BH23" s="413"/>
      <c r="BI23" s="413"/>
      <c r="BJ23" s="413"/>
      <c r="BK23" s="413"/>
      <c r="BL23" s="413"/>
      <c r="BM23" s="413"/>
      <c r="BN23" s="413"/>
      <c r="BO23" s="413"/>
      <c r="BP23" s="413"/>
      <c r="BQ23" s="413"/>
      <c r="BR23" s="413"/>
      <c r="BS23" s="413"/>
      <c r="BT23" s="413"/>
      <c r="BU23" s="413"/>
      <c r="BV23" s="413"/>
    </row>
    <row r="24" spans="1:74" ht="11.15" customHeight="1" x14ac:dyDescent="0.25">
      <c r="A24" s="52" t="s">
        <v>957</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1.97451</v>
      </c>
      <c r="BC24" s="216">
        <v>1.97966</v>
      </c>
      <c r="BD24" s="216">
        <v>2.6646100000000001</v>
      </c>
      <c r="BE24" s="216">
        <v>2.90666</v>
      </c>
      <c r="BF24" s="216">
        <v>2.90666</v>
      </c>
      <c r="BG24" s="327">
        <v>2.7778580000000002</v>
      </c>
      <c r="BH24" s="327">
        <v>2.682671</v>
      </c>
      <c r="BI24" s="327">
        <v>2.8368139999999999</v>
      </c>
      <c r="BJ24" s="327">
        <v>3.0465599999999999</v>
      </c>
      <c r="BK24" s="327">
        <v>3.1166360000000002</v>
      </c>
      <c r="BL24" s="327">
        <v>3.140244</v>
      </c>
      <c r="BM24" s="327">
        <v>2.9231530000000001</v>
      </c>
      <c r="BN24" s="327">
        <v>2.7658610000000001</v>
      </c>
      <c r="BO24" s="327">
        <v>2.7896570000000001</v>
      </c>
      <c r="BP24" s="327">
        <v>2.8003819999999999</v>
      </c>
      <c r="BQ24" s="327">
        <v>2.9080029999999999</v>
      </c>
      <c r="BR24" s="327">
        <v>2.912903</v>
      </c>
      <c r="BS24" s="327">
        <v>2.9536159999999998</v>
      </c>
      <c r="BT24" s="327">
        <v>3.0222180000000001</v>
      </c>
      <c r="BU24" s="327">
        <v>3.0052720000000002</v>
      </c>
      <c r="BV24" s="327">
        <v>3.1068069999999999</v>
      </c>
    </row>
    <row r="25" spans="1:74" ht="11.15" customHeight="1" x14ac:dyDescent="0.25">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216">
        <v>2.8220000000000001</v>
      </c>
      <c r="BF25" s="216">
        <v>2.8220000000000001</v>
      </c>
      <c r="BG25" s="327">
        <v>2.6969500000000002</v>
      </c>
      <c r="BH25" s="327">
        <v>2.6045349999999998</v>
      </c>
      <c r="BI25" s="327">
        <v>2.7541880000000001</v>
      </c>
      <c r="BJ25" s="327">
        <v>2.9578250000000001</v>
      </c>
      <c r="BK25" s="327">
        <v>3.0258600000000002</v>
      </c>
      <c r="BL25" s="327">
        <v>3.048781</v>
      </c>
      <c r="BM25" s="327">
        <v>2.8380130000000001</v>
      </c>
      <c r="BN25" s="327">
        <v>2.6853020000000001</v>
      </c>
      <c r="BO25" s="327">
        <v>2.708405</v>
      </c>
      <c r="BP25" s="327">
        <v>2.718817</v>
      </c>
      <c r="BQ25" s="327">
        <v>2.8233039999999998</v>
      </c>
      <c r="BR25" s="327">
        <v>2.8280609999999999</v>
      </c>
      <c r="BS25" s="327">
        <v>2.8675890000000002</v>
      </c>
      <c r="BT25" s="327">
        <v>2.9341919999999999</v>
      </c>
      <c r="BU25" s="327">
        <v>2.9177399999999998</v>
      </c>
      <c r="BV25" s="327">
        <v>3.0163180000000001</v>
      </c>
    </row>
    <row r="26" spans="1:74" ht="11.15" customHeight="1" x14ac:dyDescent="0.25">
      <c r="A26" s="52"/>
      <c r="B26" s="53" t="s">
        <v>1296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30"/>
      <c r="BH26" s="330"/>
      <c r="BI26" s="330"/>
      <c r="BJ26" s="330"/>
      <c r="BK26" s="330"/>
      <c r="BL26" s="330"/>
      <c r="BM26" s="330"/>
      <c r="BN26" s="330"/>
      <c r="BO26" s="330"/>
      <c r="BP26" s="330"/>
      <c r="BQ26" s="330"/>
      <c r="BR26" s="330"/>
      <c r="BS26" s="330"/>
      <c r="BT26" s="330"/>
      <c r="BU26" s="330"/>
      <c r="BV26" s="330"/>
    </row>
    <row r="27" spans="1:74" ht="11.15" customHeight="1" x14ac:dyDescent="0.25">
      <c r="A27" s="52" t="s">
        <v>896</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4.87</v>
      </c>
      <c r="AN27" s="216">
        <v>4.7</v>
      </c>
      <c r="AO27" s="216">
        <v>4.45</v>
      </c>
      <c r="AP27" s="216">
        <v>3.96</v>
      </c>
      <c r="AQ27" s="216">
        <v>3.55</v>
      </c>
      <c r="AR27" s="216">
        <v>3.76</v>
      </c>
      <c r="AS27" s="216">
        <v>3.73</v>
      </c>
      <c r="AT27" s="216">
        <v>3.79</v>
      </c>
      <c r="AU27" s="216">
        <v>3.65</v>
      </c>
      <c r="AV27" s="216">
        <v>3.53</v>
      </c>
      <c r="AW27" s="216">
        <v>3.28</v>
      </c>
      <c r="AX27" s="216">
        <v>3.48</v>
      </c>
      <c r="AY27" s="216">
        <v>3.58</v>
      </c>
      <c r="AZ27" s="216">
        <v>3.63</v>
      </c>
      <c r="BA27" s="216">
        <v>3.05</v>
      </c>
      <c r="BB27" s="216">
        <v>3</v>
      </c>
      <c r="BC27" s="216">
        <v>2.91</v>
      </c>
      <c r="BD27" s="216">
        <v>2.89</v>
      </c>
      <c r="BE27" s="216">
        <v>3.6829999999999998</v>
      </c>
      <c r="BF27" s="216">
        <v>3.7847870000000001</v>
      </c>
      <c r="BG27" s="327">
        <v>3.7132890000000001</v>
      </c>
      <c r="BH27" s="327">
        <v>3.7221419999999998</v>
      </c>
      <c r="BI27" s="327">
        <v>3.9444780000000002</v>
      </c>
      <c r="BJ27" s="327">
        <v>4.299747</v>
      </c>
      <c r="BK27" s="327">
        <v>4.551863</v>
      </c>
      <c r="BL27" s="327">
        <v>4.5458689999999997</v>
      </c>
      <c r="BM27" s="327">
        <v>4.2952529999999998</v>
      </c>
      <c r="BN27" s="327">
        <v>3.8432040000000001</v>
      </c>
      <c r="BO27" s="327">
        <v>3.6789719999999999</v>
      </c>
      <c r="BP27" s="327">
        <v>3.6530550000000002</v>
      </c>
      <c r="BQ27" s="327">
        <v>3.816643</v>
      </c>
      <c r="BR27" s="327">
        <v>3.8848609999999999</v>
      </c>
      <c r="BS27" s="327">
        <v>3.8653059999999999</v>
      </c>
      <c r="BT27" s="327">
        <v>4.0105789999999999</v>
      </c>
      <c r="BU27" s="327">
        <v>4.1541180000000004</v>
      </c>
      <c r="BV27" s="327">
        <v>4.4478470000000003</v>
      </c>
    </row>
    <row r="28" spans="1:74" ht="11.15" customHeight="1" x14ac:dyDescent="0.25">
      <c r="A28" s="52" t="s">
        <v>886</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7.84</v>
      </c>
      <c r="AO28" s="216">
        <v>7.79</v>
      </c>
      <c r="AP28" s="216">
        <v>7.99</v>
      </c>
      <c r="AQ28" s="216">
        <v>8.0399999999999991</v>
      </c>
      <c r="AR28" s="216">
        <v>8.5</v>
      </c>
      <c r="AS28" s="216">
        <v>8.4499999999999993</v>
      </c>
      <c r="AT28" s="216">
        <v>8.4499999999999993</v>
      </c>
      <c r="AU28" s="216">
        <v>8.3800000000000008</v>
      </c>
      <c r="AV28" s="216">
        <v>7.74</v>
      </c>
      <c r="AW28" s="216">
        <v>7.38</v>
      </c>
      <c r="AX28" s="216">
        <v>7.21</v>
      </c>
      <c r="AY28" s="216">
        <v>6.74</v>
      </c>
      <c r="AZ28" s="216">
        <v>6.82</v>
      </c>
      <c r="BA28" s="216">
        <v>7.05</v>
      </c>
      <c r="BB28" s="216">
        <v>6.94</v>
      </c>
      <c r="BC28" s="216">
        <v>7.34</v>
      </c>
      <c r="BD28" s="216">
        <v>7.7</v>
      </c>
      <c r="BE28" s="216">
        <v>8.1268790000000006</v>
      </c>
      <c r="BF28" s="216">
        <v>8.3761849999999995</v>
      </c>
      <c r="BG28" s="327">
        <v>8.3630800000000001</v>
      </c>
      <c r="BH28" s="327">
        <v>8.0013079999999999</v>
      </c>
      <c r="BI28" s="327">
        <v>7.702858</v>
      </c>
      <c r="BJ28" s="327">
        <v>7.6046529999999999</v>
      </c>
      <c r="BK28" s="327">
        <v>7.7995530000000004</v>
      </c>
      <c r="BL28" s="327">
        <v>7.8963229999999998</v>
      </c>
      <c r="BM28" s="327">
        <v>8.1420189999999995</v>
      </c>
      <c r="BN28" s="327">
        <v>8.1366990000000001</v>
      </c>
      <c r="BO28" s="327">
        <v>8.3110350000000004</v>
      </c>
      <c r="BP28" s="327">
        <v>8.5044470000000008</v>
      </c>
      <c r="BQ28" s="327">
        <v>8.6780360000000005</v>
      </c>
      <c r="BR28" s="327">
        <v>8.8140800000000006</v>
      </c>
      <c r="BS28" s="327">
        <v>8.7307970000000008</v>
      </c>
      <c r="BT28" s="327">
        <v>8.4577530000000003</v>
      </c>
      <c r="BU28" s="327">
        <v>8.1133209999999991</v>
      </c>
      <c r="BV28" s="327">
        <v>7.9802670000000004</v>
      </c>
    </row>
    <row r="29" spans="1:74" ht="11.15" customHeight="1" x14ac:dyDescent="0.25">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8.3000000000000007</v>
      </c>
      <c r="AZ29" s="216">
        <v>8.39</v>
      </c>
      <c r="BA29" s="216">
        <v>9.23</v>
      </c>
      <c r="BB29" s="216">
        <v>9.66</v>
      </c>
      <c r="BC29" s="216">
        <v>11.64</v>
      </c>
      <c r="BD29" s="216">
        <v>14.49</v>
      </c>
      <c r="BE29" s="216">
        <v>15.881970000000001</v>
      </c>
      <c r="BF29" s="216">
        <v>16.643280000000001</v>
      </c>
      <c r="BG29" s="327">
        <v>15.73002</v>
      </c>
      <c r="BH29" s="327">
        <v>12.78375</v>
      </c>
      <c r="BI29" s="327">
        <v>10.376989999999999</v>
      </c>
      <c r="BJ29" s="327">
        <v>9.570252</v>
      </c>
      <c r="BK29" s="327">
        <v>9.3844069999999995</v>
      </c>
      <c r="BL29" s="327">
        <v>9.6290019999999998</v>
      </c>
      <c r="BM29" s="327">
        <v>10.212120000000001</v>
      </c>
      <c r="BN29" s="327">
        <v>11.00991</v>
      </c>
      <c r="BO29" s="327">
        <v>12.711499999999999</v>
      </c>
      <c r="BP29" s="327">
        <v>14.82461</v>
      </c>
      <c r="BQ29" s="327">
        <v>16.230460000000001</v>
      </c>
      <c r="BR29" s="327">
        <v>16.904309999999999</v>
      </c>
      <c r="BS29" s="327">
        <v>16.00272</v>
      </c>
      <c r="BT29" s="327">
        <v>13.13503</v>
      </c>
      <c r="BU29" s="327">
        <v>10.65968</v>
      </c>
      <c r="BV29" s="327">
        <v>9.7472709999999996</v>
      </c>
    </row>
    <row r="30" spans="1:74" ht="11.15" customHeight="1" x14ac:dyDescent="0.25">
      <c r="A30" s="49"/>
      <c r="B30" s="54" t="s">
        <v>1261</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9"/>
      <c r="AZ30" s="749"/>
      <c r="BA30" s="749"/>
      <c r="BB30" s="749"/>
      <c r="BC30" s="749"/>
      <c r="BD30" s="749"/>
      <c r="BE30" s="749"/>
      <c r="BF30" s="749"/>
      <c r="BG30" s="413"/>
      <c r="BH30" s="413"/>
      <c r="BI30" s="413"/>
      <c r="BJ30" s="413"/>
      <c r="BK30" s="413"/>
      <c r="BL30" s="413"/>
      <c r="BM30" s="413"/>
      <c r="BN30" s="413"/>
      <c r="BO30" s="413"/>
      <c r="BP30" s="413"/>
      <c r="BQ30" s="413"/>
      <c r="BR30" s="413"/>
      <c r="BS30" s="413"/>
      <c r="BT30" s="413"/>
      <c r="BU30" s="413"/>
      <c r="BV30" s="413"/>
    </row>
    <row r="31" spans="1:74" ht="11.15" customHeight="1" x14ac:dyDescent="0.25">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9"/>
      <c r="AZ31" s="749"/>
      <c r="BA31" s="749"/>
      <c r="BB31" s="749"/>
      <c r="BC31" s="749"/>
      <c r="BD31" s="749"/>
      <c r="BE31" s="749"/>
      <c r="BF31" s="749"/>
      <c r="BG31" s="413"/>
      <c r="BH31" s="413"/>
      <c r="BI31" s="413"/>
      <c r="BJ31" s="413"/>
      <c r="BK31" s="413"/>
      <c r="BL31" s="413"/>
      <c r="BM31" s="413"/>
      <c r="BN31" s="413"/>
      <c r="BO31" s="413"/>
      <c r="BP31" s="413"/>
      <c r="BQ31" s="413"/>
      <c r="BR31" s="413"/>
      <c r="BS31" s="413"/>
      <c r="BT31" s="413"/>
      <c r="BU31" s="413"/>
      <c r="BV31" s="413"/>
    </row>
    <row r="32" spans="1:74" ht="11.15" customHeight="1" x14ac:dyDescent="0.25">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v>
      </c>
      <c r="BA32" s="216">
        <v>2.1800000000000002</v>
      </c>
      <c r="BB32" s="216">
        <v>2.16</v>
      </c>
      <c r="BC32" s="216">
        <v>2.1676337973000002</v>
      </c>
      <c r="BD32" s="216">
        <v>2.1024225139000001</v>
      </c>
      <c r="BE32" s="216">
        <v>2.2058589999999998</v>
      </c>
      <c r="BF32" s="216">
        <v>2.231789</v>
      </c>
      <c r="BG32" s="327">
        <v>2.2249140000000001</v>
      </c>
      <c r="BH32" s="327">
        <v>2.2185929999999998</v>
      </c>
      <c r="BI32" s="327">
        <v>2.182388</v>
      </c>
      <c r="BJ32" s="327">
        <v>2.2077520000000002</v>
      </c>
      <c r="BK32" s="327">
        <v>2.1947230000000002</v>
      </c>
      <c r="BL32" s="327">
        <v>2.212736</v>
      </c>
      <c r="BM32" s="327">
        <v>2.2118190000000002</v>
      </c>
      <c r="BN32" s="327">
        <v>2.1973500000000001</v>
      </c>
      <c r="BO32" s="327">
        <v>2.2560180000000001</v>
      </c>
      <c r="BP32" s="327">
        <v>2.2684380000000002</v>
      </c>
      <c r="BQ32" s="327">
        <v>2.2819099999999999</v>
      </c>
      <c r="BR32" s="327">
        <v>2.2913600000000001</v>
      </c>
      <c r="BS32" s="327">
        <v>2.2558150000000001</v>
      </c>
      <c r="BT32" s="327">
        <v>2.2579180000000001</v>
      </c>
      <c r="BU32" s="327">
        <v>2.2280030000000002</v>
      </c>
      <c r="BV32" s="327">
        <v>2.2417060000000002</v>
      </c>
    </row>
    <row r="33" spans="1:74" ht="11.15" customHeight="1" x14ac:dyDescent="0.25">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2.7</v>
      </c>
      <c r="BA33" s="216">
        <v>2.23</v>
      </c>
      <c r="BB33" s="216">
        <v>2.42</v>
      </c>
      <c r="BC33" s="216">
        <v>2.4007053246000001</v>
      </c>
      <c r="BD33" s="216">
        <v>2.6708123210000001</v>
      </c>
      <c r="BE33" s="216">
        <v>2.996864</v>
      </c>
      <c r="BF33" s="216">
        <v>3.0662210000000001</v>
      </c>
      <c r="BG33" s="327">
        <v>3.1889859999999999</v>
      </c>
      <c r="BH33" s="327">
        <v>3.2758569999999998</v>
      </c>
      <c r="BI33" s="327">
        <v>3.5267309999999998</v>
      </c>
      <c r="BJ33" s="327">
        <v>3.864633</v>
      </c>
      <c r="BK33" s="327">
        <v>4.0202580000000001</v>
      </c>
      <c r="BL33" s="327">
        <v>3.9973900000000002</v>
      </c>
      <c r="BM33" s="327">
        <v>3.5550480000000002</v>
      </c>
      <c r="BN33" s="327">
        <v>3.3208329999999999</v>
      </c>
      <c r="BO33" s="327">
        <v>3.1766220000000001</v>
      </c>
      <c r="BP33" s="327">
        <v>3.084816</v>
      </c>
      <c r="BQ33" s="327">
        <v>3.0965180000000001</v>
      </c>
      <c r="BR33" s="327">
        <v>3.0956199999999998</v>
      </c>
      <c r="BS33" s="327">
        <v>3.3200319999999999</v>
      </c>
      <c r="BT33" s="327">
        <v>3.5429499999999998</v>
      </c>
      <c r="BU33" s="327">
        <v>3.6514039999999999</v>
      </c>
      <c r="BV33" s="327">
        <v>3.9032399999999998</v>
      </c>
    </row>
    <row r="34" spans="1:74" ht="11.15" customHeight="1" x14ac:dyDescent="0.25">
      <c r="A34" s="52" t="s">
        <v>682</v>
      </c>
      <c r="B34" s="651" t="s">
        <v>1262</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7.5</v>
      </c>
      <c r="BC34" s="216">
        <v>9.02</v>
      </c>
      <c r="BD34" s="216">
        <v>9.5936529999999998</v>
      </c>
      <c r="BE34" s="216">
        <v>9.2866459999999993</v>
      </c>
      <c r="BF34" s="216">
        <v>9.0881000000000007</v>
      </c>
      <c r="BG34" s="327">
        <v>9.2251460000000005</v>
      </c>
      <c r="BH34" s="327">
        <v>8.9793950000000002</v>
      </c>
      <c r="BI34" s="327">
        <v>8.9487579999999998</v>
      </c>
      <c r="BJ34" s="327">
        <v>8.8812029999999993</v>
      </c>
      <c r="BK34" s="327">
        <v>8.5959420000000009</v>
      </c>
      <c r="BL34" s="327">
        <v>8.5390119999999996</v>
      </c>
      <c r="BM34" s="327">
        <v>8.9799600000000002</v>
      </c>
      <c r="BN34" s="327">
        <v>9.6022970000000001</v>
      </c>
      <c r="BO34" s="327">
        <v>9.2651710000000005</v>
      </c>
      <c r="BP34" s="327">
        <v>9.9872350000000001</v>
      </c>
      <c r="BQ34" s="327">
        <v>9.7949160000000006</v>
      </c>
      <c r="BR34" s="327">
        <v>9.7589000000000006</v>
      </c>
      <c r="BS34" s="327">
        <v>10.05414</v>
      </c>
      <c r="BT34" s="327">
        <v>10.0174</v>
      </c>
      <c r="BU34" s="327">
        <v>10.25529</v>
      </c>
      <c r="BV34" s="327">
        <v>10.53872</v>
      </c>
    </row>
    <row r="35" spans="1:74" ht="11.15" customHeight="1" x14ac:dyDescent="0.25">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10.029999999999999</v>
      </c>
      <c r="BC35" s="216">
        <v>10.75</v>
      </c>
      <c r="BD35" s="216">
        <v>11.429</v>
      </c>
      <c r="BE35" s="216">
        <v>11.008290000000001</v>
      </c>
      <c r="BF35" s="216">
        <v>11.07451</v>
      </c>
      <c r="BG35" s="327">
        <v>11.298730000000001</v>
      </c>
      <c r="BH35" s="327">
        <v>11.612629999999999</v>
      </c>
      <c r="BI35" s="327">
        <v>11.67192</v>
      </c>
      <c r="BJ35" s="327">
        <v>11.92902</v>
      </c>
      <c r="BK35" s="327">
        <v>12.42545</v>
      </c>
      <c r="BL35" s="327">
        <v>12.29064</v>
      </c>
      <c r="BM35" s="327">
        <v>12.27769</v>
      </c>
      <c r="BN35" s="327">
        <v>12.687200000000001</v>
      </c>
      <c r="BO35" s="327">
        <v>13.091519999999999</v>
      </c>
      <c r="BP35" s="327">
        <v>13.17578</v>
      </c>
      <c r="BQ35" s="327">
        <v>13.20754</v>
      </c>
      <c r="BR35" s="327">
        <v>13.64025</v>
      </c>
      <c r="BS35" s="327">
        <v>13.97584</v>
      </c>
      <c r="BT35" s="327">
        <v>14.668659999999999</v>
      </c>
      <c r="BU35" s="327">
        <v>14.966710000000001</v>
      </c>
      <c r="BV35" s="327">
        <v>15.021990000000001</v>
      </c>
    </row>
    <row r="36" spans="1:74" ht="11.15" customHeight="1" x14ac:dyDescent="0.25">
      <c r="A36" s="52"/>
      <c r="B36" s="55" t="s">
        <v>1297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0"/>
      <c r="BH36" s="330"/>
      <c r="BI36" s="330"/>
      <c r="BJ36" s="330"/>
      <c r="BK36" s="330"/>
      <c r="BL36" s="330"/>
      <c r="BM36" s="330"/>
      <c r="BN36" s="330"/>
      <c r="BO36" s="330"/>
      <c r="BP36" s="330"/>
      <c r="BQ36" s="330"/>
      <c r="BR36" s="330"/>
      <c r="BS36" s="330"/>
      <c r="BT36" s="330"/>
      <c r="BU36" s="330"/>
      <c r="BV36" s="330"/>
    </row>
    <row r="37" spans="1:74" ht="11.15" customHeight="1" x14ac:dyDescent="0.25">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6.41</v>
      </c>
      <c r="AZ37" s="486">
        <v>6.38</v>
      </c>
      <c r="BA37" s="486">
        <v>6.47</v>
      </c>
      <c r="BB37" s="486">
        <v>6.39</v>
      </c>
      <c r="BC37" s="486">
        <v>6.54</v>
      </c>
      <c r="BD37" s="486">
        <v>7.03</v>
      </c>
      <c r="BE37" s="486">
        <v>7.389062</v>
      </c>
      <c r="BF37" s="486">
        <v>7.3485779999999998</v>
      </c>
      <c r="BG37" s="487">
        <v>7.1820029999999999</v>
      </c>
      <c r="BH37" s="487">
        <v>6.868366</v>
      </c>
      <c r="BI37" s="487">
        <v>6.6503490000000003</v>
      </c>
      <c r="BJ37" s="487">
        <v>6.6059320000000001</v>
      </c>
      <c r="BK37" s="487">
        <v>6.5017709999999997</v>
      </c>
      <c r="BL37" s="487">
        <v>6.5499349999999996</v>
      </c>
      <c r="BM37" s="487">
        <v>6.6260399999999997</v>
      </c>
      <c r="BN37" s="487">
        <v>6.534751</v>
      </c>
      <c r="BO37" s="487">
        <v>6.6929809999999996</v>
      </c>
      <c r="BP37" s="487">
        <v>7.267163</v>
      </c>
      <c r="BQ37" s="487">
        <v>7.5519350000000003</v>
      </c>
      <c r="BR37" s="487">
        <v>7.4758519999999997</v>
      </c>
      <c r="BS37" s="487">
        <v>7.3347569999999997</v>
      </c>
      <c r="BT37" s="487">
        <v>7.0193099999999999</v>
      </c>
      <c r="BU37" s="487">
        <v>6.7867449999999998</v>
      </c>
      <c r="BV37" s="487">
        <v>6.7307180000000004</v>
      </c>
    </row>
    <row r="38" spans="1:74" ht="11.15" customHeight="1" x14ac:dyDescent="0.25">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10.09</v>
      </c>
      <c r="BC38" s="486">
        <v>10.25</v>
      </c>
      <c r="BD38" s="486">
        <v>10.58</v>
      </c>
      <c r="BE38" s="486">
        <v>10.847799999999999</v>
      </c>
      <c r="BF38" s="486">
        <v>10.92384</v>
      </c>
      <c r="BG38" s="487">
        <v>10.970969999999999</v>
      </c>
      <c r="BH38" s="487">
        <v>10.63302</v>
      </c>
      <c r="BI38" s="487">
        <v>10.332789999999999</v>
      </c>
      <c r="BJ38" s="487">
        <v>10.2079</v>
      </c>
      <c r="BK38" s="487">
        <v>10.17052</v>
      </c>
      <c r="BL38" s="487">
        <v>10.33849</v>
      </c>
      <c r="BM38" s="487">
        <v>10.34323</v>
      </c>
      <c r="BN38" s="487">
        <v>10.32216</v>
      </c>
      <c r="BO38" s="487">
        <v>10.474309999999999</v>
      </c>
      <c r="BP38" s="487">
        <v>10.88673</v>
      </c>
      <c r="BQ38" s="487">
        <v>11.200659999999999</v>
      </c>
      <c r="BR38" s="487">
        <v>11.21082</v>
      </c>
      <c r="BS38" s="487">
        <v>11.27169</v>
      </c>
      <c r="BT38" s="487">
        <v>10.92506</v>
      </c>
      <c r="BU38" s="487">
        <v>10.60708</v>
      </c>
      <c r="BV38" s="487">
        <v>10.46255</v>
      </c>
    </row>
    <row r="39" spans="1:74" ht="11.15" customHeight="1" x14ac:dyDescent="0.25">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v>
      </c>
      <c r="AZ39" s="488">
        <v>12.14</v>
      </c>
      <c r="BA39" s="488">
        <v>12.57</v>
      </c>
      <c r="BB39" s="488">
        <v>12.43</v>
      </c>
      <c r="BC39" s="488">
        <v>12.8</v>
      </c>
      <c r="BD39" s="488">
        <v>12.73</v>
      </c>
      <c r="BE39" s="488">
        <v>12.846959999999999</v>
      </c>
      <c r="BF39" s="488">
        <v>12.916309999999999</v>
      </c>
      <c r="BG39" s="489">
        <v>13.057460000000001</v>
      </c>
      <c r="BH39" s="489">
        <v>12.76267</v>
      </c>
      <c r="BI39" s="489">
        <v>12.569419999999999</v>
      </c>
      <c r="BJ39" s="489">
        <v>12.24872</v>
      </c>
      <c r="BK39" s="489">
        <v>12.268649999999999</v>
      </c>
      <c r="BL39" s="489">
        <v>12.42925</v>
      </c>
      <c r="BM39" s="489">
        <v>12.789669999999999</v>
      </c>
      <c r="BN39" s="489">
        <v>12.749560000000001</v>
      </c>
      <c r="BO39" s="489">
        <v>13.169510000000001</v>
      </c>
      <c r="BP39" s="489">
        <v>13.15545</v>
      </c>
      <c r="BQ39" s="489">
        <v>13.359030000000001</v>
      </c>
      <c r="BR39" s="489">
        <v>13.4107</v>
      </c>
      <c r="BS39" s="489">
        <v>13.48401</v>
      </c>
      <c r="BT39" s="489">
        <v>13.19117</v>
      </c>
      <c r="BU39" s="489">
        <v>12.986409999999999</v>
      </c>
      <c r="BV39" s="489">
        <v>12.644349999999999</v>
      </c>
    </row>
    <row r="40" spans="1:74" s="263" customFormat="1" ht="9.65" customHeight="1" x14ac:dyDescent="0.25">
      <c r="A40" s="56"/>
      <c r="B40" s="786"/>
      <c r="C40" s="787"/>
      <c r="D40" s="787"/>
      <c r="E40" s="787"/>
      <c r="F40" s="787"/>
      <c r="G40" s="787"/>
      <c r="H40" s="787"/>
      <c r="I40" s="787"/>
      <c r="J40" s="787"/>
      <c r="K40" s="787"/>
      <c r="L40" s="787"/>
      <c r="M40" s="787"/>
      <c r="N40" s="787"/>
      <c r="O40" s="787"/>
      <c r="P40" s="787"/>
      <c r="Q40" s="787"/>
      <c r="R40" s="787"/>
      <c r="S40" s="787"/>
      <c r="T40" s="787"/>
      <c r="U40" s="787"/>
      <c r="V40" s="787"/>
      <c r="W40" s="787"/>
      <c r="X40" s="787"/>
      <c r="Y40" s="787"/>
      <c r="Z40" s="787"/>
      <c r="AA40" s="787"/>
      <c r="AB40" s="787"/>
      <c r="AC40" s="787"/>
      <c r="AD40" s="787"/>
      <c r="AE40" s="787"/>
      <c r="AF40" s="787"/>
      <c r="AG40" s="787"/>
      <c r="AH40" s="787"/>
      <c r="AI40" s="787"/>
      <c r="AJ40" s="787"/>
      <c r="AK40" s="787"/>
      <c r="AL40" s="787"/>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5">
      <c r="A41" s="56"/>
      <c r="B41" s="761" t="s">
        <v>1042</v>
      </c>
      <c r="C41" s="762"/>
      <c r="D41" s="762"/>
      <c r="E41" s="762"/>
      <c r="F41" s="762"/>
      <c r="G41" s="762"/>
      <c r="H41" s="762"/>
      <c r="I41" s="762"/>
      <c r="J41" s="762"/>
      <c r="K41" s="762"/>
      <c r="L41" s="762"/>
      <c r="M41" s="762"/>
      <c r="N41" s="762"/>
      <c r="O41" s="762"/>
      <c r="P41" s="762"/>
      <c r="Q41" s="762"/>
      <c r="AY41" s="502"/>
      <c r="AZ41" s="502"/>
      <c r="BA41" s="502"/>
      <c r="BB41" s="502"/>
      <c r="BC41" s="502"/>
      <c r="BD41" s="502"/>
      <c r="BE41" s="502"/>
      <c r="BF41" s="657"/>
      <c r="BG41" s="502"/>
      <c r="BH41" s="502"/>
      <c r="BI41" s="502"/>
      <c r="BJ41" s="502"/>
      <c r="BK41" s="483"/>
    </row>
    <row r="42" spans="1:74" s="263" customFormat="1" ht="12" customHeight="1" x14ac:dyDescent="0.25">
      <c r="A42" s="56"/>
      <c r="B42" s="770" t="s">
        <v>140</v>
      </c>
      <c r="C42" s="762"/>
      <c r="D42" s="762"/>
      <c r="E42" s="762"/>
      <c r="F42" s="762"/>
      <c r="G42" s="762"/>
      <c r="H42" s="762"/>
      <c r="I42" s="762"/>
      <c r="J42" s="762"/>
      <c r="K42" s="762"/>
      <c r="L42" s="762"/>
      <c r="M42" s="762"/>
      <c r="N42" s="762"/>
      <c r="O42" s="762"/>
      <c r="P42" s="762"/>
      <c r="Q42" s="762"/>
      <c r="AY42" s="502"/>
      <c r="AZ42" s="502"/>
      <c r="BA42" s="502"/>
      <c r="BB42" s="502"/>
      <c r="BC42" s="502"/>
      <c r="BD42" s="502"/>
      <c r="BE42" s="502"/>
      <c r="BF42" s="657"/>
      <c r="BG42" s="502"/>
      <c r="BH42" s="502"/>
      <c r="BI42" s="502"/>
      <c r="BJ42" s="502"/>
      <c r="BK42" s="483"/>
    </row>
    <row r="43" spans="1:74" s="435" customFormat="1" ht="12" customHeight="1" x14ac:dyDescent="0.25">
      <c r="A43" s="434"/>
      <c r="B43" s="791" t="s">
        <v>1075</v>
      </c>
      <c r="C43" s="784"/>
      <c r="D43" s="784"/>
      <c r="E43" s="784"/>
      <c r="F43" s="784"/>
      <c r="G43" s="784"/>
      <c r="H43" s="784"/>
      <c r="I43" s="784"/>
      <c r="J43" s="784"/>
      <c r="K43" s="784"/>
      <c r="L43" s="784"/>
      <c r="M43" s="784"/>
      <c r="N43" s="784"/>
      <c r="O43" s="784"/>
      <c r="P43" s="784"/>
      <c r="Q43" s="780"/>
      <c r="AY43" s="503"/>
      <c r="AZ43" s="503"/>
      <c r="BA43" s="503"/>
      <c r="BB43" s="503"/>
      <c r="BC43" s="503"/>
      <c r="BD43" s="503"/>
      <c r="BE43" s="503"/>
      <c r="BF43" s="658"/>
      <c r="BG43" s="503"/>
      <c r="BH43" s="503"/>
      <c r="BI43" s="503"/>
      <c r="BJ43" s="503"/>
    </row>
    <row r="44" spans="1:74" s="435" customFormat="1" ht="12" customHeight="1" x14ac:dyDescent="0.25">
      <c r="A44" s="434"/>
      <c r="B44" s="791" t="s">
        <v>1076</v>
      </c>
      <c r="C44" s="784"/>
      <c r="D44" s="784"/>
      <c r="E44" s="784"/>
      <c r="F44" s="784"/>
      <c r="G44" s="784"/>
      <c r="H44" s="784"/>
      <c r="I44" s="784"/>
      <c r="J44" s="784"/>
      <c r="K44" s="784"/>
      <c r="L44" s="784"/>
      <c r="M44" s="784"/>
      <c r="N44" s="784"/>
      <c r="O44" s="784"/>
      <c r="P44" s="784"/>
      <c r="Q44" s="780"/>
      <c r="AY44" s="503"/>
      <c r="AZ44" s="503"/>
      <c r="BA44" s="503"/>
      <c r="BB44" s="503"/>
      <c r="BC44" s="503"/>
      <c r="BD44" s="503"/>
      <c r="BE44" s="503"/>
      <c r="BF44" s="658"/>
      <c r="BG44" s="503"/>
      <c r="BH44" s="503"/>
      <c r="BI44" s="503"/>
      <c r="BJ44" s="503"/>
    </row>
    <row r="45" spans="1:74" s="435" customFormat="1" ht="12" customHeight="1" x14ac:dyDescent="0.25">
      <c r="A45" s="434"/>
      <c r="B45" s="790" t="s">
        <v>1263</v>
      </c>
      <c r="C45" s="784"/>
      <c r="D45" s="784"/>
      <c r="E45" s="784"/>
      <c r="F45" s="784"/>
      <c r="G45" s="784"/>
      <c r="H45" s="784"/>
      <c r="I45" s="784"/>
      <c r="J45" s="784"/>
      <c r="K45" s="784"/>
      <c r="L45" s="784"/>
      <c r="M45" s="784"/>
      <c r="N45" s="784"/>
      <c r="O45" s="784"/>
      <c r="P45" s="784"/>
      <c r="Q45" s="780"/>
      <c r="AY45" s="503"/>
      <c r="AZ45" s="503"/>
      <c r="BA45" s="503"/>
      <c r="BB45" s="503"/>
      <c r="BC45" s="503"/>
      <c r="BD45" s="503"/>
      <c r="BE45" s="503"/>
      <c r="BF45" s="658"/>
      <c r="BG45" s="503"/>
      <c r="BH45" s="503"/>
      <c r="BI45" s="503"/>
      <c r="BJ45" s="503"/>
    </row>
    <row r="46" spans="1:74" s="435" customFormat="1" ht="12" customHeight="1" x14ac:dyDescent="0.25">
      <c r="A46" s="434"/>
      <c r="B46" s="783" t="s">
        <v>1069</v>
      </c>
      <c r="C46" s="784"/>
      <c r="D46" s="784"/>
      <c r="E46" s="784"/>
      <c r="F46" s="784"/>
      <c r="G46" s="784"/>
      <c r="H46" s="784"/>
      <c r="I46" s="784"/>
      <c r="J46" s="784"/>
      <c r="K46" s="784"/>
      <c r="L46" s="784"/>
      <c r="M46" s="784"/>
      <c r="N46" s="784"/>
      <c r="O46" s="784"/>
      <c r="P46" s="784"/>
      <c r="Q46" s="780"/>
      <c r="AY46" s="503"/>
      <c r="AZ46" s="503"/>
      <c r="BA46" s="503"/>
      <c r="BB46" s="503"/>
      <c r="BC46" s="503"/>
      <c r="BD46" s="503"/>
      <c r="BE46" s="503"/>
      <c r="BF46" s="658"/>
      <c r="BG46" s="503"/>
      <c r="BH46" s="503"/>
      <c r="BI46" s="503"/>
      <c r="BJ46" s="503"/>
    </row>
    <row r="47" spans="1:74" s="435" customFormat="1" ht="12" customHeight="1" x14ac:dyDescent="0.25">
      <c r="A47" s="434"/>
      <c r="B47" s="778" t="s">
        <v>1077</v>
      </c>
      <c r="C47" s="779"/>
      <c r="D47" s="779"/>
      <c r="E47" s="779"/>
      <c r="F47" s="779"/>
      <c r="G47" s="779"/>
      <c r="H47" s="779"/>
      <c r="I47" s="779"/>
      <c r="J47" s="779"/>
      <c r="K47" s="779"/>
      <c r="L47" s="779"/>
      <c r="M47" s="779"/>
      <c r="N47" s="779"/>
      <c r="O47" s="779"/>
      <c r="P47" s="779"/>
      <c r="Q47" s="779"/>
      <c r="AY47" s="503"/>
      <c r="AZ47" s="503"/>
      <c r="BA47" s="503"/>
      <c r="BB47" s="503"/>
      <c r="BC47" s="503"/>
      <c r="BD47" s="503"/>
      <c r="BE47" s="503"/>
      <c r="BF47" s="658"/>
      <c r="BG47" s="503"/>
      <c r="BH47" s="503"/>
      <c r="BI47" s="503"/>
      <c r="BJ47" s="503"/>
    </row>
    <row r="48" spans="1:74" s="435" customFormat="1" ht="12" customHeight="1" x14ac:dyDescent="0.25">
      <c r="A48" s="434"/>
      <c r="B48" s="783" t="s">
        <v>1078</v>
      </c>
      <c r="C48" s="784"/>
      <c r="D48" s="784"/>
      <c r="E48" s="784"/>
      <c r="F48" s="784"/>
      <c r="G48" s="784"/>
      <c r="H48" s="784"/>
      <c r="I48" s="784"/>
      <c r="J48" s="784"/>
      <c r="K48" s="784"/>
      <c r="L48" s="784"/>
      <c r="M48" s="784"/>
      <c r="N48" s="784"/>
      <c r="O48" s="784"/>
      <c r="P48" s="784"/>
      <c r="Q48" s="780"/>
      <c r="AY48" s="503"/>
      <c r="AZ48" s="503"/>
      <c r="BA48" s="503"/>
      <c r="BB48" s="503"/>
      <c r="BC48" s="503"/>
      <c r="BD48" s="503"/>
      <c r="BE48" s="503"/>
      <c r="BF48" s="658"/>
      <c r="BG48" s="503"/>
      <c r="BH48" s="503"/>
      <c r="BI48" s="503"/>
      <c r="BJ48" s="503"/>
    </row>
    <row r="49" spans="1:74" s="435" customFormat="1" ht="12" customHeight="1" x14ac:dyDescent="0.25">
      <c r="A49" s="434"/>
      <c r="B49" s="793" t="s">
        <v>1079</v>
      </c>
      <c r="C49" s="780"/>
      <c r="D49" s="780"/>
      <c r="E49" s="780"/>
      <c r="F49" s="780"/>
      <c r="G49" s="780"/>
      <c r="H49" s="780"/>
      <c r="I49" s="780"/>
      <c r="J49" s="780"/>
      <c r="K49" s="780"/>
      <c r="L49" s="780"/>
      <c r="M49" s="780"/>
      <c r="N49" s="780"/>
      <c r="O49" s="780"/>
      <c r="P49" s="780"/>
      <c r="Q49" s="780"/>
      <c r="AY49" s="503"/>
      <c r="AZ49" s="503"/>
      <c r="BA49" s="503"/>
      <c r="BB49" s="503"/>
      <c r="BC49" s="503"/>
      <c r="BD49" s="503"/>
      <c r="BE49" s="503"/>
      <c r="BF49" s="658"/>
      <c r="BG49" s="503"/>
      <c r="BH49" s="503"/>
      <c r="BI49" s="503"/>
      <c r="BJ49" s="503"/>
    </row>
    <row r="50" spans="1:74" s="435" customFormat="1" ht="12" customHeight="1" x14ac:dyDescent="0.25">
      <c r="A50" s="434"/>
      <c r="B50" s="789" t="s">
        <v>897</v>
      </c>
      <c r="C50" s="780"/>
      <c r="D50" s="780"/>
      <c r="E50" s="780"/>
      <c r="F50" s="780"/>
      <c r="G50" s="780"/>
      <c r="H50" s="780"/>
      <c r="I50" s="780"/>
      <c r="J50" s="780"/>
      <c r="K50" s="780"/>
      <c r="L50" s="780"/>
      <c r="M50" s="780"/>
      <c r="N50" s="780"/>
      <c r="O50" s="780"/>
      <c r="P50" s="780"/>
      <c r="Q50" s="780"/>
      <c r="AY50" s="503"/>
      <c r="AZ50" s="503"/>
      <c r="BA50" s="503"/>
      <c r="BB50" s="503"/>
      <c r="BC50" s="503"/>
      <c r="BD50" s="503"/>
      <c r="BE50" s="503"/>
      <c r="BF50" s="658"/>
      <c r="BG50" s="503"/>
      <c r="BH50" s="503"/>
      <c r="BI50" s="503"/>
      <c r="BJ50" s="503"/>
    </row>
    <row r="51" spans="1:74" s="435" customFormat="1" ht="12" customHeight="1" x14ac:dyDescent="0.25">
      <c r="A51" s="434"/>
      <c r="B51" s="778" t="s">
        <v>1073</v>
      </c>
      <c r="C51" s="779"/>
      <c r="D51" s="779"/>
      <c r="E51" s="779"/>
      <c r="F51" s="779"/>
      <c r="G51" s="779"/>
      <c r="H51" s="779"/>
      <c r="I51" s="779"/>
      <c r="J51" s="779"/>
      <c r="K51" s="779"/>
      <c r="L51" s="779"/>
      <c r="M51" s="779"/>
      <c r="N51" s="779"/>
      <c r="O51" s="779"/>
      <c r="P51" s="779"/>
      <c r="Q51" s="780"/>
      <c r="AY51" s="503"/>
      <c r="AZ51" s="503"/>
      <c r="BA51" s="503"/>
      <c r="BB51" s="503"/>
      <c r="BC51" s="503"/>
      <c r="BD51" s="503"/>
      <c r="BE51" s="503"/>
      <c r="BF51" s="658"/>
      <c r="BG51" s="503"/>
      <c r="BH51" s="503"/>
      <c r="BI51" s="503"/>
      <c r="BJ51" s="503"/>
    </row>
    <row r="52" spans="1:74" s="437" customFormat="1" ht="12" customHeight="1" x14ac:dyDescent="0.25">
      <c r="A52" s="436"/>
      <c r="B52" s="792" t="s">
        <v>1184</v>
      </c>
      <c r="C52" s="780"/>
      <c r="D52" s="780"/>
      <c r="E52" s="780"/>
      <c r="F52" s="780"/>
      <c r="G52" s="780"/>
      <c r="H52" s="780"/>
      <c r="I52" s="780"/>
      <c r="J52" s="780"/>
      <c r="K52" s="780"/>
      <c r="L52" s="780"/>
      <c r="M52" s="780"/>
      <c r="N52" s="780"/>
      <c r="O52" s="780"/>
      <c r="P52" s="780"/>
      <c r="Q52" s="780"/>
      <c r="AY52" s="504"/>
      <c r="AZ52" s="504"/>
      <c r="BA52" s="504"/>
      <c r="BB52" s="504"/>
      <c r="BC52" s="504"/>
      <c r="BD52" s="504"/>
      <c r="BE52" s="504"/>
      <c r="BF52" s="659"/>
      <c r="BG52" s="504"/>
      <c r="BH52" s="504"/>
      <c r="BI52" s="504"/>
      <c r="BJ52" s="504"/>
    </row>
    <row r="53" spans="1:74" x14ac:dyDescent="0.25">
      <c r="BK53" s="415"/>
      <c r="BL53" s="415"/>
      <c r="BM53" s="415"/>
      <c r="BN53" s="415"/>
      <c r="BO53" s="415"/>
      <c r="BP53" s="415"/>
      <c r="BQ53" s="415"/>
      <c r="BR53" s="415"/>
      <c r="BS53" s="415"/>
      <c r="BT53" s="415"/>
      <c r="BU53" s="415"/>
      <c r="BV53" s="415"/>
    </row>
    <row r="54" spans="1:74" x14ac:dyDescent="0.25">
      <c r="BK54" s="415"/>
      <c r="BL54" s="415"/>
      <c r="BM54" s="415"/>
      <c r="BN54" s="415"/>
      <c r="BO54" s="415"/>
      <c r="BP54" s="415"/>
      <c r="BQ54" s="415"/>
      <c r="BR54" s="415"/>
      <c r="BS54" s="415"/>
      <c r="BT54" s="415"/>
      <c r="BU54" s="415"/>
      <c r="BV54" s="415"/>
    </row>
    <row r="55" spans="1:74" x14ac:dyDescent="0.25">
      <c r="BK55" s="415"/>
      <c r="BL55" s="415"/>
      <c r="BM55" s="415"/>
      <c r="BN55" s="415"/>
      <c r="BO55" s="415"/>
      <c r="BP55" s="415"/>
      <c r="BQ55" s="415"/>
      <c r="BR55" s="415"/>
      <c r="BS55" s="415"/>
      <c r="BT55" s="415"/>
      <c r="BU55" s="415"/>
      <c r="BV55" s="415"/>
    </row>
    <row r="56" spans="1:74" x14ac:dyDescent="0.25">
      <c r="BK56" s="415"/>
      <c r="BL56" s="415"/>
      <c r="BM56" s="415"/>
      <c r="BN56" s="415"/>
      <c r="BO56" s="415"/>
      <c r="BP56" s="415"/>
      <c r="BQ56" s="415"/>
      <c r="BR56" s="415"/>
      <c r="BS56" s="415"/>
      <c r="BT56" s="415"/>
      <c r="BU56" s="415"/>
      <c r="BV56" s="415"/>
    </row>
    <row r="57" spans="1:74" x14ac:dyDescent="0.25">
      <c r="BK57" s="415"/>
      <c r="BL57" s="415"/>
      <c r="BM57" s="415"/>
      <c r="BN57" s="415"/>
      <c r="BO57" s="415"/>
      <c r="BP57" s="415"/>
      <c r="BQ57" s="415"/>
      <c r="BR57" s="415"/>
      <c r="BS57" s="415"/>
      <c r="BT57" s="415"/>
      <c r="BU57" s="415"/>
      <c r="BV57" s="415"/>
    </row>
    <row r="58" spans="1:74" x14ac:dyDescent="0.25">
      <c r="BK58" s="415"/>
      <c r="BL58" s="415"/>
      <c r="BM58" s="415"/>
      <c r="BN58" s="415"/>
      <c r="BO58" s="415"/>
      <c r="BP58" s="415"/>
      <c r="BQ58" s="415"/>
      <c r="BR58" s="415"/>
      <c r="BS58" s="415"/>
      <c r="BT58" s="415"/>
      <c r="BU58" s="415"/>
      <c r="BV58" s="415"/>
    </row>
    <row r="59" spans="1:74" x14ac:dyDescent="0.25">
      <c r="BK59" s="415"/>
      <c r="BL59" s="415"/>
      <c r="BM59" s="415"/>
      <c r="BN59" s="415"/>
      <c r="BO59" s="415"/>
      <c r="BP59" s="415"/>
      <c r="BQ59" s="415"/>
      <c r="BR59" s="415"/>
      <c r="BS59" s="415"/>
      <c r="BT59" s="415"/>
      <c r="BU59" s="415"/>
      <c r="BV59" s="415"/>
    </row>
    <row r="60" spans="1:74" x14ac:dyDescent="0.25">
      <c r="BK60" s="415"/>
      <c r="BL60" s="415"/>
      <c r="BM60" s="415"/>
      <c r="BN60" s="415"/>
      <c r="BO60" s="415"/>
      <c r="BP60" s="415"/>
      <c r="BQ60" s="415"/>
      <c r="BR60" s="415"/>
      <c r="BS60" s="415"/>
      <c r="BT60" s="415"/>
      <c r="BU60" s="415"/>
      <c r="BV60" s="415"/>
    </row>
    <row r="61" spans="1:74" x14ac:dyDescent="0.25">
      <c r="BK61" s="415"/>
      <c r="BL61" s="415"/>
      <c r="BM61" s="415"/>
      <c r="BN61" s="415"/>
      <c r="BO61" s="415"/>
      <c r="BP61" s="415"/>
      <c r="BQ61" s="415"/>
      <c r="BR61" s="415"/>
      <c r="BS61" s="415"/>
      <c r="BT61" s="415"/>
      <c r="BU61" s="415"/>
      <c r="BV61" s="415"/>
    </row>
    <row r="62" spans="1:74" x14ac:dyDescent="0.25">
      <c r="BK62" s="415"/>
      <c r="BL62" s="415"/>
      <c r="BM62" s="415"/>
      <c r="BN62" s="415"/>
      <c r="BO62" s="415"/>
      <c r="BP62" s="415"/>
      <c r="BQ62" s="415"/>
      <c r="BR62" s="415"/>
      <c r="BS62" s="415"/>
      <c r="BT62" s="415"/>
      <c r="BU62" s="415"/>
      <c r="BV62" s="415"/>
    </row>
    <row r="63" spans="1:74" x14ac:dyDescent="0.25">
      <c r="BK63" s="415"/>
      <c r="BL63" s="415"/>
      <c r="BM63" s="415"/>
      <c r="BN63" s="415"/>
      <c r="BO63" s="415"/>
      <c r="BP63" s="415"/>
      <c r="BQ63" s="415"/>
      <c r="BR63" s="415"/>
      <c r="BS63" s="415"/>
      <c r="BT63" s="415"/>
      <c r="BU63" s="415"/>
      <c r="BV63" s="415"/>
    </row>
    <row r="64" spans="1:74" x14ac:dyDescent="0.25">
      <c r="BK64" s="415"/>
      <c r="BL64" s="415"/>
      <c r="BM64" s="415"/>
      <c r="BN64" s="415"/>
      <c r="BO64" s="415"/>
      <c r="BP64" s="415"/>
      <c r="BQ64" s="415"/>
      <c r="BR64" s="415"/>
      <c r="BS64" s="415"/>
      <c r="BT64" s="415"/>
      <c r="BU64" s="415"/>
      <c r="BV64" s="415"/>
    </row>
    <row r="65" spans="63:74" x14ac:dyDescent="0.25">
      <c r="BK65" s="415"/>
      <c r="BL65" s="415"/>
      <c r="BM65" s="415"/>
      <c r="BN65" s="415"/>
      <c r="BO65" s="415"/>
      <c r="BP65" s="415"/>
      <c r="BQ65" s="415"/>
      <c r="BR65" s="415"/>
      <c r="BS65" s="415"/>
      <c r="BT65" s="415"/>
      <c r="BU65" s="415"/>
      <c r="BV65" s="415"/>
    </row>
    <row r="66" spans="63:74" x14ac:dyDescent="0.25">
      <c r="BK66" s="415"/>
      <c r="BL66" s="415"/>
      <c r="BM66" s="415"/>
      <c r="BN66" s="415"/>
      <c r="BO66" s="415"/>
      <c r="BP66" s="415"/>
      <c r="BQ66" s="415"/>
      <c r="BR66" s="415"/>
      <c r="BS66" s="415"/>
      <c r="BT66" s="415"/>
      <c r="BU66" s="415"/>
      <c r="BV66" s="415"/>
    </row>
    <row r="67" spans="63:74" x14ac:dyDescent="0.25">
      <c r="BK67" s="415"/>
      <c r="BL67" s="415"/>
      <c r="BM67" s="415"/>
      <c r="BN67" s="415"/>
      <c r="BO67" s="415"/>
      <c r="BP67" s="415"/>
      <c r="BQ67" s="415"/>
      <c r="BR67" s="415"/>
      <c r="BS67" s="415"/>
      <c r="BT67" s="415"/>
      <c r="BU67" s="415"/>
      <c r="BV67" s="415"/>
    </row>
    <row r="68" spans="63:74" x14ac:dyDescent="0.25">
      <c r="BK68" s="415"/>
      <c r="BL68" s="415"/>
      <c r="BM68" s="415"/>
      <c r="BN68" s="415"/>
      <c r="BO68" s="415"/>
      <c r="BP68" s="415"/>
      <c r="BQ68" s="415"/>
      <c r="BR68" s="415"/>
      <c r="BS68" s="415"/>
      <c r="BT68" s="415"/>
      <c r="BU68" s="415"/>
      <c r="BV68" s="415"/>
    </row>
    <row r="69" spans="63:74" x14ac:dyDescent="0.25">
      <c r="BK69" s="415"/>
      <c r="BL69" s="415"/>
      <c r="BM69" s="415"/>
      <c r="BN69" s="415"/>
      <c r="BO69" s="415"/>
      <c r="BP69" s="415"/>
      <c r="BQ69" s="415"/>
      <c r="BR69" s="415"/>
      <c r="BS69" s="415"/>
      <c r="BT69" s="415"/>
      <c r="BU69" s="415"/>
      <c r="BV69" s="415"/>
    </row>
    <row r="70" spans="63:74" x14ac:dyDescent="0.25">
      <c r="BK70" s="415"/>
      <c r="BL70" s="415"/>
      <c r="BM70" s="415"/>
      <c r="BN70" s="415"/>
      <c r="BO70" s="415"/>
      <c r="BP70" s="415"/>
      <c r="BQ70" s="415"/>
      <c r="BR70" s="415"/>
      <c r="BS70" s="415"/>
      <c r="BT70" s="415"/>
      <c r="BU70" s="415"/>
      <c r="BV70" s="415"/>
    </row>
    <row r="71" spans="63:74" x14ac:dyDescent="0.25">
      <c r="BK71" s="415"/>
      <c r="BL71" s="415"/>
      <c r="BM71" s="415"/>
      <c r="BN71" s="415"/>
      <c r="BO71" s="415"/>
      <c r="BP71" s="415"/>
      <c r="BQ71" s="415"/>
      <c r="BR71" s="415"/>
      <c r="BS71" s="415"/>
      <c r="BT71" s="415"/>
      <c r="BU71" s="415"/>
      <c r="BV71" s="415"/>
    </row>
    <row r="72" spans="63:74" x14ac:dyDescent="0.25">
      <c r="BK72" s="415"/>
      <c r="BL72" s="415"/>
      <c r="BM72" s="415"/>
      <c r="BN72" s="415"/>
      <c r="BO72" s="415"/>
      <c r="BP72" s="415"/>
      <c r="BQ72" s="415"/>
      <c r="BR72" s="415"/>
      <c r="BS72" s="415"/>
      <c r="BT72" s="415"/>
      <c r="BU72" s="415"/>
      <c r="BV72" s="415"/>
    </row>
    <row r="73" spans="63:74" x14ac:dyDescent="0.25">
      <c r="BK73" s="415"/>
      <c r="BL73" s="415"/>
      <c r="BM73" s="415"/>
      <c r="BN73" s="415"/>
      <c r="BO73" s="415"/>
      <c r="BP73" s="415"/>
      <c r="BQ73" s="415"/>
      <c r="BR73" s="415"/>
      <c r="BS73" s="415"/>
      <c r="BT73" s="415"/>
      <c r="BU73" s="415"/>
      <c r="BV73" s="415"/>
    </row>
    <row r="74" spans="63:74" x14ac:dyDescent="0.25">
      <c r="BK74" s="415"/>
      <c r="BL74" s="415"/>
      <c r="BM74" s="415"/>
      <c r="BN74" s="415"/>
      <c r="BO74" s="415"/>
      <c r="BP74" s="415"/>
      <c r="BQ74" s="415"/>
      <c r="BR74" s="415"/>
      <c r="BS74" s="415"/>
      <c r="BT74" s="415"/>
      <c r="BU74" s="415"/>
      <c r="BV74" s="415"/>
    </row>
    <row r="75" spans="63:74" x14ac:dyDescent="0.25">
      <c r="BK75" s="415"/>
      <c r="BL75" s="415"/>
      <c r="BM75" s="415"/>
      <c r="BN75" s="415"/>
      <c r="BO75" s="415"/>
      <c r="BP75" s="415"/>
      <c r="BQ75" s="415"/>
      <c r="BR75" s="415"/>
      <c r="BS75" s="415"/>
      <c r="BT75" s="415"/>
      <c r="BU75" s="415"/>
      <c r="BV75" s="415"/>
    </row>
    <row r="76" spans="63:74" x14ac:dyDescent="0.25">
      <c r="BK76" s="415"/>
      <c r="BL76" s="415"/>
      <c r="BM76" s="415"/>
      <c r="BN76" s="415"/>
      <c r="BO76" s="415"/>
      <c r="BP76" s="415"/>
      <c r="BQ76" s="415"/>
      <c r="BR76" s="415"/>
      <c r="BS76" s="415"/>
      <c r="BT76" s="415"/>
      <c r="BU76" s="415"/>
      <c r="BV76" s="415"/>
    </row>
    <row r="77" spans="63:74" x14ac:dyDescent="0.25">
      <c r="BK77" s="415"/>
      <c r="BL77" s="415"/>
      <c r="BM77" s="415"/>
      <c r="BN77" s="415"/>
      <c r="BO77" s="415"/>
      <c r="BP77" s="415"/>
      <c r="BQ77" s="415"/>
      <c r="BR77" s="415"/>
      <c r="BS77" s="415"/>
      <c r="BT77" s="415"/>
      <c r="BU77" s="415"/>
      <c r="BV77" s="415"/>
    </row>
    <row r="78" spans="63:74" x14ac:dyDescent="0.25">
      <c r="BK78" s="415"/>
      <c r="BL78" s="415"/>
      <c r="BM78" s="415"/>
      <c r="BN78" s="415"/>
      <c r="BO78" s="415"/>
      <c r="BP78" s="415"/>
      <c r="BQ78" s="415"/>
      <c r="BR78" s="415"/>
      <c r="BS78" s="415"/>
      <c r="BT78" s="415"/>
      <c r="BU78" s="415"/>
      <c r="BV78" s="415"/>
    </row>
    <row r="79" spans="63:74" x14ac:dyDescent="0.25">
      <c r="BK79" s="415"/>
      <c r="BL79" s="415"/>
      <c r="BM79" s="415"/>
      <c r="BN79" s="415"/>
      <c r="BO79" s="415"/>
      <c r="BP79" s="415"/>
      <c r="BQ79" s="415"/>
      <c r="BR79" s="415"/>
      <c r="BS79" s="415"/>
      <c r="BT79" s="415"/>
      <c r="BU79" s="415"/>
      <c r="BV79" s="415"/>
    </row>
    <row r="80" spans="63:74" x14ac:dyDescent="0.25">
      <c r="BK80" s="415"/>
      <c r="BL80" s="415"/>
      <c r="BM80" s="415"/>
      <c r="BN80" s="415"/>
      <c r="BO80" s="415"/>
      <c r="BP80" s="415"/>
      <c r="BQ80" s="415"/>
      <c r="BR80" s="415"/>
      <c r="BS80" s="415"/>
      <c r="BT80" s="415"/>
      <c r="BU80" s="415"/>
      <c r="BV80" s="415"/>
    </row>
    <row r="81" spans="63:74" x14ac:dyDescent="0.25">
      <c r="BK81" s="415"/>
      <c r="BL81" s="415"/>
      <c r="BM81" s="415"/>
      <c r="BN81" s="415"/>
      <c r="BO81" s="415"/>
      <c r="BP81" s="415"/>
      <c r="BQ81" s="415"/>
      <c r="BR81" s="415"/>
      <c r="BS81" s="415"/>
      <c r="BT81" s="415"/>
      <c r="BU81" s="415"/>
      <c r="BV81" s="415"/>
    </row>
    <row r="82" spans="63:74" x14ac:dyDescent="0.25">
      <c r="BK82" s="415"/>
      <c r="BL82" s="415"/>
      <c r="BM82" s="415"/>
      <c r="BN82" s="415"/>
      <c r="BO82" s="415"/>
      <c r="BP82" s="415"/>
      <c r="BQ82" s="415"/>
      <c r="BR82" s="415"/>
      <c r="BS82" s="415"/>
      <c r="BT82" s="415"/>
      <c r="BU82" s="415"/>
      <c r="BV82" s="415"/>
    </row>
    <row r="83" spans="63:74" x14ac:dyDescent="0.25">
      <c r="BK83" s="415"/>
      <c r="BL83" s="415"/>
      <c r="BM83" s="415"/>
      <c r="BN83" s="415"/>
      <c r="BO83" s="415"/>
      <c r="BP83" s="415"/>
      <c r="BQ83" s="415"/>
      <c r="BR83" s="415"/>
      <c r="BS83" s="415"/>
      <c r="BT83" s="415"/>
      <c r="BU83" s="415"/>
      <c r="BV83" s="415"/>
    </row>
    <row r="84" spans="63:74" x14ac:dyDescent="0.25">
      <c r="BK84" s="415"/>
      <c r="BL84" s="415"/>
      <c r="BM84" s="415"/>
      <c r="BN84" s="415"/>
      <c r="BO84" s="415"/>
      <c r="BP84" s="415"/>
      <c r="BQ84" s="415"/>
      <c r="BR84" s="415"/>
      <c r="BS84" s="415"/>
      <c r="BT84" s="415"/>
      <c r="BU84" s="415"/>
      <c r="BV84" s="415"/>
    </row>
    <row r="85" spans="63:74" x14ac:dyDescent="0.25">
      <c r="BK85" s="415"/>
      <c r="BL85" s="415"/>
      <c r="BM85" s="415"/>
      <c r="BN85" s="415"/>
      <c r="BO85" s="415"/>
      <c r="BP85" s="415"/>
      <c r="BQ85" s="415"/>
      <c r="BR85" s="415"/>
      <c r="BS85" s="415"/>
      <c r="BT85" s="415"/>
      <c r="BU85" s="415"/>
      <c r="BV85" s="415"/>
    </row>
    <row r="86" spans="63:74" x14ac:dyDescent="0.25">
      <c r="BK86" s="415"/>
      <c r="BL86" s="415"/>
      <c r="BM86" s="415"/>
      <c r="BN86" s="415"/>
      <c r="BO86" s="415"/>
      <c r="BP86" s="415"/>
      <c r="BQ86" s="415"/>
      <c r="BR86" s="415"/>
      <c r="BS86" s="415"/>
      <c r="BT86" s="415"/>
      <c r="BU86" s="415"/>
      <c r="BV86" s="415"/>
    </row>
    <row r="87" spans="63:74" x14ac:dyDescent="0.25">
      <c r="BK87" s="415"/>
      <c r="BL87" s="415"/>
      <c r="BM87" s="415"/>
      <c r="BN87" s="415"/>
      <c r="BO87" s="415"/>
      <c r="BP87" s="415"/>
      <c r="BQ87" s="415"/>
      <c r="BR87" s="415"/>
      <c r="BS87" s="415"/>
      <c r="BT87" s="415"/>
      <c r="BU87" s="415"/>
      <c r="BV87" s="415"/>
    </row>
    <row r="88" spans="63:74" x14ac:dyDescent="0.25">
      <c r="BK88" s="415"/>
      <c r="BL88" s="415"/>
      <c r="BM88" s="415"/>
      <c r="BN88" s="415"/>
      <c r="BO88" s="415"/>
      <c r="BP88" s="415"/>
      <c r="BQ88" s="415"/>
      <c r="BR88" s="415"/>
      <c r="BS88" s="415"/>
      <c r="BT88" s="415"/>
      <c r="BU88" s="415"/>
      <c r="BV88" s="415"/>
    </row>
    <row r="89" spans="63:74" x14ac:dyDescent="0.25">
      <c r="BK89" s="415"/>
      <c r="BL89" s="415"/>
      <c r="BM89" s="415"/>
      <c r="BN89" s="415"/>
      <c r="BO89" s="415"/>
      <c r="BP89" s="415"/>
      <c r="BQ89" s="415"/>
      <c r="BR89" s="415"/>
      <c r="BS89" s="415"/>
      <c r="BT89" s="415"/>
      <c r="BU89" s="415"/>
      <c r="BV89" s="415"/>
    </row>
    <row r="90" spans="63:74" x14ac:dyDescent="0.25">
      <c r="BK90" s="415"/>
      <c r="BL90" s="415"/>
      <c r="BM90" s="415"/>
      <c r="BN90" s="415"/>
      <c r="BO90" s="415"/>
      <c r="BP90" s="415"/>
      <c r="BQ90" s="415"/>
      <c r="BR90" s="415"/>
      <c r="BS90" s="415"/>
      <c r="BT90" s="415"/>
      <c r="BU90" s="415"/>
      <c r="BV90" s="415"/>
    </row>
    <row r="91" spans="63:74" x14ac:dyDescent="0.25">
      <c r="BK91" s="415"/>
      <c r="BL91" s="415"/>
      <c r="BM91" s="415"/>
      <c r="BN91" s="415"/>
      <c r="BO91" s="415"/>
      <c r="BP91" s="415"/>
      <c r="BQ91" s="415"/>
      <c r="BR91" s="415"/>
      <c r="BS91" s="415"/>
      <c r="BT91" s="415"/>
      <c r="BU91" s="415"/>
      <c r="BV91" s="415"/>
    </row>
    <row r="92" spans="63:74" x14ac:dyDescent="0.25">
      <c r="BK92" s="415"/>
      <c r="BL92" s="415"/>
      <c r="BM92" s="415"/>
      <c r="BN92" s="415"/>
      <c r="BO92" s="415"/>
      <c r="BP92" s="415"/>
      <c r="BQ92" s="415"/>
      <c r="BR92" s="415"/>
      <c r="BS92" s="415"/>
      <c r="BT92" s="415"/>
      <c r="BU92" s="415"/>
      <c r="BV92" s="415"/>
    </row>
    <row r="93" spans="63:74" x14ac:dyDescent="0.25">
      <c r="BK93" s="415"/>
      <c r="BL93" s="415"/>
      <c r="BM93" s="415"/>
      <c r="BN93" s="415"/>
      <c r="BO93" s="415"/>
      <c r="BP93" s="415"/>
      <c r="BQ93" s="415"/>
      <c r="BR93" s="415"/>
      <c r="BS93" s="415"/>
      <c r="BT93" s="415"/>
      <c r="BU93" s="415"/>
      <c r="BV93" s="415"/>
    </row>
    <row r="94" spans="63:74" x14ac:dyDescent="0.25">
      <c r="BK94" s="415"/>
      <c r="BL94" s="415"/>
      <c r="BM94" s="415"/>
      <c r="BN94" s="415"/>
      <c r="BO94" s="415"/>
      <c r="BP94" s="415"/>
      <c r="BQ94" s="415"/>
      <c r="BR94" s="415"/>
      <c r="BS94" s="415"/>
      <c r="BT94" s="415"/>
      <c r="BU94" s="415"/>
      <c r="BV94" s="415"/>
    </row>
    <row r="95" spans="63:74" x14ac:dyDescent="0.25">
      <c r="BK95" s="415"/>
      <c r="BL95" s="415"/>
      <c r="BM95" s="415"/>
      <c r="BN95" s="415"/>
      <c r="BO95" s="415"/>
      <c r="BP95" s="415"/>
      <c r="BQ95" s="415"/>
      <c r="BR95" s="415"/>
      <c r="BS95" s="415"/>
      <c r="BT95" s="415"/>
      <c r="BU95" s="415"/>
      <c r="BV95" s="415"/>
    </row>
    <row r="96" spans="63:74" x14ac:dyDescent="0.25">
      <c r="BK96" s="415"/>
      <c r="BL96" s="415"/>
      <c r="BM96" s="415"/>
      <c r="BN96" s="415"/>
      <c r="BO96" s="415"/>
      <c r="BP96" s="415"/>
      <c r="BQ96" s="415"/>
      <c r="BR96" s="415"/>
      <c r="BS96" s="415"/>
      <c r="BT96" s="415"/>
      <c r="BU96" s="415"/>
      <c r="BV96" s="415"/>
    </row>
    <row r="97" spans="63:74" x14ac:dyDescent="0.25">
      <c r="BK97" s="415"/>
      <c r="BL97" s="415"/>
      <c r="BM97" s="415"/>
      <c r="BN97" s="415"/>
      <c r="BO97" s="415"/>
      <c r="BP97" s="415"/>
      <c r="BQ97" s="415"/>
      <c r="BR97" s="415"/>
      <c r="BS97" s="415"/>
      <c r="BT97" s="415"/>
      <c r="BU97" s="415"/>
      <c r="BV97" s="415"/>
    </row>
    <row r="98" spans="63:74" x14ac:dyDescent="0.25">
      <c r="BK98" s="415"/>
      <c r="BL98" s="415"/>
      <c r="BM98" s="415"/>
      <c r="BN98" s="415"/>
      <c r="BO98" s="415"/>
      <c r="BP98" s="415"/>
      <c r="BQ98" s="415"/>
      <c r="BR98" s="415"/>
      <c r="BS98" s="415"/>
      <c r="BT98" s="415"/>
      <c r="BU98" s="415"/>
      <c r="BV98" s="415"/>
    </row>
    <row r="99" spans="63:74" x14ac:dyDescent="0.25">
      <c r="BK99" s="415"/>
      <c r="BL99" s="415"/>
      <c r="BM99" s="415"/>
      <c r="BN99" s="415"/>
      <c r="BO99" s="415"/>
      <c r="BP99" s="415"/>
      <c r="BQ99" s="415"/>
      <c r="BR99" s="415"/>
      <c r="BS99" s="415"/>
      <c r="BT99" s="415"/>
      <c r="BU99" s="415"/>
      <c r="BV99" s="415"/>
    </row>
    <row r="100" spans="63:74" x14ac:dyDescent="0.25">
      <c r="BK100" s="415"/>
      <c r="BL100" s="415"/>
      <c r="BM100" s="415"/>
      <c r="BN100" s="415"/>
      <c r="BO100" s="415"/>
      <c r="BP100" s="415"/>
      <c r="BQ100" s="415"/>
      <c r="BR100" s="415"/>
      <c r="BS100" s="415"/>
      <c r="BT100" s="415"/>
      <c r="BU100" s="415"/>
      <c r="BV100" s="415"/>
    </row>
    <row r="101" spans="63:74" x14ac:dyDescent="0.25">
      <c r="BK101" s="415"/>
      <c r="BL101" s="415"/>
      <c r="BM101" s="415"/>
      <c r="BN101" s="415"/>
      <c r="BO101" s="415"/>
      <c r="BP101" s="415"/>
      <c r="BQ101" s="415"/>
      <c r="BR101" s="415"/>
      <c r="BS101" s="415"/>
      <c r="BT101" s="415"/>
      <c r="BU101" s="415"/>
      <c r="BV101" s="415"/>
    </row>
    <row r="102" spans="63:74" x14ac:dyDescent="0.25">
      <c r="BK102" s="415"/>
      <c r="BL102" s="415"/>
      <c r="BM102" s="415"/>
      <c r="BN102" s="415"/>
      <c r="BO102" s="415"/>
      <c r="BP102" s="415"/>
      <c r="BQ102" s="415"/>
      <c r="BR102" s="415"/>
      <c r="BS102" s="415"/>
      <c r="BT102" s="415"/>
      <c r="BU102" s="415"/>
      <c r="BV102" s="415"/>
    </row>
    <row r="103" spans="63:74" x14ac:dyDescent="0.25">
      <c r="BK103" s="415"/>
      <c r="BL103" s="415"/>
      <c r="BM103" s="415"/>
      <c r="BN103" s="415"/>
      <c r="BO103" s="415"/>
      <c r="BP103" s="415"/>
      <c r="BQ103" s="415"/>
      <c r="BR103" s="415"/>
      <c r="BS103" s="415"/>
      <c r="BT103" s="415"/>
      <c r="BU103" s="415"/>
      <c r="BV103" s="415"/>
    </row>
    <row r="104" spans="63:74" x14ac:dyDescent="0.25">
      <c r="BK104" s="415"/>
      <c r="BL104" s="415"/>
      <c r="BM104" s="415"/>
      <c r="BN104" s="415"/>
      <c r="BO104" s="415"/>
      <c r="BP104" s="415"/>
      <c r="BQ104" s="415"/>
      <c r="BR104" s="415"/>
      <c r="BS104" s="415"/>
      <c r="BT104" s="415"/>
      <c r="BU104" s="415"/>
      <c r="BV104" s="415"/>
    </row>
    <row r="105" spans="63:74" x14ac:dyDescent="0.25">
      <c r="BK105" s="415"/>
      <c r="BL105" s="415"/>
      <c r="BM105" s="415"/>
      <c r="BN105" s="415"/>
      <c r="BO105" s="415"/>
      <c r="BP105" s="415"/>
      <c r="BQ105" s="415"/>
      <c r="BR105" s="415"/>
      <c r="BS105" s="415"/>
      <c r="BT105" s="415"/>
      <c r="BU105" s="415"/>
      <c r="BV105" s="415"/>
    </row>
    <row r="106" spans="63:74" x14ac:dyDescent="0.25">
      <c r="BK106" s="415"/>
      <c r="BL106" s="415"/>
      <c r="BM106" s="415"/>
      <c r="BN106" s="415"/>
      <c r="BO106" s="415"/>
      <c r="BP106" s="415"/>
      <c r="BQ106" s="415"/>
      <c r="BR106" s="415"/>
      <c r="BS106" s="415"/>
      <c r="BT106" s="415"/>
      <c r="BU106" s="415"/>
      <c r="BV106" s="415"/>
    </row>
    <row r="107" spans="63:74" x14ac:dyDescent="0.25">
      <c r="BK107" s="415"/>
      <c r="BL107" s="415"/>
      <c r="BM107" s="415"/>
      <c r="BN107" s="415"/>
      <c r="BO107" s="415"/>
      <c r="BP107" s="415"/>
      <c r="BQ107" s="415"/>
      <c r="BR107" s="415"/>
      <c r="BS107" s="415"/>
      <c r="BT107" s="415"/>
      <c r="BU107" s="415"/>
      <c r="BV107" s="415"/>
    </row>
    <row r="108" spans="63:74" x14ac:dyDescent="0.25">
      <c r="BK108" s="415"/>
      <c r="BL108" s="415"/>
      <c r="BM108" s="415"/>
      <c r="BN108" s="415"/>
      <c r="BO108" s="415"/>
      <c r="BP108" s="415"/>
      <c r="BQ108" s="415"/>
      <c r="BR108" s="415"/>
      <c r="BS108" s="415"/>
      <c r="BT108" s="415"/>
      <c r="BU108" s="415"/>
      <c r="BV108" s="415"/>
    </row>
    <row r="109" spans="63:74" x14ac:dyDescent="0.25">
      <c r="BK109" s="415"/>
      <c r="BL109" s="415"/>
      <c r="BM109" s="415"/>
      <c r="BN109" s="415"/>
      <c r="BO109" s="415"/>
      <c r="BP109" s="415"/>
      <c r="BQ109" s="415"/>
      <c r="BR109" s="415"/>
      <c r="BS109" s="415"/>
      <c r="BT109" s="415"/>
      <c r="BU109" s="415"/>
      <c r="BV109" s="415"/>
    </row>
    <row r="110" spans="63:74" x14ac:dyDescent="0.25">
      <c r="BK110" s="415"/>
      <c r="BL110" s="415"/>
      <c r="BM110" s="415"/>
      <c r="BN110" s="415"/>
      <c r="BO110" s="415"/>
      <c r="BP110" s="415"/>
      <c r="BQ110" s="415"/>
      <c r="BR110" s="415"/>
      <c r="BS110" s="415"/>
      <c r="BT110" s="415"/>
      <c r="BU110" s="415"/>
      <c r="BV110" s="415"/>
    </row>
    <row r="111" spans="63:74" x14ac:dyDescent="0.25">
      <c r="BK111" s="415"/>
      <c r="BL111" s="415"/>
      <c r="BM111" s="415"/>
      <c r="BN111" s="415"/>
      <c r="BO111" s="415"/>
      <c r="BP111" s="415"/>
      <c r="BQ111" s="415"/>
      <c r="BR111" s="415"/>
      <c r="BS111" s="415"/>
      <c r="BT111" s="415"/>
      <c r="BU111" s="415"/>
      <c r="BV111" s="415"/>
    </row>
    <row r="112" spans="63:74" x14ac:dyDescent="0.25">
      <c r="BK112" s="415"/>
      <c r="BL112" s="415"/>
      <c r="BM112" s="415"/>
      <c r="BN112" s="415"/>
      <c r="BO112" s="415"/>
      <c r="BP112" s="415"/>
      <c r="BQ112" s="415"/>
      <c r="BR112" s="415"/>
      <c r="BS112" s="415"/>
      <c r="BT112" s="415"/>
      <c r="BU112" s="415"/>
      <c r="BV112" s="415"/>
    </row>
    <row r="113" spans="63:74" x14ac:dyDescent="0.25">
      <c r="BK113" s="415"/>
      <c r="BL113" s="415"/>
      <c r="BM113" s="415"/>
      <c r="BN113" s="415"/>
      <c r="BO113" s="415"/>
      <c r="BP113" s="415"/>
      <c r="BQ113" s="415"/>
      <c r="BR113" s="415"/>
      <c r="BS113" s="415"/>
      <c r="BT113" s="415"/>
      <c r="BU113" s="415"/>
      <c r="BV113" s="415"/>
    </row>
    <row r="114" spans="63:74" x14ac:dyDescent="0.25">
      <c r="BK114" s="415"/>
      <c r="BL114" s="415"/>
      <c r="BM114" s="415"/>
      <c r="BN114" s="415"/>
      <c r="BO114" s="415"/>
      <c r="BP114" s="415"/>
      <c r="BQ114" s="415"/>
      <c r="BR114" s="415"/>
      <c r="BS114" s="415"/>
      <c r="BT114" s="415"/>
      <c r="BU114" s="415"/>
      <c r="BV114" s="415"/>
    </row>
    <row r="115" spans="63:74" x14ac:dyDescent="0.25">
      <c r="BK115" s="415"/>
      <c r="BL115" s="415"/>
      <c r="BM115" s="415"/>
      <c r="BN115" s="415"/>
      <c r="BO115" s="415"/>
      <c r="BP115" s="415"/>
      <c r="BQ115" s="415"/>
      <c r="BR115" s="415"/>
      <c r="BS115" s="415"/>
      <c r="BT115" s="415"/>
      <c r="BU115" s="415"/>
      <c r="BV115" s="415"/>
    </row>
    <row r="116" spans="63:74" x14ac:dyDescent="0.25">
      <c r="BK116" s="415"/>
      <c r="BL116" s="415"/>
      <c r="BM116" s="415"/>
      <c r="BN116" s="415"/>
      <c r="BO116" s="415"/>
      <c r="BP116" s="415"/>
      <c r="BQ116" s="415"/>
      <c r="BR116" s="415"/>
      <c r="BS116" s="415"/>
      <c r="BT116" s="415"/>
      <c r="BU116" s="415"/>
      <c r="BV116" s="415"/>
    </row>
    <row r="117" spans="63:74" x14ac:dyDescent="0.25">
      <c r="BK117" s="415"/>
      <c r="BL117" s="415"/>
      <c r="BM117" s="415"/>
      <c r="BN117" s="415"/>
      <c r="BO117" s="415"/>
      <c r="BP117" s="415"/>
      <c r="BQ117" s="415"/>
      <c r="BR117" s="415"/>
      <c r="BS117" s="415"/>
      <c r="BT117" s="415"/>
      <c r="BU117" s="415"/>
      <c r="BV117" s="415"/>
    </row>
    <row r="118" spans="63:74" x14ac:dyDescent="0.25">
      <c r="BK118" s="415"/>
      <c r="BL118" s="415"/>
      <c r="BM118" s="415"/>
      <c r="BN118" s="415"/>
      <c r="BO118" s="415"/>
      <c r="BP118" s="415"/>
      <c r="BQ118" s="415"/>
      <c r="BR118" s="415"/>
      <c r="BS118" s="415"/>
      <c r="BT118" s="415"/>
      <c r="BU118" s="415"/>
      <c r="BV118" s="415"/>
    </row>
    <row r="119" spans="63:74" x14ac:dyDescent="0.25">
      <c r="BK119" s="415"/>
      <c r="BL119" s="415"/>
      <c r="BM119" s="415"/>
      <c r="BN119" s="415"/>
      <c r="BO119" s="415"/>
      <c r="BP119" s="415"/>
      <c r="BQ119" s="415"/>
      <c r="BR119" s="415"/>
      <c r="BS119" s="415"/>
      <c r="BT119" s="415"/>
      <c r="BU119" s="415"/>
      <c r="BV119" s="415"/>
    </row>
    <row r="120" spans="63:74" x14ac:dyDescent="0.25">
      <c r="BK120" s="415"/>
      <c r="BL120" s="415"/>
      <c r="BM120" s="415"/>
      <c r="BN120" s="415"/>
      <c r="BO120" s="415"/>
      <c r="BP120" s="415"/>
      <c r="BQ120" s="415"/>
      <c r="BR120" s="415"/>
      <c r="BS120" s="415"/>
      <c r="BT120" s="415"/>
      <c r="BU120" s="415"/>
      <c r="BV120" s="415"/>
    </row>
    <row r="121" spans="63:74" x14ac:dyDescent="0.25">
      <c r="BK121" s="415"/>
      <c r="BL121" s="415"/>
      <c r="BM121" s="415"/>
      <c r="BN121" s="415"/>
      <c r="BO121" s="415"/>
      <c r="BP121" s="415"/>
      <c r="BQ121" s="415"/>
      <c r="BR121" s="415"/>
      <c r="BS121" s="415"/>
      <c r="BT121" s="415"/>
      <c r="BU121" s="415"/>
      <c r="BV121" s="415"/>
    </row>
    <row r="122" spans="63:74" x14ac:dyDescent="0.25">
      <c r="BK122" s="415"/>
      <c r="BL122" s="415"/>
      <c r="BM122" s="415"/>
      <c r="BN122" s="415"/>
      <c r="BO122" s="415"/>
      <c r="BP122" s="415"/>
      <c r="BQ122" s="415"/>
      <c r="BR122" s="415"/>
      <c r="BS122" s="415"/>
      <c r="BT122" s="415"/>
      <c r="BU122" s="415"/>
      <c r="BV122" s="415"/>
    </row>
    <row r="123" spans="63:74" x14ac:dyDescent="0.25">
      <c r="BK123" s="415"/>
      <c r="BL123" s="415"/>
      <c r="BM123" s="415"/>
      <c r="BN123" s="415"/>
      <c r="BO123" s="415"/>
      <c r="BP123" s="415"/>
      <c r="BQ123" s="415"/>
      <c r="BR123" s="415"/>
      <c r="BS123" s="415"/>
      <c r="BT123" s="415"/>
      <c r="BU123" s="415"/>
      <c r="BV123" s="415"/>
    </row>
    <row r="124" spans="63:74" x14ac:dyDescent="0.25">
      <c r="BK124" s="415"/>
      <c r="BL124" s="415"/>
      <c r="BM124" s="415"/>
      <c r="BN124" s="415"/>
      <c r="BO124" s="415"/>
      <c r="BP124" s="415"/>
      <c r="BQ124" s="415"/>
      <c r="BR124" s="415"/>
      <c r="BS124" s="415"/>
      <c r="BT124" s="415"/>
      <c r="BU124" s="415"/>
      <c r="BV124" s="415"/>
    </row>
    <row r="125" spans="63:74" x14ac:dyDescent="0.25">
      <c r="BK125" s="415"/>
      <c r="BL125" s="415"/>
      <c r="BM125" s="415"/>
      <c r="BN125" s="415"/>
      <c r="BO125" s="415"/>
      <c r="BP125" s="415"/>
      <c r="BQ125" s="415"/>
      <c r="BR125" s="415"/>
      <c r="BS125" s="415"/>
      <c r="BT125" s="415"/>
      <c r="BU125" s="415"/>
      <c r="BV125" s="415"/>
    </row>
    <row r="126" spans="63:74" x14ac:dyDescent="0.25">
      <c r="BK126" s="415"/>
      <c r="BL126" s="415"/>
      <c r="BM126" s="415"/>
      <c r="BN126" s="415"/>
      <c r="BO126" s="415"/>
      <c r="BP126" s="415"/>
      <c r="BQ126" s="415"/>
      <c r="BR126" s="415"/>
      <c r="BS126" s="415"/>
      <c r="BT126" s="415"/>
      <c r="BU126" s="415"/>
      <c r="BV126" s="415"/>
    </row>
    <row r="127" spans="63:74" x14ac:dyDescent="0.25">
      <c r="BK127" s="415"/>
      <c r="BL127" s="415"/>
      <c r="BM127" s="415"/>
      <c r="BN127" s="415"/>
      <c r="BO127" s="415"/>
      <c r="BP127" s="415"/>
      <c r="BQ127" s="415"/>
      <c r="BR127" s="415"/>
      <c r="BS127" s="415"/>
      <c r="BT127" s="415"/>
      <c r="BU127" s="415"/>
      <c r="BV127" s="415"/>
    </row>
    <row r="128" spans="63:74" x14ac:dyDescent="0.25">
      <c r="BK128" s="415"/>
      <c r="BL128" s="415"/>
      <c r="BM128" s="415"/>
      <c r="BN128" s="415"/>
      <c r="BO128" s="415"/>
      <c r="BP128" s="415"/>
      <c r="BQ128" s="415"/>
      <c r="BR128" s="415"/>
      <c r="BS128" s="415"/>
      <c r="BT128" s="415"/>
      <c r="BU128" s="415"/>
      <c r="BV128" s="415"/>
    </row>
    <row r="129" spans="63:74" x14ac:dyDescent="0.25">
      <c r="BK129" s="415"/>
      <c r="BL129" s="415"/>
      <c r="BM129" s="415"/>
      <c r="BN129" s="415"/>
      <c r="BO129" s="415"/>
      <c r="BP129" s="415"/>
      <c r="BQ129" s="415"/>
      <c r="BR129" s="415"/>
      <c r="BS129" s="415"/>
      <c r="BT129" s="415"/>
      <c r="BU129" s="415"/>
      <c r="BV129" s="415"/>
    </row>
    <row r="130" spans="63:74" x14ac:dyDescent="0.25">
      <c r="BK130" s="415"/>
      <c r="BL130" s="415"/>
      <c r="BM130" s="415"/>
      <c r="BN130" s="415"/>
      <c r="BO130" s="415"/>
      <c r="BP130" s="415"/>
      <c r="BQ130" s="415"/>
      <c r="BR130" s="415"/>
      <c r="BS130" s="415"/>
      <c r="BT130" s="415"/>
      <c r="BU130" s="415"/>
      <c r="BV130" s="415"/>
    </row>
    <row r="131" spans="63:74" x14ac:dyDescent="0.25">
      <c r="BK131" s="415"/>
      <c r="BL131" s="415"/>
      <c r="BM131" s="415"/>
      <c r="BN131" s="415"/>
      <c r="BO131" s="415"/>
      <c r="BP131" s="415"/>
      <c r="BQ131" s="415"/>
      <c r="BR131" s="415"/>
      <c r="BS131" s="415"/>
      <c r="BT131" s="415"/>
      <c r="BU131" s="415"/>
      <c r="BV131" s="415"/>
    </row>
    <row r="132" spans="63:74" x14ac:dyDescent="0.25">
      <c r="BK132" s="415"/>
      <c r="BL132" s="415"/>
      <c r="BM132" s="415"/>
      <c r="BN132" s="415"/>
      <c r="BO132" s="415"/>
      <c r="BP132" s="415"/>
      <c r="BQ132" s="415"/>
      <c r="BR132" s="415"/>
      <c r="BS132" s="415"/>
      <c r="BT132" s="415"/>
      <c r="BU132" s="415"/>
      <c r="BV132" s="415"/>
    </row>
    <row r="133" spans="63:74" x14ac:dyDescent="0.25">
      <c r="BK133" s="415"/>
      <c r="BL133" s="415"/>
      <c r="BM133" s="415"/>
      <c r="BN133" s="415"/>
      <c r="BO133" s="415"/>
      <c r="BP133" s="415"/>
      <c r="BQ133" s="415"/>
      <c r="BR133" s="415"/>
      <c r="BS133" s="415"/>
      <c r="BT133" s="415"/>
      <c r="BU133" s="415"/>
      <c r="BV133" s="415"/>
    </row>
    <row r="134" spans="63:74" x14ac:dyDescent="0.25">
      <c r="BK134" s="415"/>
      <c r="BL134" s="415"/>
      <c r="BM134" s="415"/>
      <c r="BN134" s="415"/>
      <c r="BO134" s="415"/>
      <c r="BP134" s="415"/>
      <c r="BQ134" s="415"/>
      <c r="BR134" s="415"/>
      <c r="BS134" s="415"/>
      <c r="BT134" s="415"/>
      <c r="BU134" s="415"/>
      <c r="BV134" s="415"/>
    </row>
    <row r="135" spans="63:74" x14ac:dyDescent="0.25">
      <c r="BK135" s="415"/>
      <c r="BL135" s="415"/>
      <c r="BM135" s="415"/>
      <c r="BN135" s="415"/>
      <c r="BO135" s="415"/>
      <c r="BP135" s="415"/>
      <c r="BQ135" s="415"/>
      <c r="BR135" s="415"/>
      <c r="BS135" s="415"/>
      <c r="BT135" s="415"/>
      <c r="BU135" s="415"/>
      <c r="BV135" s="415"/>
    </row>
    <row r="136" spans="63:74" x14ac:dyDescent="0.25">
      <c r="BK136" s="415"/>
      <c r="BL136" s="415"/>
      <c r="BM136" s="415"/>
      <c r="BN136" s="415"/>
      <c r="BO136" s="415"/>
      <c r="BP136" s="415"/>
      <c r="BQ136" s="415"/>
      <c r="BR136" s="415"/>
      <c r="BS136" s="415"/>
      <c r="BT136" s="415"/>
      <c r="BU136" s="415"/>
      <c r="BV136" s="415"/>
    </row>
    <row r="137" spans="63:74" x14ac:dyDescent="0.25">
      <c r="BK137" s="415"/>
      <c r="BL137" s="415"/>
      <c r="BM137" s="415"/>
      <c r="BN137" s="415"/>
      <c r="BO137" s="415"/>
      <c r="BP137" s="415"/>
      <c r="BQ137" s="415"/>
      <c r="BR137" s="415"/>
      <c r="BS137" s="415"/>
      <c r="BT137" s="415"/>
      <c r="BU137" s="415"/>
      <c r="BV137" s="415"/>
    </row>
    <row r="138" spans="63:74" x14ac:dyDescent="0.25">
      <c r="BK138" s="415"/>
      <c r="BL138" s="415"/>
      <c r="BM138" s="415"/>
      <c r="BN138" s="415"/>
      <c r="BO138" s="415"/>
      <c r="BP138" s="415"/>
      <c r="BQ138" s="415"/>
      <c r="BR138" s="415"/>
      <c r="BS138" s="415"/>
      <c r="BT138" s="415"/>
      <c r="BU138" s="415"/>
      <c r="BV138" s="415"/>
    </row>
    <row r="139" spans="63:74" x14ac:dyDescent="0.25">
      <c r="BK139" s="415"/>
      <c r="BL139" s="415"/>
      <c r="BM139" s="415"/>
      <c r="BN139" s="415"/>
      <c r="BO139" s="415"/>
      <c r="BP139" s="415"/>
      <c r="BQ139" s="415"/>
      <c r="BR139" s="415"/>
      <c r="BS139" s="415"/>
      <c r="BT139" s="415"/>
      <c r="BU139" s="415"/>
      <c r="BV139" s="415"/>
    </row>
    <row r="140" spans="63:74" x14ac:dyDescent="0.25">
      <c r="BK140" s="415"/>
      <c r="BL140" s="415"/>
      <c r="BM140" s="415"/>
      <c r="BN140" s="415"/>
      <c r="BO140" s="415"/>
      <c r="BP140" s="415"/>
      <c r="BQ140" s="415"/>
      <c r="BR140" s="415"/>
      <c r="BS140" s="415"/>
      <c r="BT140" s="415"/>
      <c r="BU140" s="415"/>
      <c r="BV140" s="415"/>
    </row>
    <row r="141" spans="63:74" x14ac:dyDescent="0.25">
      <c r="BK141" s="415"/>
      <c r="BL141" s="415"/>
      <c r="BM141" s="415"/>
      <c r="BN141" s="415"/>
      <c r="BO141" s="415"/>
      <c r="BP141" s="415"/>
      <c r="BQ141" s="415"/>
      <c r="BR141" s="415"/>
      <c r="BS141" s="415"/>
      <c r="BT141" s="415"/>
      <c r="BU141" s="415"/>
      <c r="BV141" s="415"/>
    </row>
    <row r="142" spans="63:74" x14ac:dyDescent="0.25">
      <c r="BK142" s="415"/>
      <c r="BL142" s="415"/>
      <c r="BM142" s="415"/>
      <c r="BN142" s="415"/>
      <c r="BO142" s="415"/>
      <c r="BP142" s="415"/>
      <c r="BQ142" s="415"/>
      <c r="BR142" s="415"/>
      <c r="BS142" s="415"/>
      <c r="BT142" s="415"/>
      <c r="BU142" s="415"/>
      <c r="BV142" s="415"/>
    </row>
    <row r="143" spans="63:74" x14ac:dyDescent="0.25">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BK5" activePane="bottomRight" state="frozen"/>
      <selection activeCell="BC15" sqref="BC15"/>
      <selection pane="topRight" activeCell="BC15" sqref="BC15"/>
      <selection pane="bottomLeft" activeCell="BC15" sqref="BC15"/>
      <selection pane="bottomRight" activeCell="BV47" sqref="BV47"/>
    </sheetView>
  </sheetViews>
  <sheetFormatPr defaultColWidth="8.54296875" defaultRowHeight="10.5" x14ac:dyDescent="0.25"/>
  <cols>
    <col min="1" max="1" width="17.453125" style="162" customWidth="1"/>
    <col min="2" max="2" width="25.45312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 x14ac:dyDescent="0.3">
      <c r="A1" s="771" t="s">
        <v>1021</v>
      </c>
      <c r="B1" s="795" t="s">
        <v>1151</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row>
    <row r="2" spans="1:74" ht="12.5" x14ac:dyDescent="0.25">
      <c r="A2" s="772"/>
      <c r="B2" s="542" t="str">
        <f>"U.S. Energy Information Administration  |  Short-Term Energy Outlook  - "&amp;Dates!D1</f>
        <v>U.S. Energy Information Administration  |  Short-Term Energy Outlook  - September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B5" s="254" t="s">
        <v>1031</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5" customHeight="1" x14ac:dyDescent="0.25">
      <c r="A6" s="162" t="s">
        <v>318</v>
      </c>
      <c r="B6" s="173" t="s">
        <v>262</v>
      </c>
      <c r="C6" s="252">
        <v>22.578037468000002</v>
      </c>
      <c r="D6" s="252">
        <v>22.926518411</v>
      </c>
      <c r="E6" s="252">
        <v>22.492920162000001</v>
      </c>
      <c r="F6" s="252">
        <v>22.637770923000001</v>
      </c>
      <c r="G6" s="252">
        <v>22.398575081000001</v>
      </c>
      <c r="H6" s="252">
        <v>22.085801277000002</v>
      </c>
      <c r="I6" s="252">
        <v>22.316442323</v>
      </c>
      <c r="J6" s="252">
        <v>22.117187495</v>
      </c>
      <c r="K6" s="252">
        <v>21.680508922000001</v>
      </c>
      <c r="L6" s="252">
        <v>22.639296767000001</v>
      </c>
      <c r="M6" s="252">
        <v>23.113060840999999</v>
      </c>
      <c r="N6" s="252">
        <v>23.468649708000001</v>
      </c>
      <c r="O6" s="252">
        <v>23.068931484</v>
      </c>
      <c r="P6" s="252">
        <v>23.013155004000001</v>
      </c>
      <c r="Q6" s="252">
        <v>23.256411097000001</v>
      </c>
      <c r="R6" s="252">
        <v>23.541698332999999</v>
      </c>
      <c r="S6" s="252">
        <v>23.232719226</v>
      </c>
      <c r="T6" s="252">
        <v>23.164871667</v>
      </c>
      <c r="U6" s="252">
        <v>23.941974578</v>
      </c>
      <c r="V6" s="252">
        <v>23.947359323000001</v>
      </c>
      <c r="W6" s="252">
        <v>23.899674971</v>
      </c>
      <c r="X6" s="252">
        <v>23.984179129000001</v>
      </c>
      <c r="Y6" s="252">
        <v>24.623428333</v>
      </c>
      <c r="Z6" s="252">
        <v>24.819204515999999</v>
      </c>
      <c r="AA6" s="252">
        <v>24.855472128999999</v>
      </c>
      <c r="AB6" s="252">
        <v>25.086980143000002</v>
      </c>
      <c r="AC6" s="252">
        <v>25.311405516000001</v>
      </c>
      <c r="AD6" s="252">
        <v>25.660637000000001</v>
      </c>
      <c r="AE6" s="252">
        <v>25.235371548</v>
      </c>
      <c r="AF6" s="252">
        <v>25.671738000000001</v>
      </c>
      <c r="AG6" s="252">
        <v>25.900006387000001</v>
      </c>
      <c r="AH6" s="252">
        <v>25.654081032000001</v>
      </c>
      <c r="AI6" s="252">
        <v>25.963701</v>
      </c>
      <c r="AJ6" s="252">
        <v>26.529857774</v>
      </c>
      <c r="AK6" s="252">
        <v>26.723804333</v>
      </c>
      <c r="AL6" s="252">
        <v>27.122669225999999</v>
      </c>
      <c r="AM6" s="252">
        <v>26.487502160999998</v>
      </c>
      <c r="AN6" s="252">
        <v>26.690119571</v>
      </c>
      <c r="AO6" s="252">
        <v>26.751767677</v>
      </c>
      <c r="AP6" s="252">
        <v>26.666119999999999</v>
      </c>
      <c r="AQ6" s="252">
        <v>26.247273</v>
      </c>
      <c r="AR6" s="252">
        <v>26.299107332999998</v>
      </c>
      <c r="AS6" s="252">
        <v>26.921906838999998</v>
      </c>
      <c r="AT6" s="252">
        <v>27.011141644999999</v>
      </c>
      <c r="AU6" s="252">
        <v>26.432203333</v>
      </c>
      <c r="AV6" s="252">
        <v>26.81224529</v>
      </c>
      <c r="AW6" s="252">
        <v>27.149369666999998</v>
      </c>
      <c r="AX6" s="252">
        <v>27.184510226</v>
      </c>
      <c r="AY6" s="252">
        <v>27.100400419</v>
      </c>
      <c r="AZ6" s="252">
        <v>26.867746792999998</v>
      </c>
      <c r="BA6" s="252">
        <v>26.929863451999999</v>
      </c>
      <c r="BB6" s="252">
        <v>26.366172086999999</v>
      </c>
      <c r="BC6" s="252">
        <v>25.762181856000002</v>
      </c>
      <c r="BD6" s="252">
        <v>25.878743405000002</v>
      </c>
      <c r="BE6" s="252">
        <v>26.547476666000001</v>
      </c>
      <c r="BF6" s="252">
        <v>26.327126302</v>
      </c>
      <c r="BG6" s="409">
        <v>26.048865812999999</v>
      </c>
      <c r="BH6" s="409">
        <v>26.293045704000001</v>
      </c>
      <c r="BI6" s="409">
        <v>26.574518445999999</v>
      </c>
      <c r="BJ6" s="409">
        <v>26.556640003999998</v>
      </c>
      <c r="BK6" s="409">
        <v>26.433907381000001</v>
      </c>
      <c r="BL6" s="409">
        <v>26.345747661000001</v>
      </c>
      <c r="BM6" s="409">
        <v>26.514470316000001</v>
      </c>
      <c r="BN6" s="409">
        <v>26.564329970999999</v>
      </c>
      <c r="BO6" s="409">
        <v>26.363796549</v>
      </c>
      <c r="BP6" s="409">
        <v>26.282388061999999</v>
      </c>
      <c r="BQ6" s="409">
        <v>26.356772806999999</v>
      </c>
      <c r="BR6" s="409">
        <v>26.254652695000001</v>
      </c>
      <c r="BS6" s="409">
        <v>26.160712611000001</v>
      </c>
      <c r="BT6" s="409">
        <v>26.452939768</v>
      </c>
      <c r="BU6" s="409">
        <v>26.724453095000001</v>
      </c>
      <c r="BV6" s="409">
        <v>26.752445561999998</v>
      </c>
    </row>
    <row r="7" spans="1:74" ht="11.15" customHeight="1" x14ac:dyDescent="0.25">
      <c r="A7" s="162" t="s">
        <v>313</v>
      </c>
      <c r="B7" s="173" t="s">
        <v>263</v>
      </c>
      <c r="C7" s="252">
        <v>10.793478160999999</v>
      </c>
      <c r="D7" s="252">
        <v>10.908936138</v>
      </c>
      <c r="E7" s="252">
        <v>10.843320483999999</v>
      </c>
      <c r="F7" s="252">
        <v>10.811893667</v>
      </c>
      <c r="G7" s="252">
        <v>10.994171548000001</v>
      </c>
      <c r="H7" s="252">
        <v>10.895309666999999</v>
      </c>
      <c r="I7" s="252">
        <v>10.931504452</v>
      </c>
      <c r="J7" s="252">
        <v>10.925661</v>
      </c>
      <c r="K7" s="252">
        <v>11.152685333000001</v>
      </c>
      <c r="L7" s="252">
        <v>11.533697160999999</v>
      </c>
      <c r="M7" s="252">
        <v>11.700025999999999</v>
      </c>
      <c r="N7" s="252">
        <v>11.746679096999999</v>
      </c>
      <c r="O7" s="252">
        <v>11.591111387</v>
      </c>
      <c r="P7" s="252">
        <v>11.635448714000001</v>
      </c>
      <c r="Q7" s="252">
        <v>11.788748096999999</v>
      </c>
      <c r="R7" s="252">
        <v>12.164203333</v>
      </c>
      <c r="S7" s="252">
        <v>12.106280226000001</v>
      </c>
      <c r="T7" s="252">
        <v>12.103856667000001</v>
      </c>
      <c r="U7" s="252">
        <v>12.449325805999999</v>
      </c>
      <c r="V7" s="252">
        <v>12.582570548</v>
      </c>
      <c r="W7" s="252">
        <v>12.872657</v>
      </c>
      <c r="X7" s="252">
        <v>12.775849128999999</v>
      </c>
      <c r="Y7" s="252">
        <v>13.020569332999999</v>
      </c>
      <c r="Z7" s="252">
        <v>12.951677516</v>
      </c>
      <c r="AA7" s="252">
        <v>13.041873129000001</v>
      </c>
      <c r="AB7" s="252">
        <v>13.093709143</v>
      </c>
      <c r="AC7" s="252">
        <v>13.311135516</v>
      </c>
      <c r="AD7" s="252">
        <v>13.895187999999999</v>
      </c>
      <c r="AE7" s="252">
        <v>13.848260548000001</v>
      </c>
      <c r="AF7" s="252">
        <v>14.259866000000001</v>
      </c>
      <c r="AG7" s="252">
        <v>14.347801387000001</v>
      </c>
      <c r="AH7" s="252">
        <v>14.443724032</v>
      </c>
      <c r="AI7" s="252">
        <v>14.525496</v>
      </c>
      <c r="AJ7" s="252">
        <v>14.725310774</v>
      </c>
      <c r="AK7" s="252">
        <v>14.899304333</v>
      </c>
      <c r="AL7" s="252">
        <v>15.125864225999999</v>
      </c>
      <c r="AM7" s="252">
        <v>14.627099161</v>
      </c>
      <c r="AN7" s="252">
        <v>14.814361570999999</v>
      </c>
      <c r="AO7" s="252">
        <v>14.993013677</v>
      </c>
      <c r="AP7" s="252">
        <v>15.237107999999999</v>
      </c>
      <c r="AQ7" s="252">
        <v>15.083875000000001</v>
      </c>
      <c r="AR7" s="252">
        <v>14.923778333</v>
      </c>
      <c r="AS7" s="252">
        <v>15.103060838999999</v>
      </c>
      <c r="AT7" s="252">
        <v>15.162118645</v>
      </c>
      <c r="AU7" s="252">
        <v>15.068151332999999</v>
      </c>
      <c r="AV7" s="252">
        <v>15.112980289999999</v>
      </c>
      <c r="AW7" s="252">
        <v>15.137407667</v>
      </c>
      <c r="AX7" s="252">
        <v>15.038343226</v>
      </c>
      <c r="AY7" s="252">
        <v>14.937648419</v>
      </c>
      <c r="AZ7" s="252">
        <v>14.868532793</v>
      </c>
      <c r="BA7" s="252">
        <v>15.061302452</v>
      </c>
      <c r="BB7" s="252">
        <v>14.833179667</v>
      </c>
      <c r="BC7" s="252">
        <v>14.998198516</v>
      </c>
      <c r="BD7" s="252">
        <v>14.798887667000001</v>
      </c>
      <c r="BE7" s="252">
        <v>14.684265701999999</v>
      </c>
      <c r="BF7" s="252">
        <v>14.463291077999999</v>
      </c>
      <c r="BG7" s="409">
        <v>14.3522237</v>
      </c>
      <c r="BH7" s="409">
        <v>14.480498600000001</v>
      </c>
      <c r="BI7" s="409">
        <v>14.67685</v>
      </c>
      <c r="BJ7" s="409">
        <v>14.6523474</v>
      </c>
      <c r="BK7" s="409">
        <v>14.495328199999999</v>
      </c>
      <c r="BL7" s="409">
        <v>14.449971700000001</v>
      </c>
      <c r="BM7" s="409">
        <v>14.695630700000001</v>
      </c>
      <c r="BN7" s="409">
        <v>14.762552299999999</v>
      </c>
      <c r="BO7" s="409">
        <v>14.7432237</v>
      </c>
      <c r="BP7" s="409">
        <v>14.7417944</v>
      </c>
      <c r="BQ7" s="409">
        <v>14.767822900000001</v>
      </c>
      <c r="BR7" s="409">
        <v>14.708183999999999</v>
      </c>
      <c r="BS7" s="409">
        <v>14.6249345</v>
      </c>
      <c r="BT7" s="409">
        <v>14.747445000000001</v>
      </c>
      <c r="BU7" s="409">
        <v>15.005672499999999</v>
      </c>
      <c r="BV7" s="409">
        <v>15.0792419</v>
      </c>
    </row>
    <row r="8" spans="1:74" ht="11.15" customHeight="1" x14ac:dyDescent="0.25">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4.6551479999999996</v>
      </c>
      <c r="BB8" s="252">
        <v>4.3018613459999999</v>
      </c>
      <c r="BC8" s="252">
        <v>3.6634847973000002</v>
      </c>
      <c r="BD8" s="252">
        <v>4.1572458871000002</v>
      </c>
      <c r="BE8" s="252">
        <v>4.5996536214999999</v>
      </c>
      <c r="BF8" s="252">
        <v>4.6434802881000001</v>
      </c>
      <c r="BG8" s="409">
        <v>4.6880808456</v>
      </c>
      <c r="BH8" s="409">
        <v>4.7069651043</v>
      </c>
      <c r="BI8" s="409">
        <v>4.7233227098999997</v>
      </c>
      <c r="BJ8" s="409">
        <v>4.7321711188000002</v>
      </c>
      <c r="BK8" s="409">
        <v>4.8073433781999997</v>
      </c>
      <c r="BL8" s="409">
        <v>4.7787972686</v>
      </c>
      <c r="BM8" s="409">
        <v>4.7517916298999996</v>
      </c>
      <c r="BN8" s="409">
        <v>4.7619991258000001</v>
      </c>
      <c r="BO8" s="409">
        <v>4.7337272469</v>
      </c>
      <c r="BP8" s="409">
        <v>4.7548596912000001</v>
      </c>
      <c r="BQ8" s="409">
        <v>4.7445570819</v>
      </c>
      <c r="BR8" s="409">
        <v>4.7788247587999999</v>
      </c>
      <c r="BS8" s="409">
        <v>4.8248348541999997</v>
      </c>
      <c r="BT8" s="409">
        <v>4.8268333770999998</v>
      </c>
      <c r="BU8" s="409">
        <v>4.8359450995</v>
      </c>
      <c r="BV8" s="409">
        <v>4.7968839459000003</v>
      </c>
    </row>
    <row r="9" spans="1:74" ht="11.15" customHeight="1" x14ac:dyDescent="0.25">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2.5406430000000002</v>
      </c>
      <c r="BB9" s="252">
        <v>2.5114657498000001</v>
      </c>
      <c r="BC9" s="252">
        <v>2.5092953822999999</v>
      </c>
      <c r="BD9" s="252">
        <v>2.5338919723000002</v>
      </c>
      <c r="BE9" s="252">
        <v>2.5110165082</v>
      </c>
      <c r="BF9" s="252">
        <v>2.4944130103000002</v>
      </c>
      <c r="BG9" s="409">
        <v>2.4900222297000001</v>
      </c>
      <c r="BH9" s="409">
        <v>2.4852107743</v>
      </c>
      <c r="BI9" s="409">
        <v>2.4807155514999999</v>
      </c>
      <c r="BJ9" s="409">
        <v>2.4760583089999999</v>
      </c>
      <c r="BK9" s="409">
        <v>2.4655570962</v>
      </c>
      <c r="BL9" s="409">
        <v>2.4614292267</v>
      </c>
      <c r="BM9" s="409">
        <v>2.4568578528999998</v>
      </c>
      <c r="BN9" s="409">
        <v>2.4525552468999998</v>
      </c>
      <c r="BO9" s="409">
        <v>2.4480890299000002</v>
      </c>
      <c r="BP9" s="409">
        <v>2.4441411239000002</v>
      </c>
      <c r="BQ9" s="409">
        <v>2.4284281631</v>
      </c>
      <c r="BR9" s="409">
        <v>2.4240469697</v>
      </c>
      <c r="BS9" s="409">
        <v>2.4199829939000002</v>
      </c>
      <c r="BT9" s="409">
        <v>2.4097409447999998</v>
      </c>
      <c r="BU9" s="409">
        <v>2.4056159769000001</v>
      </c>
      <c r="BV9" s="409">
        <v>2.4012798664999999</v>
      </c>
    </row>
    <row r="10" spans="1:74" ht="11.15" customHeight="1" x14ac:dyDescent="0.25">
      <c r="A10" s="162" t="s">
        <v>316</v>
      </c>
      <c r="B10" s="173" t="s">
        <v>1129</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3.2513649999999998</v>
      </c>
      <c r="AZ10" s="252">
        <v>3.2608269999999999</v>
      </c>
      <c r="BA10" s="252">
        <v>3.2151740000000002</v>
      </c>
      <c r="BB10" s="252">
        <v>3.2491195207999999</v>
      </c>
      <c r="BC10" s="252">
        <v>3.1542784185000001</v>
      </c>
      <c r="BD10" s="252">
        <v>2.9215848091000001</v>
      </c>
      <c r="BE10" s="252">
        <v>3.2768852152000001</v>
      </c>
      <c r="BF10" s="252">
        <v>3.2431931125000002</v>
      </c>
      <c r="BG10" s="409">
        <v>3.0291857951000001</v>
      </c>
      <c r="BH10" s="409">
        <v>3.1286508657000001</v>
      </c>
      <c r="BI10" s="409">
        <v>3.1974953430999999</v>
      </c>
      <c r="BJ10" s="409">
        <v>3.1947222135</v>
      </c>
      <c r="BK10" s="409">
        <v>3.1733792850000002</v>
      </c>
      <c r="BL10" s="409">
        <v>3.1504116603000001</v>
      </c>
      <c r="BM10" s="409">
        <v>3.1071349141</v>
      </c>
      <c r="BN10" s="409">
        <v>3.0774822300000002</v>
      </c>
      <c r="BO10" s="409">
        <v>2.9352410350999998</v>
      </c>
      <c r="BP10" s="409">
        <v>2.8297733083000001</v>
      </c>
      <c r="BQ10" s="409">
        <v>2.9029841874</v>
      </c>
      <c r="BR10" s="409">
        <v>2.8297695634000002</v>
      </c>
      <c r="BS10" s="409">
        <v>2.7726416173000001</v>
      </c>
      <c r="BT10" s="409">
        <v>2.9461259874999999</v>
      </c>
      <c r="BU10" s="409">
        <v>2.9468653802999998</v>
      </c>
      <c r="BV10" s="409">
        <v>2.9372072112000001</v>
      </c>
    </row>
    <row r="11" spans="1:74" ht="11.15" customHeight="1" x14ac:dyDescent="0.25">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1.5585070000000001</v>
      </c>
      <c r="AU11" s="252">
        <v>1.5287820000000001</v>
      </c>
      <c r="AV11" s="252">
        <v>1.517606</v>
      </c>
      <c r="AW11" s="252">
        <v>1.52413</v>
      </c>
      <c r="AX11" s="252">
        <v>1.513352</v>
      </c>
      <c r="AY11" s="252">
        <v>1.490596</v>
      </c>
      <c r="AZ11" s="252">
        <v>1.460596</v>
      </c>
      <c r="BA11" s="252">
        <v>1.4575959999999999</v>
      </c>
      <c r="BB11" s="252">
        <v>1.4705458033000001</v>
      </c>
      <c r="BC11" s="252">
        <v>1.4369247422</v>
      </c>
      <c r="BD11" s="252">
        <v>1.4671330696</v>
      </c>
      <c r="BE11" s="252">
        <v>1.4756556190000001</v>
      </c>
      <c r="BF11" s="252">
        <v>1.4827488132</v>
      </c>
      <c r="BG11" s="409">
        <v>1.4893532429</v>
      </c>
      <c r="BH11" s="409">
        <v>1.4917203599</v>
      </c>
      <c r="BI11" s="409">
        <v>1.4961348419</v>
      </c>
      <c r="BJ11" s="409">
        <v>1.5013409629000001</v>
      </c>
      <c r="BK11" s="409">
        <v>1.4922994216000001</v>
      </c>
      <c r="BL11" s="409">
        <v>1.5051378050999999</v>
      </c>
      <c r="BM11" s="409">
        <v>1.5030552187999999</v>
      </c>
      <c r="BN11" s="409">
        <v>1.5097410680000001</v>
      </c>
      <c r="BO11" s="409">
        <v>1.5035155373</v>
      </c>
      <c r="BP11" s="409">
        <v>1.5118195381999999</v>
      </c>
      <c r="BQ11" s="409">
        <v>1.5129804749</v>
      </c>
      <c r="BR11" s="409">
        <v>1.5138274027</v>
      </c>
      <c r="BS11" s="409">
        <v>1.5183186450999999</v>
      </c>
      <c r="BT11" s="409">
        <v>1.5227944584999999</v>
      </c>
      <c r="BU11" s="409">
        <v>1.5303541383999999</v>
      </c>
      <c r="BV11" s="409">
        <v>1.5378326385000001</v>
      </c>
    </row>
    <row r="12" spans="1:74" ht="11.15" customHeight="1" x14ac:dyDescent="0.25">
      <c r="A12" s="162" t="s">
        <v>324</v>
      </c>
      <c r="B12" s="173" t="s">
        <v>292</v>
      </c>
      <c r="C12" s="252">
        <v>67.831197610000004</v>
      </c>
      <c r="D12" s="252">
        <v>67.881380851000003</v>
      </c>
      <c r="E12" s="252">
        <v>67.757492092999996</v>
      </c>
      <c r="F12" s="252">
        <v>68.014321520999999</v>
      </c>
      <c r="G12" s="252">
        <v>67.837787277999993</v>
      </c>
      <c r="H12" s="252">
        <v>67.964608048000002</v>
      </c>
      <c r="I12" s="252">
        <v>68.159710541999999</v>
      </c>
      <c r="J12" s="252">
        <v>68.544795256</v>
      </c>
      <c r="K12" s="252">
        <v>68.170672596000003</v>
      </c>
      <c r="L12" s="252">
        <v>67.946021763000005</v>
      </c>
      <c r="M12" s="252">
        <v>67.869369804000002</v>
      </c>
      <c r="N12" s="252">
        <v>67.349345710999998</v>
      </c>
      <c r="O12" s="252">
        <v>66.803380415000007</v>
      </c>
      <c r="P12" s="252">
        <v>66.581595714000002</v>
      </c>
      <c r="Q12" s="252">
        <v>66.591202429000006</v>
      </c>
      <c r="R12" s="252">
        <v>67.224542966000001</v>
      </c>
      <c r="S12" s="252">
        <v>67.781099943000001</v>
      </c>
      <c r="T12" s="252">
        <v>67.834252860000007</v>
      </c>
      <c r="U12" s="252">
        <v>67.908452539999999</v>
      </c>
      <c r="V12" s="252">
        <v>67.748859386999996</v>
      </c>
      <c r="W12" s="252">
        <v>67.113203999999996</v>
      </c>
      <c r="X12" s="252">
        <v>67.315568048000003</v>
      </c>
      <c r="Y12" s="252">
        <v>67.038396445000004</v>
      </c>
      <c r="Z12" s="252">
        <v>66.847659882000002</v>
      </c>
      <c r="AA12" s="252">
        <v>66.893472220000007</v>
      </c>
      <c r="AB12" s="252">
        <v>67.222367782999996</v>
      </c>
      <c r="AC12" s="252">
        <v>66.445294560999997</v>
      </c>
      <c r="AD12" s="252">
        <v>66.700484987999999</v>
      </c>
      <c r="AE12" s="252">
        <v>67.019857454000004</v>
      </c>
      <c r="AF12" s="252">
        <v>67.454575388999999</v>
      </c>
      <c r="AG12" s="252">
        <v>67.453104198000005</v>
      </c>
      <c r="AH12" s="252">
        <v>68.021821791999997</v>
      </c>
      <c r="AI12" s="252">
        <v>68.355865545</v>
      </c>
      <c r="AJ12" s="252">
        <v>68.713277794999996</v>
      </c>
      <c r="AK12" s="252">
        <v>68.097322965000004</v>
      </c>
      <c r="AL12" s="252">
        <v>68.275066085000006</v>
      </c>
      <c r="AM12" s="252">
        <v>67.80150313</v>
      </c>
      <c r="AN12" s="252">
        <v>67.629136799999998</v>
      </c>
      <c r="AO12" s="252">
        <v>68.483254199000001</v>
      </c>
      <c r="AP12" s="252">
        <v>68.564135488999995</v>
      </c>
      <c r="AQ12" s="252">
        <v>68.806263232999996</v>
      </c>
      <c r="AR12" s="252">
        <v>69.544964980000003</v>
      </c>
      <c r="AS12" s="252">
        <v>69.531322552999995</v>
      </c>
      <c r="AT12" s="252">
        <v>69.663265261999996</v>
      </c>
      <c r="AU12" s="252">
        <v>69.557180696000003</v>
      </c>
      <c r="AV12" s="252">
        <v>69.593947456999999</v>
      </c>
      <c r="AW12" s="252">
        <v>69.450646812000002</v>
      </c>
      <c r="AX12" s="252">
        <v>69.214907251</v>
      </c>
      <c r="AY12" s="252">
        <v>68.812225455000004</v>
      </c>
      <c r="AZ12" s="252">
        <v>68.590848383999997</v>
      </c>
      <c r="BA12" s="252">
        <v>68.459517145000007</v>
      </c>
      <c r="BB12" s="252">
        <v>69.347495682000002</v>
      </c>
      <c r="BC12" s="252">
        <v>69.763373446000003</v>
      </c>
      <c r="BD12" s="252">
        <v>70.266435592999997</v>
      </c>
      <c r="BE12" s="252">
        <v>70.098453598999996</v>
      </c>
      <c r="BF12" s="252">
        <v>70.572400517000005</v>
      </c>
      <c r="BG12" s="409">
        <v>70.372820055999995</v>
      </c>
      <c r="BH12" s="409">
        <v>70.546183842999994</v>
      </c>
      <c r="BI12" s="409">
        <v>70.144234850000004</v>
      </c>
      <c r="BJ12" s="409">
        <v>70.100099162000006</v>
      </c>
      <c r="BK12" s="409">
        <v>69.708486131000001</v>
      </c>
      <c r="BL12" s="409">
        <v>69.568056503999998</v>
      </c>
      <c r="BM12" s="409">
        <v>69.591611626000002</v>
      </c>
      <c r="BN12" s="409">
        <v>70.074955427999996</v>
      </c>
      <c r="BO12" s="409">
        <v>70.613075613999996</v>
      </c>
      <c r="BP12" s="409">
        <v>70.579433878000003</v>
      </c>
      <c r="BQ12" s="409">
        <v>70.586109930999996</v>
      </c>
      <c r="BR12" s="409">
        <v>70.899981402999998</v>
      </c>
      <c r="BS12" s="409">
        <v>70.732774395000007</v>
      </c>
      <c r="BT12" s="409">
        <v>70.861112168999995</v>
      </c>
      <c r="BU12" s="409">
        <v>70.511572478999994</v>
      </c>
      <c r="BV12" s="409">
        <v>70.421596875999995</v>
      </c>
    </row>
    <row r="13" spans="1:74" ht="11.15" customHeight="1" x14ac:dyDescent="0.25">
      <c r="A13" s="162" t="s">
        <v>319</v>
      </c>
      <c r="B13" s="173" t="s">
        <v>1130</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37.452519000000002</v>
      </c>
      <c r="AB13" s="252">
        <v>37.609175</v>
      </c>
      <c r="AC13" s="252">
        <v>37.097996000000002</v>
      </c>
      <c r="AD13" s="252">
        <v>37.130575999999998</v>
      </c>
      <c r="AE13" s="252">
        <v>37.018662999999997</v>
      </c>
      <c r="AF13" s="252">
        <v>37.030655000000003</v>
      </c>
      <c r="AG13" s="252">
        <v>37.359690989999997</v>
      </c>
      <c r="AH13" s="252">
        <v>37.573715</v>
      </c>
      <c r="AI13" s="252">
        <v>37.980240000000002</v>
      </c>
      <c r="AJ13" s="252">
        <v>38.037565999999998</v>
      </c>
      <c r="AK13" s="252">
        <v>37.552197790000001</v>
      </c>
      <c r="AL13" s="252">
        <v>37.707456000000001</v>
      </c>
      <c r="AM13" s="252">
        <v>37.391295999999997</v>
      </c>
      <c r="AN13" s="252">
        <v>37.378706999999999</v>
      </c>
      <c r="AO13" s="252">
        <v>37.979303000000002</v>
      </c>
      <c r="AP13" s="252">
        <v>38.192473999999997</v>
      </c>
      <c r="AQ13" s="252">
        <v>38.078774000000003</v>
      </c>
      <c r="AR13" s="252">
        <v>38.626618000000001</v>
      </c>
      <c r="AS13" s="252">
        <v>38.797381000000001</v>
      </c>
      <c r="AT13" s="252">
        <v>38.713681000000001</v>
      </c>
      <c r="AU13" s="252">
        <v>38.803049899999998</v>
      </c>
      <c r="AV13" s="252">
        <v>38.669482199999997</v>
      </c>
      <c r="AW13" s="252">
        <v>38.683199799999997</v>
      </c>
      <c r="AX13" s="252">
        <v>38.4494641</v>
      </c>
      <c r="AY13" s="252">
        <v>38.496665800000002</v>
      </c>
      <c r="AZ13" s="252">
        <v>38.3709554</v>
      </c>
      <c r="BA13" s="252">
        <v>38.335648200000001</v>
      </c>
      <c r="BB13" s="252">
        <v>39.033947867999998</v>
      </c>
      <c r="BC13" s="252">
        <v>39.055539322999998</v>
      </c>
      <c r="BD13" s="252">
        <v>39.59579583</v>
      </c>
      <c r="BE13" s="252">
        <v>39.550425101000002</v>
      </c>
      <c r="BF13" s="252">
        <v>39.545155317000003</v>
      </c>
      <c r="BG13" s="409">
        <v>39.597919920000002</v>
      </c>
      <c r="BH13" s="409">
        <v>39.630441171999998</v>
      </c>
      <c r="BI13" s="409">
        <v>39.628229337</v>
      </c>
      <c r="BJ13" s="409">
        <v>39.723172533000003</v>
      </c>
      <c r="BK13" s="409">
        <v>39.714716936000002</v>
      </c>
      <c r="BL13" s="409">
        <v>39.769626031000001</v>
      </c>
      <c r="BM13" s="409">
        <v>39.818441702999998</v>
      </c>
      <c r="BN13" s="409">
        <v>39.842748555</v>
      </c>
      <c r="BO13" s="409">
        <v>40.067053383000001</v>
      </c>
      <c r="BP13" s="409">
        <v>40.114775971999997</v>
      </c>
      <c r="BQ13" s="409">
        <v>40.111108014000003</v>
      </c>
      <c r="BR13" s="409">
        <v>40.154615223</v>
      </c>
      <c r="BS13" s="409">
        <v>40.146206538999998</v>
      </c>
      <c r="BT13" s="409">
        <v>40.129887910999997</v>
      </c>
      <c r="BU13" s="409">
        <v>40.166655020999997</v>
      </c>
      <c r="BV13" s="409">
        <v>40.193174282000001</v>
      </c>
    </row>
    <row r="14" spans="1:74" ht="11.15" customHeight="1" x14ac:dyDescent="0.25">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32.230800000000002</v>
      </c>
      <c r="AT14" s="252">
        <v>32.145099999999999</v>
      </c>
      <c r="AU14" s="252">
        <v>32.231468900000003</v>
      </c>
      <c r="AV14" s="252">
        <v>32.097901200000003</v>
      </c>
      <c r="AW14" s="252">
        <v>32.107618799999997</v>
      </c>
      <c r="AX14" s="252">
        <v>31.8738831</v>
      </c>
      <c r="AY14" s="252">
        <v>31.886084799999999</v>
      </c>
      <c r="AZ14" s="252">
        <v>31.761374400000001</v>
      </c>
      <c r="BA14" s="252">
        <v>31.726067199999999</v>
      </c>
      <c r="BB14" s="252">
        <v>32.223749599999998</v>
      </c>
      <c r="BC14" s="252">
        <v>32.231636799999997</v>
      </c>
      <c r="BD14" s="252">
        <v>32.757083999999999</v>
      </c>
      <c r="BE14" s="252">
        <v>32.697507199999997</v>
      </c>
      <c r="BF14" s="252">
        <v>32.678490400000001</v>
      </c>
      <c r="BG14" s="409">
        <v>32.717168153999999</v>
      </c>
      <c r="BH14" s="409">
        <v>32.736454829000003</v>
      </c>
      <c r="BI14" s="409">
        <v>32.715009651000003</v>
      </c>
      <c r="BJ14" s="409">
        <v>32.780932294000003</v>
      </c>
      <c r="BK14" s="409">
        <v>32.743966563000001</v>
      </c>
      <c r="BL14" s="409">
        <v>32.783913769999998</v>
      </c>
      <c r="BM14" s="409">
        <v>32.818303804999999</v>
      </c>
      <c r="BN14" s="409">
        <v>32.827941045999999</v>
      </c>
      <c r="BO14" s="409">
        <v>33.037784930999997</v>
      </c>
      <c r="BP14" s="409">
        <v>33.060211856000002</v>
      </c>
      <c r="BQ14" s="409">
        <v>33.031605565</v>
      </c>
      <c r="BR14" s="409">
        <v>33.050582314000003</v>
      </c>
      <c r="BS14" s="409">
        <v>33.015341999999997</v>
      </c>
      <c r="BT14" s="409">
        <v>32.985042</v>
      </c>
      <c r="BU14" s="409">
        <v>33.006742000000003</v>
      </c>
      <c r="BV14" s="409">
        <v>33.018442</v>
      </c>
    </row>
    <row r="15" spans="1:74" ht="11.15" customHeight="1" x14ac:dyDescent="0.25">
      <c r="A15" s="162" t="s">
        <v>528</v>
      </c>
      <c r="B15" s="173" t="s">
        <v>1271</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6.4363809999999999</v>
      </c>
      <c r="AB15" s="252">
        <v>6.4523809999999999</v>
      </c>
      <c r="AC15" s="252">
        <v>6.4773810000000003</v>
      </c>
      <c r="AD15" s="252">
        <v>6.4503810000000001</v>
      </c>
      <c r="AE15" s="252">
        <v>6.4623809999999997</v>
      </c>
      <c r="AF15" s="252">
        <v>6.4013809999999998</v>
      </c>
      <c r="AG15" s="252">
        <v>6.4023810000000001</v>
      </c>
      <c r="AH15" s="252">
        <v>6.4503810000000001</v>
      </c>
      <c r="AI15" s="252">
        <v>6.500381</v>
      </c>
      <c r="AJ15" s="252">
        <v>6.548381</v>
      </c>
      <c r="AK15" s="252">
        <v>6.5203810000000004</v>
      </c>
      <c r="AL15" s="252">
        <v>6.5193810000000001</v>
      </c>
      <c r="AM15" s="252">
        <v>6.5255809999999999</v>
      </c>
      <c r="AN15" s="252">
        <v>6.5305809999999997</v>
      </c>
      <c r="AO15" s="252">
        <v>6.5415809999999999</v>
      </c>
      <c r="AP15" s="252">
        <v>6.5515809999999997</v>
      </c>
      <c r="AQ15" s="252">
        <v>6.5575809999999999</v>
      </c>
      <c r="AR15" s="252">
        <v>6.560581</v>
      </c>
      <c r="AS15" s="252">
        <v>6.5665810000000002</v>
      </c>
      <c r="AT15" s="252">
        <v>6.568581</v>
      </c>
      <c r="AU15" s="252">
        <v>6.5715810000000001</v>
      </c>
      <c r="AV15" s="252">
        <v>6.5715810000000001</v>
      </c>
      <c r="AW15" s="252">
        <v>6.5755809999999997</v>
      </c>
      <c r="AX15" s="252">
        <v>6.5755809999999997</v>
      </c>
      <c r="AY15" s="252">
        <v>6.6105809999999998</v>
      </c>
      <c r="AZ15" s="252">
        <v>6.6095810000000004</v>
      </c>
      <c r="BA15" s="252">
        <v>6.6095810000000004</v>
      </c>
      <c r="BB15" s="252">
        <v>6.8101982680999997</v>
      </c>
      <c r="BC15" s="252">
        <v>6.8239025233000001</v>
      </c>
      <c r="BD15" s="252">
        <v>6.8387118302000003</v>
      </c>
      <c r="BE15" s="252">
        <v>6.8529179010999997</v>
      </c>
      <c r="BF15" s="252">
        <v>6.8666649166999996</v>
      </c>
      <c r="BG15" s="409">
        <v>6.8807517661000004</v>
      </c>
      <c r="BH15" s="409">
        <v>6.8939863430999999</v>
      </c>
      <c r="BI15" s="409">
        <v>6.9132196860999997</v>
      </c>
      <c r="BJ15" s="409">
        <v>6.9422402394000002</v>
      </c>
      <c r="BK15" s="409">
        <v>6.9707503727000004</v>
      </c>
      <c r="BL15" s="409">
        <v>6.9857122605999997</v>
      </c>
      <c r="BM15" s="409">
        <v>7.0001378983000002</v>
      </c>
      <c r="BN15" s="409">
        <v>7.0148075088999997</v>
      </c>
      <c r="BO15" s="409">
        <v>7.0292684519000002</v>
      </c>
      <c r="BP15" s="409">
        <v>7.0545641160999999</v>
      </c>
      <c r="BQ15" s="409">
        <v>7.0795024487999996</v>
      </c>
      <c r="BR15" s="409">
        <v>7.1040329092999999</v>
      </c>
      <c r="BS15" s="409">
        <v>7.1308645395000001</v>
      </c>
      <c r="BT15" s="409">
        <v>7.1448459111</v>
      </c>
      <c r="BU15" s="409">
        <v>7.1599130213000004</v>
      </c>
      <c r="BV15" s="409">
        <v>7.1747322817999999</v>
      </c>
    </row>
    <row r="16" spans="1:74" ht="11.15" customHeight="1" x14ac:dyDescent="0.25">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14.093425999999999</v>
      </c>
      <c r="AO16" s="252">
        <v>14.276539</v>
      </c>
      <c r="AP16" s="252">
        <v>13.967345999999999</v>
      </c>
      <c r="AQ16" s="252">
        <v>14.132092</v>
      </c>
      <c r="AR16" s="252">
        <v>13.942679</v>
      </c>
      <c r="AS16" s="252">
        <v>14.066621</v>
      </c>
      <c r="AT16" s="252">
        <v>14.031115</v>
      </c>
      <c r="AU16" s="252">
        <v>13.940457</v>
      </c>
      <c r="AV16" s="252">
        <v>14.059749</v>
      </c>
      <c r="AW16" s="252">
        <v>14.199058000000001</v>
      </c>
      <c r="AX16" s="252">
        <v>14.253176</v>
      </c>
      <c r="AY16" s="252">
        <v>14.340209</v>
      </c>
      <c r="AZ16" s="252">
        <v>14.35941</v>
      </c>
      <c r="BA16" s="252">
        <v>14.404476000000001</v>
      </c>
      <c r="BB16" s="252">
        <v>14.152322766999999</v>
      </c>
      <c r="BC16" s="252">
        <v>14.298854341</v>
      </c>
      <c r="BD16" s="252">
        <v>14.312870562000001</v>
      </c>
      <c r="BE16" s="252">
        <v>14.107681163000001</v>
      </c>
      <c r="BF16" s="252">
        <v>14.215759041</v>
      </c>
      <c r="BG16" s="409">
        <v>14.179933662</v>
      </c>
      <c r="BH16" s="409">
        <v>14.153428441000001</v>
      </c>
      <c r="BI16" s="409">
        <v>14.130617053</v>
      </c>
      <c r="BJ16" s="409">
        <v>14.110391439000001</v>
      </c>
      <c r="BK16" s="409">
        <v>14.115499265</v>
      </c>
      <c r="BL16" s="409">
        <v>14.089831424</v>
      </c>
      <c r="BM16" s="409">
        <v>14.060703287999999</v>
      </c>
      <c r="BN16" s="409">
        <v>14.033815488</v>
      </c>
      <c r="BO16" s="409">
        <v>14.0093972</v>
      </c>
      <c r="BP16" s="409">
        <v>14.005533127</v>
      </c>
      <c r="BQ16" s="409">
        <v>13.896010083</v>
      </c>
      <c r="BR16" s="409">
        <v>13.885312562999999</v>
      </c>
      <c r="BS16" s="409">
        <v>13.975745980999999</v>
      </c>
      <c r="BT16" s="409">
        <v>13.964100426</v>
      </c>
      <c r="BU16" s="409">
        <v>13.956423529</v>
      </c>
      <c r="BV16" s="409">
        <v>13.960292743</v>
      </c>
    </row>
    <row r="17" spans="1:74" ht="11.15" customHeight="1" x14ac:dyDescent="0.25">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4.5469999999999997</v>
      </c>
      <c r="BB17" s="252">
        <v>4.4951639230999998</v>
      </c>
      <c r="BC17" s="252">
        <v>4.4304938064000003</v>
      </c>
      <c r="BD17" s="252">
        <v>4.4973421907000004</v>
      </c>
      <c r="BE17" s="252">
        <v>4.4011399318000004</v>
      </c>
      <c r="BF17" s="252">
        <v>4.5371125431000001</v>
      </c>
      <c r="BG17" s="409">
        <v>4.5588568462000003</v>
      </c>
      <c r="BH17" s="409">
        <v>4.5773226236999998</v>
      </c>
      <c r="BI17" s="409">
        <v>4.5925750499999998</v>
      </c>
      <c r="BJ17" s="409">
        <v>4.5430768582000001</v>
      </c>
      <c r="BK17" s="409">
        <v>4.4452955259999998</v>
      </c>
      <c r="BL17" s="409">
        <v>4.4319774238000003</v>
      </c>
      <c r="BM17" s="409">
        <v>4.4277662619000004</v>
      </c>
      <c r="BN17" s="409">
        <v>4.4368616625000001</v>
      </c>
      <c r="BO17" s="409">
        <v>4.4566967770000003</v>
      </c>
      <c r="BP17" s="409">
        <v>4.4896627661000004</v>
      </c>
      <c r="BQ17" s="409">
        <v>4.4262263701000002</v>
      </c>
      <c r="BR17" s="409">
        <v>4.4600343179999999</v>
      </c>
      <c r="BS17" s="409">
        <v>4.4813736868999996</v>
      </c>
      <c r="BT17" s="409">
        <v>4.4992502714000002</v>
      </c>
      <c r="BU17" s="409">
        <v>4.5146660648000001</v>
      </c>
      <c r="BV17" s="409">
        <v>4.4662238033000001</v>
      </c>
    </row>
    <row r="18" spans="1:74" ht="11.15" customHeight="1" x14ac:dyDescent="0.25">
      <c r="A18" s="162" t="s">
        <v>323</v>
      </c>
      <c r="B18" s="173" t="s">
        <v>296</v>
      </c>
      <c r="C18" s="252">
        <v>11.314197610000001</v>
      </c>
      <c r="D18" s="252">
        <v>11.037556851</v>
      </c>
      <c r="E18" s="252">
        <v>10.861087093</v>
      </c>
      <c r="F18" s="252">
        <v>10.873155520999999</v>
      </c>
      <c r="G18" s="252">
        <v>11.146974278</v>
      </c>
      <c r="H18" s="252">
        <v>11.244805048</v>
      </c>
      <c r="I18" s="252">
        <v>11.489585542</v>
      </c>
      <c r="J18" s="252">
        <v>11.544254256</v>
      </c>
      <c r="K18" s="252">
        <v>11.420995595999999</v>
      </c>
      <c r="L18" s="252">
        <v>11.557260763</v>
      </c>
      <c r="M18" s="252">
        <v>11.469760804</v>
      </c>
      <c r="N18" s="252">
        <v>11.241871471</v>
      </c>
      <c r="O18" s="252">
        <v>10.936553078999999</v>
      </c>
      <c r="P18" s="252">
        <v>10.876399378</v>
      </c>
      <c r="Q18" s="252">
        <v>10.689973093000001</v>
      </c>
      <c r="R18" s="252">
        <v>10.92163863</v>
      </c>
      <c r="S18" s="252">
        <v>11.463487606999999</v>
      </c>
      <c r="T18" s="252">
        <v>11.622584644</v>
      </c>
      <c r="U18" s="252">
        <v>11.643342204</v>
      </c>
      <c r="V18" s="252">
        <v>11.750343051</v>
      </c>
      <c r="W18" s="252">
        <v>11.644947664</v>
      </c>
      <c r="X18" s="252">
        <v>11.595123711999999</v>
      </c>
      <c r="Y18" s="252">
        <v>11.703724108999999</v>
      </c>
      <c r="Z18" s="252">
        <v>11.341421545999999</v>
      </c>
      <c r="AA18" s="252">
        <v>10.925767219999999</v>
      </c>
      <c r="AB18" s="252">
        <v>11.043614783000001</v>
      </c>
      <c r="AC18" s="252">
        <v>10.953885561</v>
      </c>
      <c r="AD18" s="252">
        <v>11.177005987999999</v>
      </c>
      <c r="AE18" s="252">
        <v>11.600417454</v>
      </c>
      <c r="AF18" s="252">
        <v>11.889611389000001</v>
      </c>
      <c r="AG18" s="252">
        <v>11.763232208</v>
      </c>
      <c r="AH18" s="252">
        <v>11.989966792000001</v>
      </c>
      <c r="AI18" s="252">
        <v>11.965755545</v>
      </c>
      <c r="AJ18" s="252">
        <v>12.142371795000001</v>
      </c>
      <c r="AK18" s="252">
        <v>11.849466175</v>
      </c>
      <c r="AL18" s="252">
        <v>11.685475085</v>
      </c>
      <c r="AM18" s="252">
        <v>11.558659130000001</v>
      </c>
      <c r="AN18" s="252">
        <v>11.495003799999999</v>
      </c>
      <c r="AO18" s="252">
        <v>11.527412199</v>
      </c>
      <c r="AP18" s="252">
        <v>11.702315489</v>
      </c>
      <c r="AQ18" s="252">
        <v>11.880397233</v>
      </c>
      <c r="AR18" s="252">
        <v>12.12366798</v>
      </c>
      <c r="AS18" s="252">
        <v>11.960320553000001</v>
      </c>
      <c r="AT18" s="252">
        <v>12.196469262000001</v>
      </c>
      <c r="AU18" s="252">
        <v>12.052673796000001</v>
      </c>
      <c r="AV18" s="252">
        <v>12.161716257</v>
      </c>
      <c r="AW18" s="252">
        <v>11.827389011999999</v>
      </c>
      <c r="AX18" s="252">
        <v>11.793267151</v>
      </c>
      <c r="AY18" s="252">
        <v>11.353350655</v>
      </c>
      <c r="AZ18" s="252">
        <v>11.271482984</v>
      </c>
      <c r="BA18" s="252">
        <v>11.172392945</v>
      </c>
      <c r="BB18" s="252">
        <v>11.666061124000001</v>
      </c>
      <c r="BC18" s="252">
        <v>11.978485975</v>
      </c>
      <c r="BD18" s="252">
        <v>11.86042701</v>
      </c>
      <c r="BE18" s="252">
        <v>12.039207403000001</v>
      </c>
      <c r="BF18" s="252">
        <v>12.274373617</v>
      </c>
      <c r="BG18" s="409">
        <v>12.036109628</v>
      </c>
      <c r="BH18" s="409">
        <v>12.184991606000001</v>
      </c>
      <c r="BI18" s="409">
        <v>11.792813410000001</v>
      </c>
      <c r="BJ18" s="409">
        <v>11.723458331</v>
      </c>
      <c r="BK18" s="409">
        <v>11.432974403999999</v>
      </c>
      <c r="BL18" s="409">
        <v>11.276621626000001</v>
      </c>
      <c r="BM18" s="409">
        <v>11.284700373</v>
      </c>
      <c r="BN18" s="409">
        <v>11.761529722000001</v>
      </c>
      <c r="BO18" s="409">
        <v>12.079928253</v>
      </c>
      <c r="BP18" s="409">
        <v>11.969462011999999</v>
      </c>
      <c r="BQ18" s="409">
        <v>12.152765464</v>
      </c>
      <c r="BR18" s="409">
        <v>12.400019298</v>
      </c>
      <c r="BS18" s="409">
        <v>12.129448188</v>
      </c>
      <c r="BT18" s="409">
        <v>12.267873561</v>
      </c>
      <c r="BU18" s="409">
        <v>11.873827864000001</v>
      </c>
      <c r="BV18" s="409">
        <v>11.801906046999999</v>
      </c>
    </row>
    <row r="19" spans="1:74" ht="11.15" customHeight="1" x14ac:dyDescent="0.25">
      <c r="A19" s="162" t="s">
        <v>325</v>
      </c>
      <c r="B19" s="173" t="s">
        <v>647</v>
      </c>
      <c r="C19" s="252">
        <v>90.409235078999998</v>
      </c>
      <c r="D19" s="252">
        <v>90.807899262999996</v>
      </c>
      <c r="E19" s="252">
        <v>90.250412255000001</v>
      </c>
      <c r="F19" s="252">
        <v>90.652092444000004</v>
      </c>
      <c r="G19" s="252">
        <v>90.236362358999997</v>
      </c>
      <c r="H19" s="252">
        <v>90.050409325000004</v>
      </c>
      <c r="I19" s="252">
        <v>90.476152865000003</v>
      </c>
      <c r="J19" s="252">
        <v>90.661982750999996</v>
      </c>
      <c r="K19" s="252">
        <v>89.851181518000004</v>
      </c>
      <c r="L19" s="252">
        <v>90.585318529999995</v>
      </c>
      <c r="M19" s="252">
        <v>90.982430644999994</v>
      </c>
      <c r="N19" s="252">
        <v>90.817995420000003</v>
      </c>
      <c r="O19" s="252">
        <v>89.8723119</v>
      </c>
      <c r="P19" s="252">
        <v>89.594750718</v>
      </c>
      <c r="Q19" s="252">
        <v>89.847613526000004</v>
      </c>
      <c r="R19" s="252">
        <v>90.766241300000004</v>
      </c>
      <c r="S19" s="252">
        <v>91.013819169000001</v>
      </c>
      <c r="T19" s="252">
        <v>90.999124527000006</v>
      </c>
      <c r="U19" s="252">
        <v>91.850427117999999</v>
      </c>
      <c r="V19" s="252">
        <v>91.696218711</v>
      </c>
      <c r="W19" s="252">
        <v>91.012878971000006</v>
      </c>
      <c r="X19" s="252">
        <v>91.299747177</v>
      </c>
      <c r="Y19" s="252">
        <v>91.661824779</v>
      </c>
      <c r="Z19" s="252">
        <v>91.666864398000001</v>
      </c>
      <c r="AA19" s="252">
        <v>91.748944348999999</v>
      </c>
      <c r="AB19" s="252">
        <v>92.309347926000001</v>
      </c>
      <c r="AC19" s="252">
        <v>91.756700077999994</v>
      </c>
      <c r="AD19" s="252">
        <v>92.361121987999994</v>
      </c>
      <c r="AE19" s="252">
        <v>92.255229002999997</v>
      </c>
      <c r="AF19" s="252">
        <v>93.126313389000003</v>
      </c>
      <c r="AG19" s="252">
        <v>93.353110584999996</v>
      </c>
      <c r="AH19" s="252">
        <v>93.675902824000005</v>
      </c>
      <c r="AI19" s="252">
        <v>94.319566545000001</v>
      </c>
      <c r="AJ19" s="252">
        <v>95.243135570000007</v>
      </c>
      <c r="AK19" s="252">
        <v>94.821127297999993</v>
      </c>
      <c r="AL19" s="252">
        <v>95.397735311000005</v>
      </c>
      <c r="AM19" s="252">
        <v>94.289005290999995</v>
      </c>
      <c r="AN19" s="252">
        <v>94.319256370999994</v>
      </c>
      <c r="AO19" s="252">
        <v>95.235021876000005</v>
      </c>
      <c r="AP19" s="252">
        <v>95.230255489000001</v>
      </c>
      <c r="AQ19" s="252">
        <v>95.053536233000003</v>
      </c>
      <c r="AR19" s="252">
        <v>95.844072312999998</v>
      </c>
      <c r="AS19" s="252">
        <v>96.453229391999997</v>
      </c>
      <c r="AT19" s="252">
        <v>96.674406907000005</v>
      </c>
      <c r="AU19" s="252">
        <v>95.989384029000007</v>
      </c>
      <c r="AV19" s="252">
        <v>96.406192747999995</v>
      </c>
      <c r="AW19" s="252">
        <v>96.600016478000001</v>
      </c>
      <c r="AX19" s="252">
        <v>96.399417477</v>
      </c>
      <c r="AY19" s="252">
        <v>95.912625874</v>
      </c>
      <c r="AZ19" s="252">
        <v>95.458595177000007</v>
      </c>
      <c r="BA19" s="252">
        <v>95.389380596999999</v>
      </c>
      <c r="BB19" s="252">
        <v>95.713667768999997</v>
      </c>
      <c r="BC19" s="252">
        <v>95.525555302000001</v>
      </c>
      <c r="BD19" s="252">
        <v>96.145178997000002</v>
      </c>
      <c r="BE19" s="252">
        <v>96.645930265000004</v>
      </c>
      <c r="BF19" s="252">
        <v>96.899526819000002</v>
      </c>
      <c r="BG19" s="409">
        <v>96.421685869000001</v>
      </c>
      <c r="BH19" s="409">
        <v>96.839229547000002</v>
      </c>
      <c r="BI19" s="409">
        <v>96.718753297000006</v>
      </c>
      <c r="BJ19" s="409">
        <v>96.656739165999994</v>
      </c>
      <c r="BK19" s="409">
        <v>96.142393511999998</v>
      </c>
      <c r="BL19" s="409">
        <v>95.913804165000002</v>
      </c>
      <c r="BM19" s="409">
        <v>96.106081942000003</v>
      </c>
      <c r="BN19" s="409">
        <v>96.639285399000002</v>
      </c>
      <c r="BO19" s="409">
        <v>96.976872162999996</v>
      </c>
      <c r="BP19" s="409">
        <v>96.861821939999999</v>
      </c>
      <c r="BQ19" s="409">
        <v>96.942882737999994</v>
      </c>
      <c r="BR19" s="409">
        <v>97.154634096999999</v>
      </c>
      <c r="BS19" s="409">
        <v>96.893487006000001</v>
      </c>
      <c r="BT19" s="409">
        <v>97.314051937000002</v>
      </c>
      <c r="BU19" s="409">
        <v>97.236025573999996</v>
      </c>
      <c r="BV19" s="409">
        <v>97.174042438000001</v>
      </c>
    </row>
    <row r="20" spans="1:74" ht="11.15" customHeight="1" x14ac:dyDescent="0.25">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409"/>
      <c r="BH20" s="409"/>
      <c r="BI20" s="409"/>
      <c r="BJ20" s="409"/>
      <c r="BK20" s="409"/>
      <c r="BL20" s="409"/>
      <c r="BM20" s="409"/>
      <c r="BN20" s="409"/>
      <c r="BO20" s="409"/>
      <c r="BP20" s="409"/>
      <c r="BQ20" s="409"/>
      <c r="BR20" s="409"/>
      <c r="BS20" s="409"/>
      <c r="BT20" s="409"/>
      <c r="BU20" s="409"/>
      <c r="BV20" s="409"/>
    </row>
    <row r="21" spans="1:74" ht="11.15" customHeight="1" x14ac:dyDescent="0.25">
      <c r="A21" s="162" t="s">
        <v>529</v>
      </c>
      <c r="B21" s="173" t="s">
        <v>648</v>
      </c>
      <c r="C21" s="252">
        <v>51.904787079000002</v>
      </c>
      <c r="D21" s="252">
        <v>51.939442262999997</v>
      </c>
      <c r="E21" s="252">
        <v>51.362538254999997</v>
      </c>
      <c r="F21" s="252">
        <v>51.490693444000001</v>
      </c>
      <c r="G21" s="252">
        <v>51.497962358999999</v>
      </c>
      <c r="H21" s="252">
        <v>51.223237324999999</v>
      </c>
      <c r="I21" s="252">
        <v>51.725666865000001</v>
      </c>
      <c r="J21" s="252">
        <v>51.657280751000002</v>
      </c>
      <c r="K21" s="252">
        <v>51.179839518000001</v>
      </c>
      <c r="L21" s="252">
        <v>52.41300253</v>
      </c>
      <c r="M21" s="252">
        <v>52.879873645000004</v>
      </c>
      <c r="N21" s="252">
        <v>52.992291180000002</v>
      </c>
      <c r="O21" s="252">
        <v>52.309195899999999</v>
      </c>
      <c r="P21" s="252">
        <v>52.158108718000001</v>
      </c>
      <c r="Q21" s="252">
        <v>52.233597525999997</v>
      </c>
      <c r="R21" s="252">
        <v>52.724733299999997</v>
      </c>
      <c r="S21" s="252">
        <v>52.886530168999997</v>
      </c>
      <c r="T21" s="252">
        <v>53.125302646999998</v>
      </c>
      <c r="U21" s="252">
        <v>53.822358117999997</v>
      </c>
      <c r="V21" s="252">
        <v>53.776782711000003</v>
      </c>
      <c r="W21" s="252">
        <v>53.834978970999998</v>
      </c>
      <c r="X21" s="252">
        <v>54.069080176999996</v>
      </c>
      <c r="Y21" s="252">
        <v>54.932045778999999</v>
      </c>
      <c r="Z21" s="252">
        <v>54.768849398</v>
      </c>
      <c r="AA21" s="252">
        <v>54.296425349000003</v>
      </c>
      <c r="AB21" s="252">
        <v>54.700172926</v>
      </c>
      <c r="AC21" s="252">
        <v>54.658704078</v>
      </c>
      <c r="AD21" s="252">
        <v>55.230545988000003</v>
      </c>
      <c r="AE21" s="252">
        <v>55.236566003</v>
      </c>
      <c r="AF21" s="252">
        <v>56.095658389</v>
      </c>
      <c r="AG21" s="252">
        <v>55.993419594999999</v>
      </c>
      <c r="AH21" s="252">
        <v>56.102187823999998</v>
      </c>
      <c r="AI21" s="252">
        <v>56.339326544999999</v>
      </c>
      <c r="AJ21" s="252">
        <v>57.205569570000002</v>
      </c>
      <c r="AK21" s="252">
        <v>57.268929507999999</v>
      </c>
      <c r="AL21" s="252">
        <v>57.690279310999998</v>
      </c>
      <c r="AM21" s="252">
        <v>56.897709290999998</v>
      </c>
      <c r="AN21" s="252">
        <v>56.940549371000003</v>
      </c>
      <c r="AO21" s="252">
        <v>57.255718876000003</v>
      </c>
      <c r="AP21" s="252">
        <v>57.037781488999997</v>
      </c>
      <c r="AQ21" s="252">
        <v>56.974762233</v>
      </c>
      <c r="AR21" s="252">
        <v>57.217454312999998</v>
      </c>
      <c r="AS21" s="252">
        <v>57.655848392000003</v>
      </c>
      <c r="AT21" s="252">
        <v>57.960725906999997</v>
      </c>
      <c r="AU21" s="252">
        <v>57.186334129000002</v>
      </c>
      <c r="AV21" s="252">
        <v>57.736710547999998</v>
      </c>
      <c r="AW21" s="252">
        <v>57.916816678000004</v>
      </c>
      <c r="AX21" s="252">
        <v>57.949953377</v>
      </c>
      <c r="AY21" s="252">
        <v>57.415960073999997</v>
      </c>
      <c r="AZ21" s="252">
        <v>57.087639777</v>
      </c>
      <c r="BA21" s="252">
        <v>57.053732396999997</v>
      </c>
      <c r="BB21" s="252">
        <v>56.679719900999999</v>
      </c>
      <c r="BC21" s="252">
        <v>56.470015979000003</v>
      </c>
      <c r="BD21" s="252">
        <v>56.549383167000002</v>
      </c>
      <c r="BE21" s="252">
        <v>57.095505164000002</v>
      </c>
      <c r="BF21" s="252">
        <v>57.354371503000003</v>
      </c>
      <c r="BG21" s="409">
        <v>56.823765948999998</v>
      </c>
      <c r="BH21" s="409">
        <v>57.208788374999997</v>
      </c>
      <c r="BI21" s="409">
        <v>57.090523959999999</v>
      </c>
      <c r="BJ21" s="409">
        <v>56.933566632999998</v>
      </c>
      <c r="BK21" s="409">
        <v>56.427676576000003</v>
      </c>
      <c r="BL21" s="409">
        <v>56.144178134000001</v>
      </c>
      <c r="BM21" s="409">
        <v>56.287640238999998</v>
      </c>
      <c r="BN21" s="409">
        <v>56.796536844000002</v>
      </c>
      <c r="BO21" s="409">
        <v>56.909818780000002</v>
      </c>
      <c r="BP21" s="409">
        <v>56.747045968000002</v>
      </c>
      <c r="BQ21" s="409">
        <v>56.831774723999999</v>
      </c>
      <c r="BR21" s="409">
        <v>57.000018873999998</v>
      </c>
      <c r="BS21" s="409">
        <v>56.747280465999999</v>
      </c>
      <c r="BT21" s="409">
        <v>57.184164025999998</v>
      </c>
      <c r="BU21" s="409">
        <v>57.069370552999999</v>
      </c>
      <c r="BV21" s="409">
        <v>56.980868156</v>
      </c>
    </row>
    <row r="22" spans="1:74" ht="11.15" customHeight="1" x14ac:dyDescent="0.25">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0"/>
      <c r="AZ22" s="750"/>
      <c r="BA22" s="750"/>
      <c r="BB22" s="750"/>
      <c r="BC22" s="750"/>
      <c r="BD22" s="750"/>
      <c r="BE22" s="750"/>
      <c r="BF22" s="750"/>
      <c r="BG22" s="492"/>
      <c r="BH22" s="492"/>
      <c r="BI22" s="492"/>
      <c r="BJ22" s="492"/>
      <c r="BK22" s="410"/>
      <c r="BL22" s="410"/>
      <c r="BM22" s="410"/>
      <c r="BN22" s="410"/>
      <c r="BO22" s="410"/>
      <c r="BP22" s="410"/>
      <c r="BQ22" s="410"/>
      <c r="BR22" s="410"/>
      <c r="BS22" s="410"/>
      <c r="BT22" s="410"/>
      <c r="BU22" s="410"/>
      <c r="BV22" s="410"/>
    </row>
    <row r="23" spans="1:74" ht="11.15" customHeight="1" x14ac:dyDescent="0.25">
      <c r="B23" s="254" t="s">
        <v>1270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409"/>
      <c r="BH23" s="409"/>
      <c r="BI23" s="409"/>
      <c r="BJ23" s="409"/>
      <c r="BK23" s="409"/>
      <c r="BL23" s="409"/>
      <c r="BM23" s="409"/>
      <c r="BN23" s="409"/>
      <c r="BO23" s="409"/>
      <c r="BP23" s="409"/>
      <c r="BQ23" s="409"/>
      <c r="BR23" s="409"/>
      <c r="BS23" s="409"/>
      <c r="BT23" s="409"/>
      <c r="BU23" s="409"/>
      <c r="BV23" s="409"/>
    </row>
    <row r="24" spans="1:74" ht="11.15" customHeight="1" x14ac:dyDescent="0.25">
      <c r="A24" s="162" t="s">
        <v>305</v>
      </c>
      <c r="B24" s="173" t="s">
        <v>262</v>
      </c>
      <c r="C24" s="252">
        <v>45.198897500000001</v>
      </c>
      <c r="D24" s="252">
        <v>47.659909499999998</v>
      </c>
      <c r="E24" s="252">
        <v>45.801851499999998</v>
      </c>
      <c r="F24" s="252">
        <v>44.831685499999999</v>
      </c>
      <c r="G24" s="252">
        <v>45.517101500000003</v>
      </c>
      <c r="H24" s="252">
        <v>45.897316500000002</v>
      </c>
      <c r="I24" s="252">
        <v>45.868720500000002</v>
      </c>
      <c r="J24" s="252">
        <v>46.606109500000002</v>
      </c>
      <c r="K24" s="252">
        <v>45.048365500000003</v>
      </c>
      <c r="L24" s="252">
        <v>46.421332499999998</v>
      </c>
      <c r="M24" s="252">
        <v>46.413317499999998</v>
      </c>
      <c r="N24" s="252">
        <v>45.874663499999997</v>
      </c>
      <c r="O24" s="252">
        <v>45.729587000000002</v>
      </c>
      <c r="P24" s="252">
        <v>46.415568999999998</v>
      </c>
      <c r="Q24" s="252">
        <v>44.984994</v>
      </c>
      <c r="R24" s="252">
        <v>45.792521999999998</v>
      </c>
      <c r="S24" s="252">
        <v>45.542085999999998</v>
      </c>
      <c r="T24" s="252">
        <v>45.300716000000001</v>
      </c>
      <c r="U24" s="252">
        <v>46.736426999999999</v>
      </c>
      <c r="V24" s="252">
        <v>46.233074000000002</v>
      </c>
      <c r="W24" s="252">
        <v>45.824976999999997</v>
      </c>
      <c r="X24" s="252">
        <v>46.319623</v>
      </c>
      <c r="Y24" s="252">
        <v>46.881248999999997</v>
      </c>
      <c r="Z24" s="252">
        <v>46.208646000000002</v>
      </c>
      <c r="AA24" s="252">
        <v>45.529278736000002</v>
      </c>
      <c r="AB24" s="252">
        <v>46.571415735999999</v>
      </c>
      <c r="AC24" s="252">
        <v>45.416444736000003</v>
      </c>
      <c r="AD24" s="252">
        <v>45.142770736000003</v>
      </c>
      <c r="AE24" s="252">
        <v>44.377041736000002</v>
      </c>
      <c r="AF24" s="252">
        <v>45.172930735999998</v>
      </c>
      <c r="AG24" s="252">
        <v>46.259222735999998</v>
      </c>
      <c r="AH24" s="252">
        <v>45.726850736000003</v>
      </c>
      <c r="AI24" s="252">
        <v>45.981265735999997</v>
      </c>
      <c r="AJ24" s="252">
        <v>46.426467735999999</v>
      </c>
      <c r="AK24" s="252">
        <v>45.607351735999998</v>
      </c>
      <c r="AL24" s="252">
        <v>47.101248736000002</v>
      </c>
      <c r="AM24" s="252">
        <v>45.782108323000003</v>
      </c>
      <c r="AN24" s="252">
        <v>47.622585323000003</v>
      </c>
      <c r="AO24" s="252">
        <v>46.151500323</v>
      </c>
      <c r="AP24" s="252">
        <v>45.684116322999998</v>
      </c>
      <c r="AQ24" s="252">
        <v>44.370996323</v>
      </c>
      <c r="AR24" s="252">
        <v>46.129478323000001</v>
      </c>
      <c r="AS24" s="252">
        <v>46.969515323000003</v>
      </c>
      <c r="AT24" s="252">
        <v>46.730024323000002</v>
      </c>
      <c r="AU24" s="252">
        <v>46.481081322999998</v>
      </c>
      <c r="AV24" s="252">
        <v>46.061353322999999</v>
      </c>
      <c r="AW24" s="252">
        <v>45.729727322999999</v>
      </c>
      <c r="AX24" s="252">
        <v>47.302480322999997</v>
      </c>
      <c r="AY24" s="252">
        <v>45.488955562000001</v>
      </c>
      <c r="AZ24" s="252">
        <v>47.615925562000001</v>
      </c>
      <c r="BA24" s="252">
        <v>46.990584562000002</v>
      </c>
      <c r="BB24" s="252">
        <v>45.644948485999997</v>
      </c>
      <c r="BC24" s="252">
        <v>45.011114268999997</v>
      </c>
      <c r="BD24" s="252">
        <v>46.342530908999997</v>
      </c>
      <c r="BE24" s="252">
        <v>46.545769153999998</v>
      </c>
      <c r="BF24" s="252">
        <v>46.465934439000002</v>
      </c>
      <c r="BG24" s="409">
        <v>46.774273397999998</v>
      </c>
      <c r="BH24" s="409">
        <v>46.737348730999997</v>
      </c>
      <c r="BI24" s="409">
        <v>46.920643947999999</v>
      </c>
      <c r="BJ24" s="409">
        <v>47.311079997</v>
      </c>
      <c r="BK24" s="409">
        <v>46.349032964999999</v>
      </c>
      <c r="BL24" s="409">
        <v>47.255549621999997</v>
      </c>
      <c r="BM24" s="409">
        <v>46.835601506000003</v>
      </c>
      <c r="BN24" s="409">
        <v>45.758081310000001</v>
      </c>
      <c r="BO24" s="409">
        <v>45.319404376000001</v>
      </c>
      <c r="BP24" s="409">
        <v>46.308866922999997</v>
      </c>
      <c r="BQ24" s="409">
        <v>46.572752977999997</v>
      </c>
      <c r="BR24" s="409">
        <v>46.567723770000001</v>
      </c>
      <c r="BS24" s="409">
        <v>46.865673454000003</v>
      </c>
      <c r="BT24" s="409">
        <v>46.849478095000002</v>
      </c>
      <c r="BU24" s="409">
        <v>47.060889230999997</v>
      </c>
      <c r="BV24" s="409">
        <v>47.469222025000001</v>
      </c>
    </row>
    <row r="25" spans="1:74" ht="11.15" customHeight="1" x14ac:dyDescent="0.25">
      <c r="A25" s="162" t="s">
        <v>299</v>
      </c>
      <c r="B25" s="173" t="s">
        <v>263</v>
      </c>
      <c r="C25" s="252">
        <v>18.303675999999999</v>
      </c>
      <c r="D25" s="252">
        <v>18.643388000000002</v>
      </c>
      <c r="E25" s="252">
        <v>18.163799999999998</v>
      </c>
      <c r="F25" s="252">
        <v>18.210684000000001</v>
      </c>
      <c r="G25" s="252">
        <v>18.589099999999998</v>
      </c>
      <c r="H25" s="252">
        <v>18.857135</v>
      </c>
      <c r="I25" s="252">
        <v>18.515349000000001</v>
      </c>
      <c r="J25" s="252">
        <v>19.155598000000001</v>
      </c>
      <c r="K25" s="252">
        <v>18.091784000000001</v>
      </c>
      <c r="L25" s="252">
        <v>18.705071</v>
      </c>
      <c r="M25" s="252">
        <v>18.527756</v>
      </c>
      <c r="N25" s="252">
        <v>18.120201999999999</v>
      </c>
      <c r="O25" s="252">
        <v>18.749358000000001</v>
      </c>
      <c r="P25" s="252">
        <v>18.643339999999998</v>
      </c>
      <c r="Q25" s="252">
        <v>18.530764999999999</v>
      </c>
      <c r="R25" s="252">
        <v>18.584092999999999</v>
      </c>
      <c r="S25" s="252">
        <v>18.779157000000001</v>
      </c>
      <c r="T25" s="252">
        <v>18.805886999999998</v>
      </c>
      <c r="U25" s="252">
        <v>19.257408000000002</v>
      </c>
      <c r="V25" s="252">
        <v>19.124604999999999</v>
      </c>
      <c r="W25" s="252">
        <v>19.251973</v>
      </c>
      <c r="X25" s="252">
        <v>19.311893999999999</v>
      </c>
      <c r="Y25" s="252">
        <v>19.49072</v>
      </c>
      <c r="Z25" s="252">
        <v>18.982817000000001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19.248657000000001</v>
      </c>
      <c r="AN25" s="252">
        <v>19.396234</v>
      </c>
      <c r="AO25" s="252">
        <v>19.238019000000001</v>
      </c>
      <c r="AP25" s="252">
        <v>19.037015</v>
      </c>
      <c r="AQ25" s="252">
        <v>19.116495</v>
      </c>
      <c r="AR25" s="252">
        <v>19.590876999999999</v>
      </c>
      <c r="AS25" s="252">
        <v>19.979164000000001</v>
      </c>
      <c r="AT25" s="252">
        <v>19.814122999999999</v>
      </c>
      <c r="AU25" s="252">
        <v>19.224630000000001</v>
      </c>
      <c r="AV25" s="252">
        <v>19.350201999999999</v>
      </c>
      <c r="AW25" s="252">
        <v>19.188376000000002</v>
      </c>
      <c r="AX25" s="252">
        <v>19.543928999999999</v>
      </c>
      <c r="AY25" s="252">
        <v>19.055406999999999</v>
      </c>
      <c r="AZ25" s="252">
        <v>19.680026999999999</v>
      </c>
      <c r="BA25" s="252">
        <v>19.616385999999999</v>
      </c>
      <c r="BB25" s="252">
        <v>19.264118</v>
      </c>
      <c r="BC25" s="252">
        <v>19.202013000000001</v>
      </c>
      <c r="BD25" s="252">
        <v>19.832602000000001</v>
      </c>
      <c r="BE25" s="252">
        <v>19.896581176000002</v>
      </c>
      <c r="BF25" s="252">
        <v>19.985916319000001</v>
      </c>
      <c r="BG25" s="409">
        <v>19.592549999999999</v>
      </c>
      <c r="BH25" s="409">
        <v>19.635739999999998</v>
      </c>
      <c r="BI25" s="409">
        <v>19.662990000000001</v>
      </c>
      <c r="BJ25" s="409">
        <v>19.778739999999999</v>
      </c>
      <c r="BK25" s="409">
        <v>19.374089999999999</v>
      </c>
      <c r="BL25" s="409">
        <v>19.41581</v>
      </c>
      <c r="BM25" s="409">
        <v>19.5304</v>
      </c>
      <c r="BN25" s="409">
        <v>19.452210000000001</v>
      </c>
      <c r="BO25" s="409">
        <v>19.575500000000002</v>
      </c>
      <c r="BP25" s="409">
        <v>19.866810000000001</v>
      </c>
      <c r="BQ25" s="409">
        <v>19.991890000000001</v>
      </c>
      <c r="BR25" s="409">
        <v>20.154160000000001</v>
      </c>
      <c r="BS25" s="409">
        <v>19.74999</v>
      </c>
      <c r="BT25" s="409">
        <v>19.82395</v>
      </c>
      <c r="BU25" s="409">
        <v>19.88503</v>
      </c>
      <c r="BV25" s="409">
        <v>20.025849999999998</v>
      </c>
    </row>
    <row r="26" spans="1:74" ht="11.15" customHeight="1" x14ac:dyDescent="0.25">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252">
        <v>0.39659856199999999</v>
      </c>
      <c r="BF26" s="252">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5" customHeight="1" x14ac:dyDescent="0.25">
      <c r="A27" s="162" t="s">
        <v>301</v>
      </c>
      <c r="B27" s="173" t="s">
        <v>288</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2.3893</v>
      </c>
      <c r="AV27" s="252">
        <v>2.3725999999999998</v>
      </c>
      <c r="AW27" s="252">
        <v>2.3342999999999998</v>
      </c>
      <c r="AX27" s="252">
        <v>2.2993000000000001</v>
      </c>
      <c r="AY27" s="252">
        <v>2.3544999999999998</v>
      </c>
      <c r="AZ27" s="252">
        <v>2.3123999999999998</v>
      </c>
      <c r="BA27" s="252">
        <v>2.2706</v>
      </c>
      <c r="BB27" s="252">
        <v>2.1648048119999999</v>
      </c>
      <c r="BC27" s="252">
        <v>2.2410789069999999</v>
      </c>
      <c r="BD27" s="252">
        <v>2.328456713</v>
      </c>
      <c r="BE27" s="252">
        <v>2.3404178409999998</v>
      </c>
      <c r="BF27" s="252">
        <v>2.3789147970000002</v>
      </c>
      <c r="BG27" s="409">
        <v>2.3415711269999999</v>
      </c>
      <c r="BH27" s="409">
        <v>2.3193374250000001</v>
      </c>
      <c r="BI27" s="409">
        <v>2.35752403</v>
      </c>
      <c r="BJ27" s="409">
        <v>2.328811043</v>
      </c>
      <c r="BK27" s="409">
        <v>2.2352416499999999</v>
      </c>
      <c r="BL27" s="409">
        <v>2.3359645420000001</v>
      </c>
      <c r="BM27" s="409">
        <v>2.2595419190000001</v>
      </c>
      <c r="BN27" s="409">
        <v>2.1366920239999998</v>
      </c>
      <c r="BO27" s="409">
        <v>2.2119756009999998</v>
      </c>
      <c r="BP27" s="409">
        <v>2.2982186929999999</v>
      </c>
      <c r="BQ27" s="409">
        <v>2.3100244910000001</v>
      </c>
      <c r="BR27" s="409">
        <v>2.348021514</v>
      </c>
      <c r="BS27" s="409">
        <v>2.3111628</v>
      </c>
      <c r="BT27" s="409">
        <v>2.2892178310000002</v>
      </c>
      <c r="BU27" s="409">
        <v>2.3269085330000001</v>
      </c>
      <c r="BV27" s="409">
        <v>2.2985684219999998</v>
      </c>
    </row>
    <row r="28" spans="1:74" ht="11.15" customHeight="1" x14ac:dyDescent="0.25">
      <c r="A28" s="162" t="s">
        <v>302</v>
      </c>
      <c r="B28" s="173" t="s">
        <v>289</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12.5609</v>
      </c>
      <c r="AB28" s="252">
        <v>13.2761</v>
      </c>
      <c r="AC28" s="252">
        <v>13.224</v>
      </c>
      <c r="AD28" s="252">
        <v>13.456899999999999</v>
      </c>
      <c r="AE28" s="252">
        <v>13.141</v>
      </c>
      <c r="AF28" s="252">
        <v>13.6088</v>
      </c>
      <c r="AG28" s="252">
        <v>13.971399999999999</v>
      </c>
      <c r="AH28" s="252">
        <v>13.544700000000001</v>
      </c>
      <c r="AI28" s="252">
        <v>14.0145</v>
      </c>
      <c r="AJ28" s="252">
        <v>13.91175</v>
      </c>
      <c r="AK28" s="252">
        <v>13.025499999999999</v>
      </c>
      <c r="AL28" s="252">
        <v>13.360950000000001</v>
      </c>
      <c r="AM28" s="252">
        <v>12.966799999999999</v>
      </c>
      <c r="AN28" s="252">
        <v>13.853999999999999</v>
      </c>
      <c r="AO28" s="252">
        <v>13.468629999999999</v>
      </c>
      <c r="AP28" s="252">
        <v>13.674200000000001</v>
      </c>
      <c r="AQ28" s="252">
        <v>12.9887</v>
      </c>
      <c r="AR28" s="252">
        <v>13.9383</v>
      </c>
      <c r="AS28" s="252">
        <v>14.12555</v>
      </c>
      <c r="AT28" s="252">
        <v>13.889200000000001</v>
      </c>
      <c r="AU28" s="252">
        <v>14.328099999999999</v>
      </c>
      <c r="AV28" s="252">
        <v>13.795400000000001</v>
      </c>
      <c r="AW28" s="252">
        <v>13.402799999999999</v>
      </c>
      <c r="AX28" s="252">
        <v>13.784000000000001</v>
      </c>
      <c r="AY28" s="252">
        <v>12.916650000000001</v>
      </c>
      <c r="AZ28" s="252">
        <v>13.9169</v>
      </c>
      <c r="BA28" s="252">
        <v>13.968999999999999</v>
      </c>
      <c r="BB28" s="252">
        <v>13.475304276999999</v>
      </c>
      <c r="BC28" s="252">
        <v>13.241328441</v>
      </c>
      <c r="BD28" s="252">
        <v>13.735362500000001</v>
      </c>
      <c r="BE28" s="252">
        <v>13.874742845</v>
      </c>
      <c r="BF28" s="252">
        <v>13.574691797</v>
      </c>
      <c r="BG28" s="409">
        <v>14.373195282999999</v>
      </c>
      <c r="BH28" s="409">
        <v>14.258519525000001</v>
      </c>
      <c r="BI28" s="409">
        <v>13.868097791</v>
      </c>
      <c r="BJ28" s="409">
        <v>13.497939840000001</v>
      </c>
      <c r="BK28" s="409">
        <v>13.390072052000001</v>
      </c>
      <c r="BL28" s="409">
        <v>13.799292136</v>
      </c>
      <c r="BM28" s="409">
        <v>13.795890740000001</v>
      </c>
      <c r="BN28" s="409">
        <v>13.415344406999999</v>
      </c>
      <c r="BO28" s="409">
        <v>13.184725589999999</v>
      </c>
      <c r="BP28" s="409">
        <v>13.68065211</v>
      </c>
      <c r="BQ28" s="409">
        <v>13.822238888999999</v>
      </c>
      <c r="BR28" s="409">
        <v>13.523157063999999</v>
      </c>
      <c r="BS28" s="409">
        <v>14.322168462</v>
      </c>
      <c r="BT28" s="409">
        <v>14.196035875</v>
      </c>
      <c r="BU28" s="409">
        <v>13.802989248999999</v>
      </c>
      <c r="BV28" s="409">
        <v>13.431681932</v>
      </c>
    </row>
    <row r="29" spans="1:74" ht="11.15" customHeight="1" x14ac:dyDescent="0.25">
      <c r="A29" s="162" t="s">
        <v>303</v>
      </c>
      <c r="B29" s="173" t="s">
        <v>290</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3.9167999999999998</v>
      </c>
      <c r="AW29" s="252">
        <v>4.0609999999999999</v>
      </c>
      <c r="AX29" s="252">
        <v>4.6962999999999999</v>
      </c>
      <c r="AY29" s="252">
        <v>4.4249999999999998</v>
      </c>
      <c r="AZ29" s="252">
        <v>4.7144000000000004</v>
      </c>
      <c r="BA29" s="252">
        <v>4.4364999999999997</v>
      </c>
      <c r="BB29" s="252">
        <v>4.0443863870000003</v>
      </c>
      <c r="BC29" s="252">
        <v>3.6082150990000001</v>
      </c>
      <c r="BD29" s="252">
        <v>3.742890531</v>
      </c>
      <c r="BE29" s="252">
        <v>3.8104881100000001</v>
      </c>
      <c r="BF29" s="252">
        <v>3.8226131940000001</v>
      </c>
      <c r="BG29" s="409">
        <v>3.8480123819999998</v>
      </c>
      <c r="BH29" s="409">
        <v>3.8347682700000001</v>
      </c>
      <c r="BI29" s="409">
        <v>4.1363099029999999</v>
      </c>
      <c r="BJ29" s="409">
        <v>4.5984294669999999</v>
      </c>
      <c r="BK29" s="409">
        <v>4.398094715</v>
      </c>
      <c r="BL29" s="409">
        <v>4.5837625749999997</v>
      </c>
      <c r="BM29" s="409">
        <v>4.2992620989999999</v>
      </c>
      <c r="BN29" s="409">
        <v>3.965137581</v>
      </c>
      <c r="BO29" s="409">
        <v>3.5375129680000001</v>
      </c>
      <c r="BP29" s="409">
        <v>3.6695494659999999</v>
      </c>
      <c r="BQ29" s="409">
        <v>3.735822486</v>
      </c>
      <c r="BR29" s="409">
        <v>3.7477099819999999</v>
      </c>
      <c r="BS29" s="409">
        <v>3.772611479</v>
      </c>
      <c r="BT29" s="409">
        <v>3.7596268820000001</v>
      </c>
      <c r="BU29" s="409">
        <v>4.0552598770000001</v>
      </c>
      <c r="BV29" s="409">
        <v>4.5083243169999996</v>
      </c>
    </row>
    <row r="30" spans="1:74" ht="11.15" customHeight="1" x14ac:dyDescent="0.25">
      <c r="A30" s="162" t="s">
        <v>304</v>
      </c>
      <c r="B30" s="173" t="s">
        <v>291</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6.0686</v>
      </c>
      <c r="AB30" s="252">
        <v>6.2279</v>
      </c>
      <c r="AC30" s="252">
        <v>6.1417000000000002</v>
      </c>
      <c r="AD30" s="252">
        <v>6.1128</v>
      </c>
      <c r="AE30" s="252">
        <v>6.1406499999999999</v>
      </c>
      <c r="AF30" s="252">
        <v>6.0907999999999998</v>
      </c>
      <c r="AG30" s="252">
        <v>6.2008999999999999</v>
      </c>
      <c r="AH30" s="252">
        <v>6.0933999999999999</v>
      </c>
      <c r="AI30" s="252">
        <v>6.0395000000000003</v>
      </c>
      <c r="AJ30" s="252">
        <v>6.0616000000000003</v>
      </c>
      <c r="AK30" s="252">
        <v>6.1390000000000002</v>
      </c>
      <c r="AL30" s="252">
        <v>6.4114000000000004</v>
      </c>
      <c r="AM30" s="252">
        <v>6.1852</v>
      </c>
      <c r="AN30" s="252">
        <v>6.3887999999999998</v>
      </c>
      <c r="AO30" s="252">
        <v>6.1837</v>
      </c>
      <c r="AP30" s="252">
        <v>6.1428500000000001</v>
      </c>
      <c r="AQ30" s="252">
        <v>5.9616499999999997</v>
      </c>
      <c r="AR30" s="252">
        <v>6.1446500000000004</v>
      </c>
      <c r="AS30" s="252">
        <v>6.2387499999999996</v>
      </c>
      <c r="AT30" s="252">
        <v>6.2668499999999998</v>
      </c>
      <c r="AU30" s="252">
        <v>6.2230999999999996</v>
      </c>
      <c r="AV30" s="252">
        <v>6.2526999999999999</v>
      </c>
      <c r="AW30" s="252">
        <v>6.3696000000000002</v>
      </c>
      <c r="AX30" s="252">
        <v>6.6052999999999997</v>
      </c>
      <c r="AY30" s="252">
        <v>6.3407999999999998</v>
      </c>
      <c r="AZ30" s="252">
        <v>6.5956000000000001</v>
      </c>
      <c r="BA30" s="252">
        <v>6.3014999999999999</v>
      </c>
      <c r="BB30" s="252">
        <v>6.299736448</v>
      </c>
      <c r="BC30" s="252">
        <v>6.3218802600000004</v>
      </c>
      <c r="BD30" s="252">
        <v>6.3066206029999998</v>
      </c>
      <c r="BE30" s="252">
        <v>6.2269406199999997</v>
      </c>
      <c r="BF30" s="252">
        <v>6.3071997700000004</v>
      </c>
      <c r="BG30" s="409">
        <v>6.222346044</v>
      </c>
      <c r="BH30" s="409">
        <v>6.2923849489999997</v>
      </c>
      <c r="BI30" s="409">
        <v>6.4991236619999997</v>
      </c>
      <c r="BJ30" s="409">
        <v>6.7105610850000001</v>
      </c>
      <c r="BK30" s="409">
        <v>6.5296720549999998</v>
      </c>
      <c r="BL30" s="409">
        <v>6.6988578759999999</v>
      </c>
      <c r="BM30" s="409">
        <v>6.5286442549999997</v>
      </c>
      <c r="BN30" s="409">
        <v>6.3668348049999999</v>
      </c>
      <c r="BO30" s="409">
        <v>6.3878277240000001</v>
      </c>
      <c r="BP30" s="409">
        <v>6.3717741610000003</v>
      </c>
      <c r="BQ30" s="409">
        <v>6.2909146189999996</v>
      </c>
      <c r="BR30" s="409">
        <v>6.3728127170000004</v>
      </c>
      <c r="BS30" s="409">
        <v>6.2878782199999996</v>
      </c>
      <c r="BT30" s="409">
        <v>6.3587850140000004</v>
      </c>
      <c r="BU30" s="409">
        <v>6.568839079</v>
      </c>
      <c r="BV30" s="409">
        <v>6.7829348610000002</v>
      </c>
    </row>
    <row r="31" spans="1:74" ht="11.15" customHeight="1" x14ac:dyDescent="0.25">
      <c r="A31" s="162" t="s">
        <v>311</v>
      </c>
      <c r="B31" s="173" t="s">
        <v>292</v>
      </c>
      <c r="C31" s="252">
        <v>42.375021340000004</v>
      </c>
      <c r="D31" s="252">
        <v>43.147131410999997</v>
      </c>
      <c r="E31" s="252">
        <v>43.314575056999999</v>
      </c>
      <c r="F31" s="252">
        <v>43.473507961999999</v>
      </c>
      <c r="G31" s="252">
        <v>44.462642821000003</v>
      </c>
      <c r="H31" s="252">
        <v>45.137113831000001</v>
      </c>
      <c r="I31" s="252">
        <v>45.017783250000001</v>
      </c>
      <c r="J31" s="252">
        <v>45.425016747000001</v>
      </c>
      <c r="K31" s="252">
        <v>45.484358444999998</v>
      </c>
      <c r="L31" s="252">
        <v>45.194785113000002</v>
      </c>
      <c r="M31" s="252">
        <v>45.738559619999997</v>
      </c>
      <c r="N31" s="252">
        <v>45.380113014999999</v>
      </c>
      <c r="O31" s="252">
        <v>44.612705314999999</v>
      </c>
      <c r="P31" s="252">
        <v>44.612705314999999</v>
      </c>
      <c r="Q31" s="252">
        <v>44.612705314999999</v>
      </c>
      <c r="R31" s="252">
        <v>45.192190177000001</v>
      </c>
      <c r="S31" s="252">
        <v>45.192190177000001</v>
      </c>
      <c r="T31" s="252">
        <v>45.192190177000001</v>
      </c>
      <c r="U31" s="252">
        <v>45.682908038000001</v>
      </c>
      <c r="V31" s="252">
        <v>45.682908038000001</v>
      </c>
      <c r="W31" s="252">
        <v>45.682908038000001</v>
      </c>
      <c r="X31" s="252">
        <v>45.953367096000001</v>
      </c>
      <c r="Y31" s="252">
        <v>45.953367096000001</v>
      </c>
      <c r="Z31" s="252">
        <v>45.953367096000001</v>
      </c>
      <c r="AA31" s="252">
        <v>45.683685109000002</v>
      </c>
      <c r="AB31" s="252">
        <v>45.641632053999999</v>
      </c>
      <c r="AC31" s="252">
        <v>45.628606011999999</v>
      </c>
      <c r="AD31" s="252">
        <v>46.826499605000002</v>
      </c>
      <c r="AE31" s="252">
        <v>46.907216798</v>
      </c>
      <c r="AF31" s="252">
        <v>47.216672590999998</v>
      </c>
      <c r="AG31" s="252">
        <v>47.305598523999997</v>
      </c>
      <c r="AH31" s="252">
        <v>47.163261308999999</v>
      </c>
      <c r="AI31" s="252">
        <v>47.505076737000003</v>
      </c>
      <c r="AJ31" s="252">
        <v>46.938548015999999</v>
      </c>
      <c r="AK31" s="252">
        <v>47.031242501999998</v>
      </c>
      <c r="AL31" s="252">
        <v>46.414047480000001</v>
      </c>
      <c r="AM31" s="252">
        <v>46.315993470000002</v>
      </c>
      <c r="AN31" s="252">
        <v>46.408420474000003</v>
      </c>
      <c r="AO31" s="252">
        <v>46.515688580999999</v>
      </c>
      <c r="AP31" s="252">
        <v>47.891003310999999</v>
      </c>
      <c r="AQ31" s="252">
        <v>47.941291757000002</v>
      </c>
      <c r="AR31" s="252">
        <v>48.181708745000002</v>
      </c>
      <c r="AS31" s="252">
        <v>48.296499410999999</v>
      </c>
      <c r="AT31" s="252">
        <v>48.157830124999997</v>
      </c>
      <c r="AU31" s="252">
        <v>48.536264500999998</v>
      </c>
      <c r="AV31" s="252">
        <v>47.930141829</v>
      </c>
      <c r="AW31" s="252">
        <v>48.023436728</v>
      </c>
      <c r="AX31" s="252">
        <v>47.393522924999999</v>
      </c>
      <c r="AY31" s="252">
        <v>47.361754267999999</v>
      </c>
      <c r="AZ31" s="252">
        <v>47.465172693</v>
      </c>
      <c r="BA31" s="252">
        <v>47.559338570999998</v>
      </c>
      <c r="BB31" s="252">
        <v>49.158555665999998</v>
      </c>
      <c r="BC31" s="252">
        <v>49.302443736999997</v>
      </c>
      <c r="BD31" s="252">
        <v>49.686711578000001</v>
      </c>
      <c r="BE31" s="252">
        <v>49.717498982000002</v>
      </c>
      <c r="BF31" s="252">
        <v>49.461535877999999</v>
      </c>
      <c r="BG31" s="409">
        <v>49.813967280999996</v>
      </c>
      <c r="BH31" s="409">
        <v>49.221453224999998</v>
      </c>
      <c r="BI31" s="409">
        <v>49.238183491999997</v>
      </c>
      <c r="BJ31" s="409">
        <v>48.502329287999999</v>
      </c>
      <c r="BK31" s="409">
        <v>48.738638643999998</v>
      </c>
      <c r="BL31" s="409">
        <v>48.851438610999999</v>
      </c>
      <c r="BM31" s="409">
        <v>48.937117694999998</v>
      </c>
      <c r="BN31" s="409">
        <v>50.37559478</v>
      </c>
      <c r="BO31" s="409">
        <v>50.627454084</v>
      </c>
      <c r="BP31" s="409">
        <v>50.864922771000003</v>
      </c>
      <c r="BQ31" s="409">
        <v>50.927277187999998</v>
      </c>
      <c r="BR31" s="409">
        <v>50.760850130999998</v>
      </c>
      <c r="BS31" s="409">
        <v>51.128185256000002</v>
      </c>
      <c r="BT31" s="409">
        <v>50.472484209999998</v>
      </c>
      <c r="BU31" s="409">
        <v>50.601197865000003</v>
      </c>
      <c r="BV31" s="409">
        <v>49.851536861</v>
      </c>
    </row>
    <row r="32" spans="1:74" ht="11.15" customHeight="1" x14ac:dyDescent="0.25">
      <c r="A32" s="162" t="s">
        <v>306</v>
      </c>
      <c r="B32" s="173" t="s">
        <v>1180</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252">
        <v>4.9835617829999999</v>
      </c>
      <c r="BF32" s="252">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5" customHeight="1" x14ac:dyDescent="0.25">
      <c r="A33" s="162" t="s">
        <v>307</v>
      </c>
      <c r="B33" s="173" t="s">
        <v>289</v>
      </c>
      <c r="C33" s="252">
        <v>0.60157623357000001</v>
      </c>
      <c r="D33" s="252">
        <v>0.61528894470999995</v>
      </c>
      <c r="E33" s="252">
        <v>0.64008903540999995</v>
      </c>
      <c r="F33" s="252">
        <v>0.61912228889999998</v>
      </c>
      <c r="G33" s="252">
        <v>0.73028419335999994</v>
      </c>
      <c r="H33" s="252">
        <v>0.68175474936000002</v>
      </c>
      <c r="I33" s="252">
        <v>0.68895572235000002</v>
      </c>
      <c r="J33" s="252">
        <v>0.68338214207000003</v>
      </c>
      <c r="K33" s="252">
        <v>0.64976604907000002</v>
      </c>
      <c r="L33" s="252">
        <v>0.66382267390000005</v>
      </c>
      <c r="M33" s="252">
        <v>0.72914250598999997</v>
      </c>
      <c r="N33" s="252">
        <v>0.69077521946999998</v>
      </c>
      <c r="O33" s="252">
        <v>0.61813388707000005</v>
      </c>
      <c r="P33" s="252">
        <v>0.61813388707000005</v>
      </c>
      <c r="Q33" s="252">
        <v>0.61813388707000005</v>
      </c>
      <c r="R33" s="252">
        <v>0.68656495191</v>
      </c>
      <c r="S33" s="252">
        <v>0.68656495191</v>
      </c>
      <c r="T33" s="252">
        <v>0.68656495191</v>
      </c>
      <c r="U33" s="252">
        <v>0.69846160626999998</v>
      </c>
      <c r="V33" s="252">
        <v>0.69846160626999998</v>
      </c>
      <c r="W33" s="252">
        <v>0.69846160626999998</v>
      </c>
      <c r="X33" s="252">
        <v>0.68739751915000002</v>
      </c>
      <c r="Y33" s="252">
        <v>0.68739751915000002</v>
      </c>
      <c r="Z33" s="252">
        <v>0.68739751915000002</v>
      </c>
      <c r="AA33" s="252">
        <v>0.70243896083000001</v>
      </c>
      <c r="AB33" s="252">
        <v>0.70866760874000001</v>
      </c>
      <c r="AC33" s="252">
        <v>0.71146400753000005</v>
      </c>
      <c r="AD33" s="252">
        <v>0.71628497440000005</v>
      </c>
      <c r="AE33" s="252">
        <v>0.71446686465999998</v>
      </c>
      <c r="AF33" s="252">
        <v>0.73243848341999995</v>
      </c>
      <c r="AG33" s="252">
        <v>0.74224795340000005</v>
      </c>
      <c r="AH33" s="252">
        <v>0.74647561897000003</v>
      </c>
      <c r="AI33" s="252">
        <v>0.75290528081999997</v>
      </c>
      <c r="AJ33" s="252">
        <v>0.74987351355999998</v>
      </c>
      <c r="AK33" s="252">
        <v>0.73749269510000004</v>
      </c>
      <c r="AL33" s="252">
        <v>0.73746725805000002</v>
      </c>
      <c r="AM33" s="252">
        <v>0.71656971519000001</v>
      </c>
      <c r="AN33" s="252">
        <v>0.72292800608999996</v>
      </c>
      <c r="AO33" s="252">
        <v>0.72574055906000001</v>
      </c>
      <c r="AP33" s="252">
        <v>0.73066811037000001</v>
      </c>
      <c r="AQ33" s="252">
        <v>0.72859976340999999</v>
      </c>
      <c r="AR33" s="252">
        <v>0.74681557932999998</v>
      </c>
      <c r="AS33" s="252">
        <v>0.75667728293000003</v>
      </c>
      <c r="AT33" s="252">
        <v>0.76069280664000005</v>
      </c>
      <c r="AU33" s="252">
        <v>0.76711475620000003</v>
      </c>
      <c r="AV33" s="252">
        <v>0.76425358829000001</v>
      </c>
      <c r="AW33" s="252">
        <v>0.75174455586</v>
      </c>
      <c r="AX33" s="252">
        <v>0.75210871060999995</v>
      </c>
      <c r="AY33" s="252">
        <v>0.73145346235999997</v>
      </c>
      <c r="AZ33" s="252">
        <v>0.73794532173000005</v>
      </c>
      <c r="BA33" s="252">
        <v>0.74077373809000002</v>
      </c>
      <c r="BB33" s="252">
        <v>0.74577773478999998</v>
      </c>
      <c r="BC33" s="252">
        <v>0.74345372024</v>
      </c>
      <c r="BD33" s="252">
        <v>0.76192096365999995</v>
      </c>
      <c r="BE33" s="252">
        <v>0.7718062269</v>
      </c>
      <c r="BF33" s="252">
        <v>0.77560414644999998</v>
      </c>
      <c r="BG33" s="409">
        <v>0.78201814010000004</v>
      </c>
      <c r="BH33" s="409">
        <v>0.77936360456999998</v>
      </c>
      <c r="BI33" s="409">
        <v>0.76672234187999999</v>
      </c>
      <c r="BJ33" s="409">
        <v>0.76748555176</v>
      </c>
      <c r="BK33" s="409">
        <v>0.74710582409000004</v>
      </c>
      <c r="BL33" s="409">
        <v>0.75373526754999998</v>
      </c>
      <c r="BM33" s="409">
        <v>0.75657923853999998</v>
      </c>
      <c r="BN33" s="409">
        <v>0.76162903946000005</v>
      </c>
      <c r="BO33" s="409">
        <v>0.75904380477</v>
      </c>
      <c r="BP33" s="409">
        <v>0.77776992873999995</v>
      </c>
      <c r="BQ33" s="409">
        <v>0.78764953226000001</v>
      </c>
      <c r="BR33" s="409">
        <v>0.79122423188000002</v>
      </c>
      <c r="BS33" s="409">
        <v>0.79763000840999998</v>
      </c>
      <c r="BT33" s="409">
        <v>0.79521892763000002</v>
      </c>
      <c r="BU33" s="409">
        <v>0.78244132061000005</v>
      </c>
      <c r="BV33" s="409">
        <v>0.78361331210999996</v>
      </c>
    </row>
    <row r="34" spans="1:74" ht="11.15" customHeight="1" x14ac:dyDescent="0.25">
      <c r="A34" s="162" t="s">
        <v>308</v>
      </c>
      <c r="B34" s="173" t="s">
        <v>294</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252">
        <v>11.913768494999999</v>
      </c>
      <c r="BE34" s="252">
        <v>11.71991399</v>
      </c>
      <c r="BF34" s="252">
        <v>11.651370311999999</v>
      </c>
      <c r="BG34" s="409">
        <v>11.949883705</v>
      </c>
      <c r="BH34" s="409">
        <v>11.726166999</v>
      </c>
      <c r="BI34" s="409">
        <v>11.969344997</v>
      </c>
      <c r="BJ34" s="409">
        <v>11.625657663</v>
      </c>
      <c r="BK34" s="409">
        <v>11.747371058000001</v>
      </c>
      <c r="BL34" s="409">
        <v>11.532423151</v>
      </c>
      <c r="BM34" s="409">
        <v>11.57040346</v>
      </c>
      <c r="BN34" s="409">
        <v>12.329804727000001</v>
      </c>
      <c r="BO34" s="409">
        <v>12.143110591999999</v>
      </c>
      <c r="BP34" s="409">
        <v>12.301373977000001</v>
      </c>
      <c r="BQ34" s="409">
        <v>12.152839274</v>
      </c>
      <c r="BR34" s="409">
        <v>12.082065579</v>
      </c>
      <c r="BS34" s="409">
        <v>12.39029088</v>
      </c>
      <c r="BT34" s="409">
        <v>12.107669008</v>
      </c>
      <c r="BU34" s="409">
        <v>12.358758618</v>
      </c>
      <c r="BV34" s="409">
        <v>12.003889676</v>
      </c>
    </row>
    <row r="35" spans="1:74" ht="11.15" customHeight="1" x14ac:dyDescent="0.25">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11.683778622</v>
      </c>
      <c r="AB35" s="252">
        <v>11.881393376</v>
      </c>
      <c r="AC35" s="252">
        <v>11.830100848000001</v>
      </c>
      <c r="AD35" s="252">
        <v>12.057292809</v>
      </c>
      <c r="AE35" s="252">
        <v>12.040111667</v>
      </c>
      <c r="AF35" s="252">
        <v>11.945606733</v>
      </c>
      <c r="AG35" s="252">
        <v>11.568234478999999</v>
      </c>
      <c r="AH35" s="252">
        <v>11.546075267999999</v>
      </c>
      <c r="AI35" s="252">
        <v>11.571384785999999</v>
      </c>
      <c r="AJ35" s="252">
        <v>11.786421516000001</v>
      </c>
      <c r="AK35" s="252">
        <v>11.936065362000001</v>
      </c>
      <c r="AL35" s="252">
        <v>11.929077069</v>
      </c>
      <c r="AM35" s="252">
        <v>12.105695296</v>
      </c>
      <c r="AN35" s="252">
        <v>12.315097569000001</v>
      </c>
      <c r="AO35" s="252">
        <v>12.259280919</v>
      </c>
      <c r="AP35" s="252">
        <v>12.488347717</v>
      </c>
      <c r="AQ35" s="252">
        <v>12.473479163</v>
      </c>
      <c r="AR35" s="252">
        <v>12.371603518000001</v>
      </c>
      <c r="AS35" s="252">
        <v>11.978904066</v>
      </c>
      <c r="AT35" s="252">
        <v>11.951378682</v>
      </c>
      <c r="AU35" s="252">
        <v>11.979396625</v>
      </c>
      <c r="AV35" s="252">
        <v>12.199413878</v>
      </c>
      <c r="AW35" s="252">
        <v>12.361239154</v>
      </c>
      <c r="AX35" s="252">
        <v>12.354485918</v>
      </c>
      <c r="AY35" s="252">
        <v>12.677978057000001</v>
      </c>
      <c r="AZ35" s="252">
        <v>12.901313325</v>
      </c>
      <c r="BA35" s="252">
        <v>12.841197409999999</v>
      </c>
      <c r="BB35" s="252">
        <v>13.073395174</v>
      </c>
      <c r="BC35" s="252">
        <v>13.060499349000001</v>
      </c>
      <c r="BD35" s="252">
        <v>12.949580047</v>
      </c>
      <c r="BE35" s="252">
        <v>12.532582186999999</v>
      </c>
      <c r="BF35" s="252">
        <v>12.498504286999999</v>
      </c>
      <c r="BG35" s="409">
        <v>12.529322863999999</v>
      </c>
      <c r="BH35" s="409">
        <v>12.812912763</v>
      </c>
      <c r="BI35" s="409">
        <v>12.988675750000001</v>
      </c>
      <c r="BJ35" s="409">
        <v>12.983438227000001</v>
      </c>
      <c r="BK35" s="409">
        <v>13.251066711</v>
      </c>
      <c r="BL35" s="409">
        <v>13.48863897</v>
      </c>
      <c r="BM35" s="409">
        <v>13.424205725</v>
      </c>
      <c r="BN35" s="409">
        <v>13.658788061999999</v>
      </c>
      <c r="BO35" s="409">
        <v>13.648123488</v>
      </c>
      <c r="BP35" s="409">
        <v>13.527700747000001</v>
      </c>
      <c r="BQ35" s="409">
        <v>13.085644647000001</v>
      </c>
      <c r="BR35" s="409">
        <v>13.045249137000001</v>
      </c>
      <c r="BS35" s="409">
        <v>13.079792656</v>
      </c>
      <c r="BT35" s="409">
        <v>13.327788232</v>
      </c>
      <c r="BU35" s="409">
        <v>13.518036849</v>
      </c>
      <c r="BV35" s="409">
        <v>13.514693895000001</v>
      </c>
    </row>
    <row r="36" spans="1:74" ht="11.15" customHeight="1" x14ac:dyDescent="0.25">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17.831702187000001</v>
      </c>
      <c r="AB36" s="252">
        <v>17.904367274999998</v>
      </c>
      <c r="AC36" s="252">
        <v>17.881671991000001</v>
      </c>
      <c r="AD36" s="252">
        <v>18.169498169000001</v>
      </c>
      <c r="AE36" s="252">
        <v>18.487257523</v>
      </c>
      <c r="AF36" s="252">
        <v>18.736800265999999</v>
      </c>
      <c r="AG36" s="252">
        <v>19.034334667</v>
      </c>
      <c r="AH36" s="252">
        <v>19.080603303</v>
      </c>
      <c r="AI36" s="252">
        <v>19.055067379</v>
      </c>
      <c r="AJ36" s="252">
        <v>18.556677015000002</v>
      </c>
      <c r="AK36" s="252">
        <v>18.292326807999999</v>
      </c>
      <c r="AL36" s="252">
        <v>17.978985106</v>
      </c>
      <c r="AM36" s="252">
        <v>17.722106540999999</v>
      </c>
      <c r="AN36" s="252">
        <v>17.918928874999999</v>
      </c>
      <c r="AO36" s="252">
        <v>18.024610535000001</v>
      </c>
      <c r="AP36" s="252">
        <v>18.459883308999999</v>
      </c>
      <c r="AQ36" s="252">
        <v>18.750582299000001</v>
      </c>
      <c r="AR36" s="252">
        <v>18.932358458</v>
      </c>
      <c r="AS36" s="252">
        <v>19.225334330999999</v>
      </c>
      <c r="AT36" s="252">
        <v>19.279791504999999</v>
      </c>
      <c r="AU36" s="252">
        <v>19.278825916999999</v>
      </c>
      <c r="AV36" s="252">
        <v>18.744910091000001</v>
      </c>
      <c r="AW36" s="252">
        <v>18.459700951999999</v>
      </c>
      <c r="AX36" s="252">
        <v>18.145556542000001</v>
      </c>
      <c r="AY36" s="252">
        <v>17.775733482</v>
      </c>
      <c r="AZ36" s="252">
        <v>17.974321693</v>
      </c>
      <c r="BA36" s="252">
        <v>18.073617944999999</v>
      </c>
      <c r="BB36" s="252">
        <v>18.703829772999999</v>
      </c>
      <c r="BC36" s="252">
        <v>19.092768409000001</v>
      </c>
      <c r="BD36" s="252">
        <v>19.421966468000001</v>
      </c>
      <c r="BE36" s="252">
        <v>19.709634794999999</v>
      </c>
      <c r="BF36" s="252">
        <v>19.655457117000001</v>
      </c>
      <c r="BG36" s="409">
        <v>19.615486429000001</v>
      </c>
      <c r="BH36" s="409">
        <v>18.990466445999999</v>
      </c>
      <c r="BI36" s="409">
        <v>18.606335456</v>
      </c>
      <c r="BJ36" s="409">
        <v>18.195483071000002</v>
      </c>
      <c r="BK36" s="409">
        <v>18.119078420000001</v>
      </c>
      <c r="BL36" s="409">
        <v>18.318752705000001</v>
      </c>
      <c r="BM36" s="409">
        <v>18.416011375</v>
      </c>
      <c r="BN36" s="409">
        <v>18.858691339</v>
      </c>
      <c r="BO36" s="409">
        <v>19.360327668</v>
      </c>
      <c r="BP36" s="409">
        <v>19.547129722000001</v>
      </c>
      <c r="BQ36" s="409">
        <v>19.841230373999998</v>
      </c>
      <c r="BR36" s="409">
        <v>19.886310988000002</v>
      </c>
      <c r="BS36" s="409">
        <v>19.847083261000002</v>
      </c>
      <c r="BT36" s="409">
        <v>19.253042494999999</v>
      </c>
      <c r="BU36" s="409">
        <v>18.958504335000001</v>
      </c>
      <c r="BV36" s="409">
        <v>18.541830813000001</v>
      </c>
    </row>
    <row r="37" spans="1:74" ht="11.15" customHeight="1" x14ac:dyDescent="0.25">
      <c r="A37" s="162" t="s">
        <v>312</v>
      </c>
      <c r="B37" s="173" t="s">
        <v>238</v>
      </c>
      <c r="C37" s="252">
        <v>87.573918840000005</v>
      </c>
      <c r="D37" s="252">
        <v>90.807040911000001</v>
      </c>
      <c r="E37" s="252">
        <v>89.116426556999997</v>
      </c>
      <c r="F37" s="252">
        <v>88.305193462000005</v>
      </c>
      <c r="G37" s="252">
        <v>89.979744320999998</v>
      </c>
      <c r="H37" s="252">
        <v>91.034430330999996</v>
      </c>
      <c r="I37" s="252">
        <v>90.886503750000003</v>
      </c>
      <c r="J37" s="252">
        <v>92.031126247000003</v>
      </c>
      <c r="K37" s="252">
        <v>90.532723945000001</v>
      </c>
      <c r="L37" s="252">
        <v>91.616117613</v>
      </c>
      <c r="M37" s="252">
        <v>92.151877119999995</v>
      </c>
      <c r="N37" s="252">
        <v>91.254776515000003</v>
      </c>
      <c r="O37" s="252">
        <v>90.342292314999995</v>
      </c>
      <c r="P37" s="252">
        <v>91.028274315000004</v>
      </c>
      <c r="Q37" s="252">
        <v>89.597699315</v>
      </c>
      <c r="R37" s="252">
        <v>90.984712177000006</v>
      </c>
      <c r="S37" s="252">
        <v>90.734276176999998</v>
      </c>
      <c r="T37" s="252">
        <v>90.492906176999995</v>
      </c>
      <c r="U37" s="252">
        <v>92.419335038</v>
      </c>
      <c r="V37" s="252">
        <v>91.915982037999996</v>
      </c>
      <c r="W37" s="252">
        <v>91.507885037999998</v>
      </c>
      <c r="X37" s="252">
        <v>92.272990096000001</v>
      </c>
      <c r="Y37" s="252">
        <v>92.834616096000005</v>
      </c>
      <c r="Z37" s="252">
        <v>92.162013095999995</v>
      </c>
      <c r="AA37" s="252">
        <v>91.212963845000004</v>
      </c>
      <c r="AB37" s="252">
        <v>92.213047790000005</v>
      </c>
      <c r="AC37" s="252">
        <v>91.045050747999994</v>
      </c>
      <c r="AD37" s="252">
        <v>91.969270340999998</v>
      </c>
      <c r="AE37" s="252">
        <v>91.284258534000003</v>
      </c>
      <c r="AF37" s="252">
        <v>92.389603327000003</v>
      </c>
      <c r="AG37" s="252">
        <v>93.564821260000002</v>
      </c>
      <c r="AH37" s="252">
        <v>92.890112044999995</v>
      </c>
      <c r="AI37" s="252">
        <v>93.486342472999993</v>
      </c>
      <c r="AJ37" s="252">
        <v>93.365015752000005</v>
      </c>
      <c r="AK37" s="252">
        <v>92.638594237999996</v>
      </c>
      <c r="AL37" s="252">
        <v>93.515296215999996</v>
      </c>
      <c r="AM37" s="252">
        <v>92.098101792999998</v>
      </c>
      <c r="AN37" s="252">
        <v>94.031005797000006</v>
      </c>
      <c r="AO37" s="252">
        <v>92.667188904</v>
      </c>
      <c r="AP37" s="252">
        <v>93.575119634000004</v>
      </c>
      <c r="AQ37" s="252">
        <v>92.312288080000002</v>
      </c>
      <c r="AR37" s="252">
        <v>94.311187067999995</v>
      </c>
      <c r="AS37" s="252">
        <v>95.266014733999995</v>
      </c>
      <c r="AT37" s="252">
        <v>94.887854447999999</v>
      </c>
      <c r="AU37" s="252">
        <v>95.017345824000003</v>
      </c>
      <c r="AV37" s="252">
        <v>93.991495151999999</v>
      </c>
      <c r="AW37" s="252">
        <v>93.753164050999999</v>
      </c>
      <c r="AX37" s="252">
        <v>94.696003247999997</v>
      </c>
      <c r="AY37" s="252">
        <v>92.85070983</v>
      </c>
      <c r="AZ37" s="252">
        <v>95.081098255000001</v>
      </c>
      <c r="BA37" s="252">
        <v>94.549923132999993</v>
      </c>
      <c r="BB37" s="252">
        <v>94.803504152000002</v>
      </c>
      <c r="BC37" s="252">
        <v>94.313558005999994</v>
      </c>
      <c r="BD37" s="252">
        <v>96.029242487000005</v>
      </c>
      <c r="BE37" s="252">
        <v>96.263268135000004</v>
      </c>
      <c r="BF37" s="252">
        <v>95.927470317000001</v>
      </c>
      <c r="BG37" s="409">
        <v>96.588240678999995</v>
      </c>
      <c r="BH37" s="409">
        <v>95.958801956000002</v>
      </c>
      <c r="BI37" s="409">
        <v>96.158827439999996</v>
      </c>
      <c r="BJ37" s="409">
        <v>95.813409285000006</v>
      </c>
      <c r="BK37" s="409">
        <v>95.087671608999997</v>
      </c>
      <c r="BL37" s="409">
        <v>96.106988232999996</v>
      </c>
      <c r="BM37" s="409">
        <v>95.772719201000001</v>
      </c>
      <c r="BN37" s="409">
        <v>96.133676089999994</v>
      </c>
      <c r="BO37" s="409">
        <v>95.946858460000001</v>
      </c>
      <c r="BP37" s="409">
        <v>97.173789694000007</v>
      </c>
      <c r="BQ37" s="409">
        <v>97.500030166000002</v>
      </c>
      <c r="BR37" s="409">
        <v>97.328573900999999</v>
      </c>
      <c r="BS37" s="409">
        <v>97.993858709999998</v>
      </c>
      <c r="BT37" s="409">
        <v>97.321962305</v>
      </c>
      <c r="BU37" s="409">
        <v>97.662087095999993</v>
      </c>
      <c r="BV37" s="409">
        <v>97.320758885999993</v>
      </c>
    </row>
    <row r="38" spans="1:74" ht="11.15" customHeight="1" x14ac:dyDescent="0.25">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409"/>
      <c r="BH38" s="409"/>
      <c r="BI38" s="409"/>
      <c r="BJ38" s="409"/>
      <c r="BK38" s="409"/>
      <c r="BL38" s="409"/>
      <c r="BM38" s="409"/>
      <c r="BN38" s="409"/>
      <c r="BO38" s="409"/>
      <c r="BP38" s="409"/>
      <c r="BQ38" s="409"/>
      <c r="BR38" s="409"/>
      <c r="BS38" s="409"/>
      <c r="BT38" s="409"/>
      <c r="BU38" s="409"/>
      <c r="BV38" s="409"/>
    </row>
    <row r="39" spans="1:74" ht="11.15" customHeight="1" x14ac:dyDescent="0.25">
      <c r="B39" s="254" t="s">
        <v>1254</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409"/>
      <c r="BH39" s="409"/>
      <c r="BI39" s="409"/>
      <c r="BJ39" s="409"/>
      <c r="BK39" s="409"/>
      <c r="BL39" s="409"/>
      <c r="BM39" s="409"/>
      <c r="BN39" s="409"/>
      <c r="BO39" s="409"/>
      <c r="BP39" s="409"/>
      <c r="BQ39" s="409"/>
      <c r="BR39" s="409"/>
      <c r="BS39" s="409"/>
      <c r="BT39" s="409"/>
      <c r="BU39" s="409"/>
      <c r="BV39" s="409"/>
    </row>
    <row r="40" spans="1:74" ht="11.15" customHeight="1" x14ac:dyDescent="0.25">
      <c r="A40" s="162" t="s">
        <v>331</v>
      </c>
      <c r="B40" s="173" t="s">
        <v>727</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-0.13839782758999999</v>
      </c>
      <c r="BA40" s="252">
        <v>-0.25510496774000002</v>
      </c>
      <c r="BB40" s="252">
        <v>-0.36205206667000001</v>
      </c>
      <c r="BC40" s="252">
        <v>-0.51161012903000003</v>
      </c>
      <c r="BD40" s="252">
        <v>5.6757333333000003E-2</v>
      </c>
      <c r="BE40" s="252">
        <v>-0.28977760922000001</v>
      </c>
      <c r="BF40" s="252">
        <v>-0.38555021749000001</v>
      </c>
      <c r="BG40" s="409">
        <v>2.4490620934999999E-2</v>
      </c>
      <c r="BH40" s="409">
        <v>0.63977419354999998</v>
      </c>
      <c r="BI40" s="409">
        <v>0.27</v>
      </c>
      <c r="BJ40" s="409">
        <v>0.76877419354999998</v>
      </c>
      <c r="BK40" s="409">
        <v>5.0548387096999998E-2</v>
      </c>
      <c r="BL40" s="409">
        <v>0.71064285713999997</v>
      </c>
      <c r="BM40" s="409">
        <v>2.7870967742E-2</v>
      </c>
      <c r="BN40" s="409">
        <v>-0.31753333333</v>
      </c>
      <c r="BO40" s="409">
        <v>-0.34770967741999997</v>
      </c>
      <c r="BP40" s="409">
        <v>-9.8500000000000004E-2</v>
      </c>
      <c r="BQ40" s="409">
        <v>-1.1516129032E-2</v>
      </c>
      <c r="BR40" s="409">
        <v>2.5806451612999997E-4</v>
      </c>
      <c r="BS40" s="409">
        <v>-9.7233333332999994E-2</v>
      </c>
      <c r="BT40" s="409">
        <v>0.57667741935000005</v>
      </c>
      <c r="BU40" s="409">
        <v>0.29703333332999998</v>
      </c>
      <c r="BV40" s="409">
        <v>0.82725806451999995</v>
      </c>
    </row>
    <row r="41" spans="1:74" ht="11.15" customHeight="1" x14ac:dyDescent="0.25">
      <c r="A41" s="162" t="s">
        <v>333</v>
      </c>
      <c r="B41" s="173" t="s">
        <v>728</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-0.75616129032000001</v>
      </c>
      <c r="AB41" s="252">
        <v>-0.12803571428999999</v>
      </c>
      <c r="AC41" s="252">
        <v>9.0548387096999999E-2</v>
      </c>
      <c r="AD41" s="252">
        <v>0.48916666667000003</v>
      </c>
      <c r="AE41" s="252">
        <v>-1.1718709677000001</v>
      </c>
      <c r="AF41" s="252">
        <v>0.5081</v>
      </c>
      <c r="AG41" s="252">
        <v>-0.38383870968</v>
      </c>
      <c r="AH41" s="252">
        <v>-1.2702903226</v>
      </c>
      <c r="AI41" s="252">
        <v>0.19289999999999999</v>
      </c>
      <c r="AJ41" s="252">
        <v>0.56567741935000004</v>
      </c>
      <c r="AK41" s="252">
        <v>0.12053333333000001</v>
      </c>
      <c r="AL41" s="252">
        <v>0.35806451613000001</v>
      </c>
      <c r="AM41" s="252">
        <v>-0.22370967742</v>
      </c>
      <c r="AN41" s="252">
        <v>0.14728571429000001</v>
      </c>
      <c r="AO41" s="252">
        <v>-0.81583870968000005</v>
      </c>
      <c r="AP41" s="252">
        <v>-0.15086666667000001</v>
      </c>
      <c r="AQ41" s="252">
        <v>-1.2863225806</v>
      </c>
      <c r="AR41" s="252">
        <v>0.38906666667000001</v>
      </c>
      <c r="AS41" s="252">
        <v>-0.29122580645000001</v>
      </c>
      <c r="AT41" s="252">
        <v>-1.1701935483999999</v>
      </c>
      <c r="AU41" s="252">
        <v>0.22983333333</v>
      </c>
      <c r="AV41" s="252">
        <v>0.12009677419000001</v>
      </c>
      <c r="AW41" s="252">
        <v>-0.13846666666999999</v>
      </c>
      <c r="AX41" s="252">
        <v>-0.84538709677000001</v>
      </c>
      <c r="AY41" s="252">
        <v>-0.50593548386999998</v>
      </c>
      <c r="AZ41" s="252">
        <v>0.19182758621000001</v>
      </c>
      <c r="BA41" s="252">
        <v>0.24316129032</v>
      </c>
      <c r="BB41" s="252">
        <v>-0.19141852518999999</v>
      </c>
      <c r="BC41" s="252">
        <v>-0.24066025143</v>
      </c>
      <c r="BD41" s="252">
        <v>-6.0082721371999999E-2</v>
      </c>
      <c r="BE41" s="252">
        <v>-3.2413309321999997E-2</v>
      </c>
      <c r="BF41" s="252">
        <v>-0.20450854937999999</v>
      </c>
      <c r="BG41" s="409">
        <v>5.0152800274999999E-2</v>
      </c>
      <c r="BH41" s="409">
        <v>-0.53980950061999999</v>
      </c>
      <c r="BI41" s="409">
        <v>-0.29572631098000002</v>
      </c>
      <c r="BJ41" s="409">
        <v>-0.58374683431999996</v>
      </c>
      <c r="BK41" s="409">
        <v>-0.39378143798999998</v>
      </c>
      <c r="BL41" s="409">
        <v>-0.18784322102000001</v>
      </c>
      <c r="BM41" s="409">
        <v>-0.12937118535</v>
      </c>
      <c r="BN41" s="409">
        <v>-6.4520185123000007E-2</v>
      </c>
      <c r="BO41" s="409">
        <v>-0.22999682008</v>
      </c>
      <c r="BP41" s="409">
        <v>0.14039627164999999</v>
      </c>
      <c r="BQ41" s="409">
        <v>0.19501910457999999</v>
      </c>
      <c r="BR41" s="409">
        <v>5.9443971966E-2</v>
      </c>
      <c r="BS41" s="409">
        <v>0.41503417000999998</v>
      </c>
      <c r="BT41" s="409">
        <v>-0.19834353764000001</v>
      </c>
      <c r="BU41" s="409">
        <v>4.5083370540999999E-2</v>
      </c>
      <c r="BV41" s="409">
        <v>-0.24162466872999999</v>
      </c>
    </row>
    <row r="42" spans="1:74" ht="11.15" customHeight="1" x14ac:dyDescent="0.25">
      <c r="A42" s="162" t="s">
        <v>334</v>
      </c>
      <c r="B42" s="173" t="s">
        <v>729</v>
      </c>
      <c r="C42" s="252">
        <v>-1.0098070449000001</v>
      </c>
      <c r="D42" s="252">
        <v>-0.55891797232999996</v>
      </c>
      <c r="E42" s="252">
        <v>-0.78115447268000004</v>
      </c>
      <c r="F42" s="252">
        <v>-1.6875271484000001</v>
      </c>
      <c r="G42" s="252">
        <v>-9.2674424783999995E-2</v>
      </c>
      <c r="H42" s="252">
        <v>1.2683890732000001</v>
      </c>
      <c r="I42" s="252">
        <v>1.4710185952999999</v>
      </c>
      <c r="J42" s="252">
        <v>1.4063971088</v>
      </c>
      <c r="K42" s="252">
        <v>1.1207443603</v>
      </c>
      <c r="L42" s="252">
        <v>-0.19916152997</v>
      </c>
      <c r="M42" s="252">
        <v>1.0165809755999999</v>
      </c>
      <c r="N42" s="252">
        <v>-0.22103871138</v>
      </c>
      <c r="O42" s="252">
        <v>1.0297066733</v>
      </c>
      <c r="P42" s="252">
        <v>0.61084288303000001</v>
      </c>
      <c r="Q42" s="252">
        <v>0.36211953069000002</v>
      </c>
      <c r="R42" s="252">
        <v>0.42834157745000001</v>
      </c>
      <c r="S42" s="252">
        <v>-0.98642283079000004</v>
      </c>
      <c r="T42" s="252">
        <v>-0.27347954981</v>
      </c>
      <c r="U42" s="252">
        <v>1.0371662099000001</v>
      </c>
      <c r="V42" s="252">
        <v>0.21112571394999999</v>
      </c>
      <c r="W42" s="252">
        <v>1.4663355666</v>
      </c>
      <c r="X42" s="252">
        <v>-0.22779450059</v>
      </c>
      <c r="Y42" s="252">
        <v>-0.25964391634</v>
      </c>
      <c r="Z42" s="252">
        <v>-0.87288565749000002</v>
      </c>
      <c r="AA42" s="252">
        <v>-0.17573531073000001</v>
      </c>
      <c r="AB42" s="252">
        <v>9.3348328208E-2</v>
      </c>
      <c r="AC42" s="252">
        <v>-0.53878736186999998</v>
      </c>
      <c r="AD42" s="252">
        <v>3.9204152858000003E-2</v>
      </c>
      <c r="AE42" s="252">
        <v>1.1425795958</v>
      </c>
      <c r="AF42" s="252">
        <v>-1.1340968950999999</v>
      </c>
      <c r="AG42" s="252">
        <v>0.70107022302999999</v>
      </c>
      <c r="AH42" s="252">
        <v>0.63695464031000004</v>
      </c>
      <c r="AI42" s="252">
        <v>-0.60556667198000003</v>
      </c>
      <c r="AJ42" s="252">
        <v>-2.6295961081999999</v>
      </c>
      <c r="AK42" s="252">
        <v>-1.9538763598</v>
      </c>
      <c r="AL42" s="252">
        <v>-1.7542639331000001</v>
      </c>
      <c r="AM42" s="252">
        <v>-1.4914450784</v>
      </c>
      <c r="AN42" s="252">
        <v>-0.30770796717999999</v>
      </c>
      <c r="AO42" s="252">
        <v>-0.76674539161999999</v>
      </c>
      <c r="AP42" s="252">
        <v>-0.60388055523999995</v>
      </c>
      <c r="AQ42" s="252">
        <v>-0.72730318514000003</v>
      </c>
      <c r="AR42" s="252">
        <v>-1.4788772112999999</v>
      </c>
      <c r="AS42" s="252">
        <v>-0.98069843234999998</v>
      </c>
      <c r="AT42" s="252">
        <v>0.11150263772000001</v>
      </c>
      <c r="AU42" s="252">
        <v>-0.87009273770999995</v>
      </c>
      <c r="AV42" s="252">
        <v>-2.277971789</v>
      </c>
      <c r="AW42" s="252">
        <v>-2.2931832602000002</v>
      </c>
      <c r="AX42" s="252">
        <v>-1.0762422927999999</v>
      </c>
      <c r="AY42" s="252">
        <v>-1.7247203986999999</v>
      </c>
      <c r="AZ42" s="252">
        <v>-0.43092668061</v>
      </c>
      <c r="BA42" s="252">
        <v>-0.82751378610000004</v>
      </c>
      <c r="BB42" s="252">
        <v>-0.35669302492999999</v>
      </c>
      <c r="BC42" s="252">
        <v>-0.45972691502000002</v>
      </c>
      <c r="BD42" s="252">
        <v>-0.11261112233999999</v>
      </c>
      <c r="BE42" s="252">
        <v>-6.0471211151000001E-2</v>
      </c>
      <c r="BF42" s="252">
        <v>-0.38199773528999997</v>
      </c>
      <c r="BG42" s="409">
        <v>9.1911388964999993E-2</v>
      </c>
      <c r="BH42" s="409">
        <v>-0.98039228404000001</v>
      </c>
      <c r="BI42" s="409">
        <v>-0.53419954597999997</v>
      </c>
      <c r="BJ42" s="409">
        <v>-1.0283572403000001</v>
      </c>
      <c r="BK42" s="409">
        <v>-0.71148885229000003</v>
      </c>
      <c r="BL42" s="409">
        <v>-0.3296155677</v>
      </c>
      <c r="BM42" s="409">
        <v>-0.23186252342999999</v>
      </c>
      <c r="BN42" s="409">
        <v>-0.12355578959999999</v>
      </c>
      <c r="BO42" s="409">
        <v>-0.45230720553999998</v>
      </c>
      <c r="BP42" s="409">
        <v>0.27007148254000002</v>
      </c>
      <c r="BQ42" s="409">
        <v>0.37364445255000001</v>
      </c>
      <c r="BR42" s="409">
        <v>0.11423776732</v>
      </c>
      <c r="BS42" s="409">
        <v>0.78257086780999996</v>
      </c>
      <c r="BT42" s="409">
        <v>-0.37042351352000003</v>
      </c>
      <c r="BU42" s="409">
        <v>8.3944817852000003E-2</v>
      </c>
      <c r="BV42" s="409">
        <v>-0.43891694754999999</v>
      </c>
    </row>
    <row r="43" spans="1:74" ht="11.15" customHeight="1" x14ac:dyDescent="0.25">
      <c r="A43" s="162" t="s">
        <v>335</v>
      </c>
      <c r="B43" s="173" t="s">
        <v>730</v>
      </c>
      <c r="C43" s="252">
        <v>-2.8353162384999999</v>
      </c>
      <c r="D43" s="252">
        <v>-8.5835163648000003E-4</v>
      </c>
      <c r="E43" s="252">
        <v>-1.1339856985000001</v>
      </c>
      <c r="F43" s="252">
        <v>-2.3468989816999999</v>
      </c>
      <c r="G43" s="252">
        <v>-0.25661803769000002</v>
      </c>
      <c r="H43" s="252">
        <v>0.98402100648000002</v>
      </c>
      <c r="I43" s="252">
        <v>0.41035088556999999</v>
      </c>
      <c r="J43" s="252">
        <v>1.3691434959</v>
      </c>
      <c r="K43" s="252">
        <v>0.68154242697</v>
      </c>
      <c r="L43" s="252">
        <v>1.0307990829</v>
      </c>
      <c r="M43" s="252">
        <v>1.1694464756</v>
      </c>
      <c r="N43" s="252">
        <v>0.43678109508000001</v>
      </c>
      <c r="O43" s="252">
        <v>0.46998041519</v>
      </c>
      <c r="P43" s="252">
        <v>1.4335235973</v>
      </c>
      <c r="Q43" s="252">
        <v>-0.24991421124999999</v>
      </c>
      <c r="R43" s="252">
        <v>0.21847087744999999</v>
      </c>
      <c r="S43" s="252">
        <v>-0.27954299208</v>
      </c>
      <c r="T43" s="252">
        <v>-0.50621834981000002</v>
      </c>
      <c r="U43" s="252">
        <v>0.56890791952999997</v>
      </c>
      <c r="V43" s="252">
        <v>0.21976332686</v>
      </c>
      <c r="W43" s="252">
        <v>0.49500606655000001</v>
      </c>
      <c r="X43" s="252">
        <v>0.97324291876000002</v>
      </c>
      <c r="Y43" s="252">
        <v>1.1727913169999999</v>
      </c>
      <c r="Z43" s="252">
        <v>0.49514869735</v>
      </c>
      <c r="AA43" s="252">
        <v>-0.53598050427999999</v>
      </c>
      <c r="AB43" s="252">
        <v>-9.6300136078000004E-2</v>
      </c>
      <c r="AC43" s="252">
        <v>-0.71164932961000005</v>
      </c>
      <c r="AD43" s="252">
        <v>-0.39185164713999998</v>
      </c>
      <c r="AE43" s="252">
        <v>-0.97097046869000003</v>
      </c>
      <c r="AF43" s="252">
        <v>-0.73671006180999998</v>
      </c>
      <c r="AG43" s="252">
        <v>0.21171067465000001</v>
      </c>
      <c r="AH43" s="252">
        <v>-0.78579077905000005</v>
      </c>
      <c r="AI43" s="252">
        <v>-0.83322407198000004</v>
      </c>
      <c r="AJ43" s="252">
        <v>-1.8781198179</v>
      </c>
      <c r="AK43" s="252">
        <v>-2.1825330597999999</v>
      </c>
      <c r="AL43" s="252">
        <v>-1.8824390944</v>
      </c>
      <c r="AM43" s="252">
        <v>-2.1909034977999999</v>
      </c>
      <c r="AN43" s="252">
        <v>-0.28825057433000001</v>
      </c>
      <c r="AO43" s="252">
        <v>-2.5678329723000002</v>
      </c>
      <c r="AP43" s="252">
        <v>-1.6551358552</v>
      </c>
      <c r="AQ43" s="252">
        <v>-2.7412481528999999</v>
      </c>
      <c r="AR43" s="252">
        <v>-1.5328852446000001</v>
      </c>
      <c r="AS43" s="252">
        <v>-1.1872146582000001</v>
      </c>
      <c r="AT43" s="252">
        <v>-1.7865524590999999</v>
      </c>
      <c r="AU43" s="252">
        <v>-0.97203820437999999</v>
      </c>
      <c r="AV43" s="252">
        <v>-2.4146975953999998</v>
      </c>
      <c r="AW43" s="252">
        <v>-2.8468524269</v>
      </c>
      <c r="AX43" s="252">
        <v>-1.7034142283</v>
      </c>
      <c r="AY43" s="252">
        <v>-3.0619160438000002</v>
      </c>
      <c r="AZ43" s="252">
        <v>-0.37749692199000001</v>
      </c>
      <c r="BA43" s="252">
        <v>-0.83945746351999995</v>
      </c>
      <c r="BB43" s="252">
        <v>-0.91016361679000002</v>
      </c>
      <c r="BC43" s="252">
        <v>-1.2119972955</v>
      </c>
      <c r="BD43" s="252">
        <v>-0.11593651038</v>
      </c>
      <c r="BE43" s="252">
        <v>-0.38266212969000002</v>
      </c>
      <c r="BF43" s="252">
        <v>-0.97205650215999995</v>
      </c>
      <c r="BG43" s="409">
        <v>0.16655481018000001</v>
      </c>
      <c r="BH43" s="409">
        <v>-0.88042759111000002</v>
      </c>
      <c r="BI43" s="409">
        <v>-0.55992585695999997</v>
      </c>
      <c r="BJ43" s="409">
        <v>-0.84332988109999996</v>
      </c>
      <c r="BK43" s="409">
        <v>-1.0547219031999999</v>
      </c>
      <c r="BL43" s="409">
        <v>0.19318406842999999</v>
      </c>
      <c r="BM43" s="409">
        <v>-0.33336274105000002</v>
      </c>
      <c r="BN43" s="409">
        <v>-0.50560930806000004</v>
      </c>
      <c r="BO43" s="409">
        <v>-1.0300137030000001</v>
      </c>
      <c r="BP43" s="409">
        <v>0.31196775419</v>
      </c>
      <c r="BQ43" s="409">
        <v>0.55714742809999995</v>
      </c>
      <c r="BR43" s="409">
        <v>0.17393980380999999</v>
      </c>
      <c r="BS43" s="409">
        <v>1.1003717045000001</v>
      </c>
      <c r="BT43" s="409">
        <v>7.9103681925999994E-3</v>
      </c>
      <c r="BU43" s="409">
        <v>0.42606152173</v>
      </c>
      <c r="BV43" s="409">
        <v>0.14671644822999999</v>
      </c>
    </row>
    <row r="44" spans="1:74" ht="11.15" customHeight="1" x14ac:dyDescent="0.25">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409"/>
      <c r="BH44" s="409"/>
      <c r="BI44" s="409"/>
      <c r="BJ44" s="409"/>
      <c r="BK44" s="409"/>
      <c r="BL44" s="409"/>
      <c r="BM44" s="409"/>
      <c r="BN44" s="409"/>
      <c r="BO44" s="409"/>
      <c r="BP44" s="409"/>
      <c r="BQ44" s="409"/>
      <c r="BR44" s="409"/>
      <c r="BS44" s="409"/>
      <c r="BT44" s="409"/>
      <c r="BU44" s="409"/>
      <c r="BV44" s="409"/>
    </row>
    <row r="45" spans="1:74" ht="11.15" customHeight="1" x14ac:dyDescent="0.25">
      <c r="B45" s="65" t="s">
        <v>1255</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409"/>
      <c r="BH45" s="409"/>
      <c r="BI45" s="409"/>
      <c r="BJ45" s="409"/>
      <c r="BK45" s="409"/>
      <c r="BL45" s="409"/>
      <c r="BM45" s="409"/>
      <c r="BN45" s="409"/>
      <c r="BO45" s="409"/>
      <c r="BP45" s="409"/>
      <c r="BQ45" s="409"/>
      <c r="BR45" s="409"/>
      <c r="BS45" s="409"/>
      <c r="BT45" s="409"/>
      <c r="BU45" s="409"/>
      <c r="BV45" s="409"/>
    </row>
    <row r="46" spans="1:74" ht="11.15" customHeight="1" x14ac:dyDescent="0.25">
      <c r="A46" s="162" t="s">
        <v>726</v>
      </c>
      <c r="B46" s="173" t="s">
        <v>326</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1349.4565459999999</v>
      </c>
      <c r="BA46" s="257">
        <v>1357.3668</v>
      </c>
      <c r="BB46" s="257">
        <v>1368.2333619999999</v>
      </c>
      <c r="BC46" s="257">
        <v>1384.096276</v>
      </c>
      <c r="BD46" s="257">
        <v>1382.3975559999999</v>
      </c>
      <c r="BE46" s="257">
        <v>1391.3829476000001</v>
      </c>
      <c r="BF46" s="257">
        <v>1403.3387186</v>
      </c>
      <c r="BG46" s="341">
        <v>1402.604</v>
      </c>
      <c r="BH46" s="341">
        <v>1382.771</v>
      </c>
      <c r="BI46" s="341">
        <v>1374.671</v>
      </c>
      <c r="BJ46" s="341">
        <v>1350.8389999999999</v>
      </c>
      <c r="BK46" s="341">
        <v>1349.2719999999999</v>
      </c>
      <c r="BL46" s="341">
        <v>1329.374</v>
      </c>
      <c r="BM46" s="341">
        <v>1328.51</v>
      </c>
      <c r="BN46" s="341">
        <v>1338.0360000000001</v>
      </c>
      <c r="BO46" s="341">
        <v>1348.8150000000001</v>
      </c>
      <c r="BP46" s="341">
        <v>1351.77</v>
      </c>
      <c r="BQ46" s="341">
        <v>1352.127</v>
      </c>
      <c r="BR46" s="341">
        <v>1352.1189999999999</v>
      </c>
      <c r="BS46" s="341">
        <v>1355.0360000000001</v>
      </c>
      <c r="BT46" s="341">
        <v>1337.5930000000001</v>
      </c>
      <c r="BU46" s="341">
        <v>1329.1020000000001</v>
      </c>
      <c r="BV46" s="341">
        <v>1303.8910000000001</v>
      </c>
    </row>
    <row r="47" spans="1:74" ht="11.15" customHeight="1" x14ac:dyDescent="0.25">
      <c r="A47" s="162" t="s">
        <v>330</v>
      </c>
      <c r="B47" s="256" t="s">
        <v>329</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2585.0643100000002</v>
      </c>
      <c r="AB47" s="255">
        <v>2589.514467</v>
      </c>
      <c r="AC47" s="255">
        <v>2595.1081880000002</v>
      </c>
      <c r="AD47" s="255">
        <v>2609.2748620000002</v>
      </c>
      <c r="AE47" s="255">
        <v>2673.8509140000001</v>
      </c>
      <c r="AF47" s="255">
        <v>2665.319309</v>
      </c>
      <c r="AG47" s="255">
        <v>2680.4994550000001</v>
      </c>
      <c r="AH47" s="255">
        <v>2724.4635629999998</v>
      </c>
      <c r="AI47" s="255">
        <v>2734.379285</v>
      </c>
      <c r="AJ47" s="255">
        <v>2713.1415200000001</v>
      </c>
      <c r="AK47" s="255">
        <v>2718.8422209999999</v>
      </c>
      <c r="AL47" s="255">
        <v>2720.7876510000001</v>
      </c>
      <c r="AM47" s="255">
        <v>2745.6048620000001</v>
      </c>
      <c r="AN47" s="255">
        <v>2744.2020550000002</v>
      </c>
      <c r="AO47" s="255">
        <v>2796.6047699999999</v>
      </c>
      <c r="AP47" s="255">
        <v>2825.095429</v>
      </c>
      <c r="AQ47" s="255">
        <v>2888.3807230000002</v>
      </c>
      <c r="AR47" s="255">
        <v>2889.3469639999998</v>
      </c>
      <c r="AS47" s="255">
        <v>2896.9619670000002</v>
      </c>
      <c r="AT47" s="255">
        <v>2958.3646749999998</v>
      </c>
      <c r="AU47" s="255">
        <v>2964.0430390000001</v>
      </c>
      <c r="AV47" s="255">
        <v>2967.4585390000002</v>
      </c>
      <c r="AW47" s="255">
        <v>2983.8426140000001</v>
      </c>
      <c r="AX47" s="255">
        <v>2997.3209440000001</v>
      </c>
      <c r="AY47" s="255">
        <v>3036.2070090000002</v>
      </c>
      <c r="AZ47" s="255">
        <v>3034.2175459999999</v>
      </c>
      <c r="BA47" s="255">
        <v>3032.4297999999999</v>
      </c>
      <c r="BB47" s="255">
        <v>3049.0389178</v>
      </c>
      <c r="BC47" s="255">
        <v>3072.3622995999999</v>
      </c>
      <c r="BD47" s="255">
        <v>3072.4660611999998</v>
      </c>
      <c r="BE47" s="255">
        <v>3082.4562654000001</v>
      </c>
      <c r="BF47" s="255">
        <v>3100.7518014000002</v>
      </c>
      <c r="BG47" s="342">
        <v>3098.5124987999998</v>
      </c>
      <c r="BH47" s="342">
        <v>3095.4135932999998</v>
      </c>
      <c r="BI47" s="342">
        <v>3096.1853827</v>
      </c>
      <c r="BJ47" s="342">
        <v>3090.4495345</v>
      </c>
      <c r="BK47" s="342">
        <v>3101.0897590999998</v>
      </c>
      <c r="BL47" s="342">
        <v>3086.4513692999999</v>
      </c>
      <c r="BM47" s="342">
        <v>3089.5978759999998</v>
      </c>
      <c r="BN47" s="342">
        <v>3101.0594815999998</v>
      </c>
      <c r="BO47" s="342">
        <v>3118.9683829999999</v>
      </c>
      <c r="BP47" s="342">
        <v>3117.7114949000002</v>
      </c>
      <c r="BQ47" s="342">
        <v>3112.0229026000002</v>
      </c>
      <c r="BR47" s="342">
        <v>3110.1721395</v>
      </c>
      <c r="BS47" s="342">
        <v>3100.6381144000002</v>
      </c>
      <c r="BT47" s="342">
        <v>3089.3437640000002</v>
      </c>
      <c r="BU47" s="342">
        <v>3079.5002629000001</v>
      </c>
      <c r="BV47" s="342">
        <v>3061.7796277000002</v>
      </c>
    </row>
    <row r="48" spans="1:74" ht="11.15" customHeight="1" x14ac:dyDescent="0.25">
      <c r="BK48" s="411"/>
      <c r="BL48" s="411"/>
      <c r="BM48" s="411"/>
      <c r="BN48" s="411"/>
      <c r="BO48" s="411"/>
      <c r="BP48" s="411"/>
      <c r="BQ48" s="411"/>
      <c r="BR48" s="411"/>
      <c r="BS48" s="411"/>
      <c r="BT48" s="411"/>
      <c r="BU48" s="411"/>
      <c r="BV48" s="411"/>
    </row>
    <row r="49" spans="1:74" ht="12" customHeight="1" x14ac:dyDescent="0.25">
      <c r="B49" s="761" t="s">
        <v>1042</v>
      </c>
      <c r="C49" s="762"/>
      <c r="D49" s="762"/>
      <c r="E49" s="762"/>
      <c r="F49" s="762"/>
      <c r="G49" s="762"/>
      <c r="H49" s="762"/>
      <c r="I49" s="762"/>
      <c r="J49" s="762"/>
      <c r="K49" s="762"/>
      <c r="L49" s="762"/>
      <c r="M49" s="762"/>
      <c r="N49" s="762"/>
      <c r="O49" s="762"/>
      <c r="P49" s="762"/>
      <c r="Q49" s="762"/>
    </row>
    <row r="50" spans="1:74" s="439" customFormat="1" ht="12" customHeight="1" x14ac:dyDescent="0.25">
      <c r="A50" s="438"/>
      <c r="B50" s="794" t="s">
        <v>832</v>
      </c>
      <c r="C50" s="784"/>
      <c r="D50" s="784"/>
      <c r="E50" s="784"/>
      <c r="F50" s="784"/>
      <c r="G50" s="784"/>
      <c r="H50" s="784"/>
      <c r="I50" s="784"/>
      <c r="J50" s="784"/>
      <c r="K50" s="784"/>
      <c r="L50" s="784"/>
      <c r="M50" s="784"/>
      <c r="N50" s="784"/>
      <c r="O50" s="784"/>
      <c r="P50" s="784"/>
      <c r="Q50" s="780"/>
      <c r="AY50" s="538"/>
      <c r="AZ50" s="538"/>
      <c r="BA50" s="538"/>
      <c r="BB50" s="538"/>
      <c r="BC50" s="538"/>
      <c r="BD50" s="538"/>
      <c r="BE50" s="538"/>
      <c r="BF50" s="653"/>
      <c r="BG50" s="538"/>
      <c r="BH50" s="538"/>
      <c r="BI50" s="538"/>
      <c r="BJ50" s="538"/>
    </row>
    <row r="51" spans="1:74" s="439" customFormat="1" ht="12" customHeight="1" x14ac:dyDescent="0.25">
      <c r="A51" s="438"/>
      <c r="B51" s="794" t="s">
        <v>833</v>
      </c>
      <c r="C51" s="780"/>
      <c r="D51" s="780"/>
      <c r="E51" s="780"/>
      <c r="F51" s="780"/>
      <c r="G51" s="780"/>
      <c r="H51" s="780"/>
      <c r="I51" s="780"/>
      <c r="J51" s="780"/>
      <c r="K51" s="780"/>
      <c r="L51" s="780"/>
      <c r="M51" s="780"/>
      <c r="N51" s="780"/>
      <c r="O51" s="780"/>
      <c r="P51" s="780"/>
      <c r="Q51" s="780"/>
      <c r="AY51" s="538"/>
      <c r="AZ51" s="538"/>
      <c r="BA51" s="538"/>
      <c r="BB51" s="538"/>
      <c r="BC51" s="538"/>
      <c r="BD51" s="538"/>
      <c r="BE51" s="538"/>
      <c r="BF51" s="653"/>
      <c r="BG51" s="538"/>
      <c r="BH51" s="538"/>
      <c r="BI51" s="538"/>
      <c r="BJ51" s="538"/>
    </row>
    <row r="52" spans="1:74" s="439" customFormat="1" ht="12" customHeight="1" x14ac:dyDescent="0.25">
      <c r="A52" s="438"/>
      <c r="B52" s="794" t="s">
        <v>834</v>
      </c>
      <c r="C52" s="780"/>
      <c r="D52" s="780"/>
      <c r="E52" s="780"/>
      <c r="F52" s="780"/>
      <c r="G52" s="780"/>
      <c r="H52" s="780"/>
      <c r="I52" s="780"/>
      <c r="J52" s="780"/>
      <c r="K52" s="780"/>
      <c r="L52" s="780"/>
      <c r="M52" s="780"/>
      <c r="N52" s="780"/>
      <c r="O52" s="780"/>
      <c r="P52" s="780"/>
      <c r="Q52" s="780"/>
      <c r="AY52" s="538"/>
      <c r="AZ52" s="538"/>
      <c r="BA52" s="538"/>
      <c r="BB52" s="538"/>
      <c r="BC52" s="538"/>
      <c r="BD52" s="538"/>
      <c r="BE52" s="538"/>
      <c r="BF52" s="653"/>
      <c r="BG52" s="538"/>
      <c r="BH52" s="538"/>
      <c r="BI52" s="538"/>
      <c r="BJ52" s="538"/>
    </row>
    <row r="53" spans="1:74" s="439" customFormat="1" ht="12" customHeight="1" x14ac:dyDescent="0.25">
      <c r="A53" s="438"/>
      <c r="B53" s="794" t="s">
        <v>1303</v>
      </c>
      <c r="C53" s="784"/>
      <c r="D53" s="784"/>
      <c r="E53" s="784"/>
      <c r="F53" s="784"/>
      <c r="G53" s="784"/>
      <c r="H53" s="784"/>
      <c r="I53" s="784"/>
      <c r="J53" s="784"/>
      <c r="K53" s="784"/>
      <c r="L53" s="784"/>
      <c r="M53" s="784"/>
      <c r="N53" s="784"/>
      <c r="O53" s="784"/>
      <c r="P53" s="784"/>
      <c r="Q53" s="780"/>
      <c r="AY53" s="538"/>
      <c r="AZ53" s="538"/>
      <c r="BA53" s="538"/>
      <c r="BB53" s="538"/>
      <c r="BC53" s="538"/>
      <c r="BD53" s="538"/>
      <c r="BE53" s="538"/>
      <c r="BF53" s="653"/>
      <c r="BG53" s="538"/>
      <c r="BH53" s="538"/>
      <c r="BI53" s="538"/>
      <c r="BJ53" s="538"/>
    </row>
    <row r="54" spans="1:74" s="439" customFormat="1" ht="12" customHeight="1" x14ac:dyDescent="0.25">
      <c r="A54" s="438"/>
      <c r="B54" s="794" t="s">
        <v>1026</v>
      </c>
      <c r="C54" s="794"/>
      <c r="D54" s="794"/>
      <c r="E54" s="794"/>
      <c r="F54" s="794"/>
      <c r="G54" s="794"/>
      <c r="H54" s="794"/>
      <c r="I54" s="794"/>
      <c r="J54" s="794"/>
      <c r="K54" s="794"/>
      <c r="L54" s="794"/>
      <c r="M54" s="794"/>
      <c r="N54" s="794"/>
      <c r="O54" s="794"/>
      <c r="P54" s="794"/>
      <c r="Q54" s="780"/>
      <c r="AY54" s="538"/>
      <c r="AZ54" s="538"/>
      <c r="BA54" s="538"/>
      <c r="BB54" s="538"/>
      <c r="BC54" s="538"/>
      <c r="BD54" s="538"/>
      <c r="BE54" s="538"/>
      <c r="BF54" s="653"/>
      <c r="BG54" s="538"/>
      <c r="BH54" s="538"/>
      <c r="BI54" s="538"/>
      <c r="BJ54" s="538"/>
    </row>
    <row r="55" spans="1:74" s="439" customFormat="1" ht="12" customHeight="1" x14ac:dyDescent="0.25">
      <c r="A55" s="438"/>
      <c r="B55" s="794" t="s">
        <v>1128</v>
      </c>
      <c r="C55" s="794"/>
      <c r="D55" s="794"/>
      <c r="E55" s="794"/>
      <c r="F55" s="794"/>
      <c r="G55" s="794"/>
      <c r="H55" s="794"/>
      <c r="I55" s="794"/>
      <c r="J55" s="794"/>
      <c r="K55" s="794"/>
      <c r="L55" s="794"/>
      <c r="M55" s="794"/>
      <c r="N55" s="794"/>
      <c r="O55" s="794"/>
      <c r="P55" s="794"/>
      <c r="Q55" s="780"/>
      <c r="AY55" s="538"/>
      <c r="AZ55" s="538"/>
      <c r="BA55" s="538"/>
      <c r="BB55" s="538"/>
      <c r="BC55" s="538"/>
      <c r="BD55" s="538"/>
      <c r="BE55" s="538"/>
      <c r="BF55" s="653"/>
      <c r="BG55" s="538"/>
      <c r="BH55" s="538"/>
      <c r="BI55" s="538"/>
      <c r="BJ55" s="538"/>
    </row>
    <row r="56" spans="1:74" s="743" customFormat="1" ht="12" customHeight="1" x14ac:dyDescent="0.25">
      <c r="A56" s="438"/>
      <c r="B56" s="758" t="s">
        <v>1307</v>
      </c>
      <c r="Q56" s="742"/>
      <c r="AY56" s="538"/>
      <c r="AZ56" s="538"/>
      <c r="BA56" s="538"/>
      <c r="BB56" s="538"/>
      <c r="BC56" s="538"/>
      <c r="BD56" s="538"/>
      <c r="BE56" s="538"/>
      <c r="BF56" s="653"/>
      <c r="BG56" s="538"/>
      <c r="BH56" s="538"/>
      <c r="BI56" s="538"/>
      <c r="BJ56" s="538"/>
    </row>
    <row r="57" spans="1:74" s="439" customFormat="1" ht="12" customHeight="1" x14ac:dyDescent="0.25">
      <c r="A57" s="438"/>
      <c r="B57" s="794" t="s">
        <v>1269</v>
      </c>
      <c r="C57" s="784"/>
      <c r="D57" s="784"/>
      <c r="E57" s="784"/>
      <c r="F57" s="784"/>
      <c r="G57" s="784"/>
      <c r="H57" s="784"/>
      <c r="I57" s="784"/>
      <c r="J57" s="784"/>
      <c r="K57" s="784"/>
      <c r="L57" s="784"/>
      <c r="M57" s="784"/>
      <c r="N57" s="784"/>
      <c r="O57" s="784"/>
      <c r="P57" s="784"/>
      <c r="Q57" s="780"/>
      <c r="AY57" s="538"/>
      <c r="AZ57" s="538"/>
      <c r="BA57" s="538"/>
      <c r="BB57" s="538"/>
      <c r="BC57" s="538"/>
      <c r="BD57" s="538"/>
      <c r="BE57" s="538"/>
      <c r="BF57" s="653"/>
      <c r="BG57" s="538"/>
      <c r="BH57" s="538"/>
      <c r="BI57" s="538"/>
      <c r="BJ57" s="538"/>
    </row>
    <row r="58" spans="1:74" s="439" customFormat="1" ht="12" customHeight="1" x14ac:dyDescent="0.25">
      <c r="A58" s="438"/>
      <c r="B58" s="794" t="s">
        <v>1081</v>
      </c>
      <c r="C58" s="784"/>
      <c r="D58" s="784"/>
      <c r="E58" s="784"/>
      <c r="F58" s="784"/>
      <c r="G58" s="784"/>
      <c r="H58" s="784"/>
      <c r="I58" s="784"/>
      <c r="J58" s="784"/>
      <c r="K58" s="784"/>
      <c r="L58" s="784"/>
      <c r="M58" s="784"/>
      <c r="N58" s="784"/>
      <c r="O58" s="784"/>
      <c r="P58" s="784"/>
      <c r="Q58" s="780"/>
      <c r="AY58" s="538"/>
      <c r="AZ58" s="538"/>
      <c r="BA58" s="538"/>
      <c r="BB58" s="538"/>
      <c r="BC58" s="538"/>
      <c r="BD58" s="538"/>
      <c r="BE58" s="538"/>
      <c r="BF58" s="653"/>
      <c r="BG58" s="538"/>
      <c r="BH58" s="538"/>
      <c r="BI58" s="538"/>
      <c r="BJ58" s="538"/>
    </row>
    <row r="59" spans="1:74" s="439" customFormat="1" ht="12" customHeight="1" x14ac:dyDescent="0.25">
      <c r="A59" s="438"/>
      <c r="B59" s="783" t="s">
        <v>1069</v>
      </c>
      <c r="C59" s="784"/>
      <c r="D59" s="784"/>
      <c r="E59" s="784"/>
      <c r="F59" s="784"/>
      <c r="G59" s="784"/>
      <c r="H59" s="784"/>
      <c r="I59" s="784"/>
      <c r="J59" s="784"/>
      <c r="K59" s="784"/>
      <c r="L59" s="784"/>
      <c r="M59" s="784"/>
      <c r="N59" s="784"/>
      <c r="O59" s="784"/>
      <c r="P59" s="784"/>
      <c r="Q59" s="780"/>
      <c r="AY59" s="538"/>
      <c r="AZ59" s="538"/>
      <c r="BA59" s="538"/>
      <c r="BB59" s="538"/>
      <c r="BC59" s="538"/>
      <c r="BD59" s="538"/>
      <c r="BE59" s="538"/>
      <c r="BF59" s="653"/>
      <c r="BG59" s="538"/>
      <c r="BH59" s="538"/>
      <c r="BI59" s="538"/>
      <c r="BJ59" s="538"/>
    </row>
    <row r="60" spans="1:74" s="439" customFormat="1" ht="12.5" x14ac:dyDescent="0.25">
      <c r="A60" s="438"/>
      <c r="B60" s="796" t="s">
        <v>1092</v>
      </c>
      <c r="C60" s="780"/>
      <c r="D60" s="780"/>
      <c r="E60" s="780"/>
      <c r="F60" s="780"/>
      <c r="G60" s="780"/>
      <c r="H60" s="780"/>
      <c r="I60" s="780"/>
      <c r="J60" s="780"/>
      <c r="K60" s="780"/>
      <c r="L60" s="780"/>
      <c r="M60" s="780"/>
      <c r="N60" s="780"/>
      <c r="O60" s="780"/>
      <c r="P60" s="780"/>
      <c r="Q60" s="780"/>
      <c r="AY60" s="538"/>
      <c r="AZ60" s="538"/>
      <c r="BA60" s="538"/>
      <c r="BB60" s="538"/>
      <c r="BC60" s="538"/>
      <c r="BD60" s="538"/>
      <c r="BE60" s="538"/>
      <c r="BF60" s="653"/>
      <c r="BG60" s="538"/>
      <c r="BH60" s="538"/>
      <c r="BI60" s="538"/>
      <c r="BJ60" s="538"/>
    </row>
    <row r="61" spans="1:74" s="439" customFormat="1" ht="12" customHeight="1" x14ac:dyDescent="0.25">
      <c r="A61" s="438"/>
      <c r="B61" s="778" t="s">
        <v>1073</v>
      </c>
      <c r="C61" s="779"/>
      <c r="D61" s="779"/>
      <c r="E61" s="779"/>
      <c r="F61" s="779"/>
      <c r="G61" s="779"/>
      <c r="H61" s="779"/>
      <c r="I61" s="779"/>
      <c r="J61" s="779"/>
      <c r="K61" s="779"/>
      <c r="L61" s="779"/>
      <c r="M61" s="779"/>
      <c r="N61" s="779"/>
      <c r="O61" s="779"/>
      <c r="P61" s="779"/>
      <c r="Q61" s="780"/>
      <c r="AY61" s="538"/>
      <c r="AZ61" s="538"/>
      <c r="BA61" s="538"/>
      <c r="BB61" s="538"/>
      <c r="BC61" s="538"/>
      <c r="BD61" s="538"/>
      <c r="BE61" s="538"/>
      <c r="BF61" s="653"/>
      <c r="BG61" s="538"/>
      <c r="BH61" s="538"/>
      <c r="BI61" s="538"/>
      <c r="BJ61" s="538"/>
    </row>
    <row r="62" spans="1:74" s="440" customFormat="1" ht="12" customHeight="1" x14ac:dyDescent="0.25">
      <c r="A62" s="436"/>
      <c r="B62" s="792" t="s">
        <v>1184</v>
      </c>
      <c r="C62" s="780"/>
      <c r="D62" s="780"/>
      <c r="E62" s="780"/>
      <c r="F62" s="780"/>
      <c r="G62" s="780"/>
      <c r="H62" s="780"/>
      <c r="I62" s="780"/>
      <c r="J62" s="780"/>
      <c r="K62" s="780"/>
      <c r="L62" s="780"/>
      <c r="M62" s="780"/>
      <c r="N62" s="780"/>
      <c r="O62" s="780"/>
      <c r="P62" s="780"/>
      <c r="Q62" s="780"/>
      <c r="AY62" s="537"/>
      <c r="AZ62" s="537"/>
      <c r="BA62" s="537"/>
      <c r="BB62" s="537"/>
      <c r="BC62" s="537"/>
      <c r="BD62" s="537"/>
      <c r="BE62" s="537"/>
      <c r="BF62" s="652"/>
      <c r="BG62" s="537"/>
      <c r="BH62" s="537"/>
      <c r="BI62" s="537"/>
      <c r="BJ62" s="537"/>
    </row>
    <row r="63" spans="1:74" x14ac:dyDescent="0.25">
      <c r="BK63" s="411"/>
      <c r="BL63" s="411"/>
      <c r="BM63" s="411"/>
      <c r="BN63" s="411"/>
      <c r="BO63" s="411"/>
      <c r="BP63" s="411"/>
      <c r="BQ63" s="411"/>
      <c r="BR63" s="411"/>
      <c r="BS63" s="411"/>
      <c r="BT63" s="411"/>
      <c r="BU63" s="411"/>
      <c r="BV63" s="411"/>
    </row>
    <row r="64" spans="1: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row r="130" spans="63:74" x14ac:dyDescent="0.25">
      <c r="BK130" s="411"/>
      <c r="BL130" s="411"/>
      <c r="BM130" s="411"/>
      <c r="BN130" s="411"/>
      <c r="BO130" s="411"/>
      <c r="BP130" s="411"/>
      <c r="BQ130" s="411"/>
      <c r="BR130" s="411"/>
      <c r="BS130" s="411"/>
      <c r="BT130" s="411"/>
      <c r="BU130" s="411"/>
      <c r="BV130" s="411"/>
    </row>
    <row r="131" spans="63:74" x14ac:dyDescent="0.25">
      <c r="BK131" s="411"/>
      <c r="BL131" s="411"/>
      <c r="BM131" s="411"/>
      <c r="BN131" s="411"/>
      <c r="BO131" s="411"/>
      <c r="BP131" s="411"/>
      <c r="BQ131" s="411"/>
      <c r="BR131" s="411"/>
      <c r="BS131" s="411"/>
      <c r="BT131" s="411"/>
      <c r="BU131" s="411"/>
      <c r="BV131" s="411"/>
    </row>
    <row r="132" spans="63:74" x14ac:dyDescent="0.25">
      <c r="BK132" s="411"/>
      <c r="BL132" s="411"/>
      <c r="BM132" s="411"/>
      <c r="BN132" s="411"/>
      <c r="BO132" s="411"/>
      <c r="BP132" s="411"/>
      <c r="BQ132" s="411"/>
      <c r="BR132" s="411"/>
      <c r="BS132" s="411"/>
      <c r="BT132" s="411"/>
      <c r="BU132" s="411"/>
      <c r="BV132" s="411"/>
    </row>
    <row r="133" spans="63:74" x14ac:dyDescent="0.25">
      <c r="BK133" s="411"/>
      <c r="BL133" s="411"/>
      <c r="BM133" s="411"/>
      <c r="BN133" s="411"/>
      <c r="BO133" s="411"/>
      <c r="BP133" s="411"/>
      <c r="BQ133" s="411"/>
      <c r="BR133" s="411"/>
      <c r="BS133" s="411"/>
      <c r="BT133" s="411"/>
      <c r="BU133" s="411"/>
      <c r="BV133" s="411"/>
    </row>
    <row r="134" spans="63:74" x14ac:dyDescent="0.25">
      <c r="BK134" s="411"/>
      <c r="BL134" s="411"/>
      <c r="BM134" s="411"/>
      <c r="BN134" s="411"/>
      <c r="BO134" s="411"/>
      <c r="BP134" s="411"/>
      <c r="BQ134" s="411"/>
      <c r="BR134" s="411"/>
      <c r="BS134" s="411"/>
      <c r="BT134" s="411"/>
      <c r="BU134" s="411"/>
      <c r="BV134" s="411"/>
    </row>
    <row r="135" spans="63:74" x14ac:dyDescent="0.25">
      <c r="BK135" s="411"/>
      <c r="BL135" s="411"/>
      <c r="BM135" s="411"/>
      <c r="BN135" s="411"/>
      <c r="BO135" s="411"/>
      <c r="BP135" s="411"/>
      <c r="BQ135" s="411"/>
      <c r="BR135" s="411"/>
      <c r="BS135" s="411"/>
      <c r="BT135" s="411"/>
      <c r="BU135" s="411"/>
      <c r="BV135" s="411"/>
    </row>
    <row r="136" spans="63:74" x14ac:dyDescent="0.25">
      <c r="BK136" s="411"/>
      <c r="BL136" s="411"/>
      <c r="BM136" s="411"/>
      <c r="BN136" s="411"/>
      <c r="BO136" s="411"/>
      <c r="BP136" s="411"/>
      <c r="BQ136" s="411"/>
      <c r="BR136" s="411"/>
      <c r="BS136" s="411"/>
      <c r="BT136" s="411"/>
      <c r="BU136" s="411"/>
      <c r="BV136" s="411"/>
    </row>
    <row r="137" spans="63:74" x14ac:dyDescent="0.25">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5" activePane="bottomRight" state="frozen"/>
      <selection activeCell="BC15" sqref="BC15"/>
      <selection pane="topRight" activeCell="BC15" sqref="BC15"/>
      <selection pane="bottomLeft" activeCell="BC15" sqref="BC15"/>
      <selection pane="bottomRight" activeCell="BC53" sqref="BC53"/>
    </sheetView>
  </sheetViews>
  <sheetFormatPr defaultColWidth="8.54296875" defaultRowHeight="10.5" x14ac:dyDescent="0.25"/>
  <cols>
    <col min="1" max="1" width="11.54296875" style="162" customWidth="1"/>
    <col min="2" max="2" width="32.5429687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4" customHeight="1" x14ac:dyDescent="0.3">
      <c r="A1" s="771" t="s">
        <v>1021</v>
      </c>
      <c r="B1" s="795" t="s">
        <v>1154</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row>
    <row r="2" spans="1:74"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BK5" s="411"/>
      <c r="BL5" s="411"/>
      <c r="BM5" s="411"/>
      <c r="BN5" s="411"/>
      <c r="BO5" s="411"/>
      <c r="BP5" s="411"/>
      <c r="BQ5" s="411"/>
      <c r="BR5" s="411"/>
      <c r="BS5" s="411"/>
      <c r="BT5" s="411"/>
      <c r="BU5" s="411"/>
      <c r="BV5" s="411"/>
    </row>
    <row r="6" spans="1:74" ht="11.15" customHeight="1" x14ac:dyDescent="0.25">
      <c r="A6" s="162" t="s">
        <v>514</v>
      </c>
      <c r="B6" s="172" t="s">
        <v>531</v>
      </c>
      <c r="C6" s="252">
        <v>17.596517161000001</v>
      </c>
      <c r="D6" s="252">
        <v>17.909975138</v>
      </c>
      <c r="E6" s="252">
        <v>17.600359483999998</v>
      </c>
      <c r="F6" s="252">
        <v>17.691932667</v>
      </c>
      <c r="G6" s="252">
        <v>17.636210548000001</v>
      </c>
      <c r="H6" s="252">
        <v>17.446348666999999</v>
      </c>
      <c r="I6" s="252">
        <v>17.638543452</v>
      </c>
      <c r="J6" s="252">
        <v>17.649699999999999</v>
      </c>
      <c r="K6" s="252">
        <v>17.780724332999998</v>
      </c>
      <c r="L6" s="252">
        <v>18.332736161</v>
      </c>
      <c r="M6" s="252">
        <v>18.660064999999999</v>
      </c>
      <c r="N6" s="252">
        <v>18.861718097000001</v>
      </c>
      <c r="O6" s="252">
        <v>18.667402386999999</v>
      </c>
      <c r="P6" s="252">
        <v>18.613739714000001</v>
      </c>
      <c r="Q6" s="252">
        <v>18.879039097</v>
      </c>
      <c r="R6" s="252">
        <v>19.052494332999999</v>
      </c>
      <c r="S6" s="252">
        <v>18.706571226000001</v>
      </c>
      <c r="T6" s="252">
        <v>18.892147667</v>
      </c>
      <c r="U6" s="252">
        <v>19.366616806</v>
      </c>
      <c r="V6" s="252">
        <v>19.707861548</v>
      </c>
      <c r="W6" s="252">
        <v>19.861948000000002</v>
      </c>
      <c r="X6" s="252">
        <v>19.773140129000002</v>
      </c>
      <c r="Y6" s="252">
        <v>20.173860333</v>
      </c>
      <c r="Z6" s="252">
        <v>20.199968515999998</v>
      </c>
      <c r="AA6" s="252">
        <v>20.310164129</v>
      </c>
      <c r="AB6" s="252">
        <v>20.402000142999999</v>
      </c>
      <c r="AC6" s="252">
        <v>20.658426515999999</v>
      </c>
      <c r="AD6" s="252">
        <v>21.108478999999999</v>
      </c>
      <c r="AE6" s="252">
        <v>20.918551548</v>
      </c>
      <c r="AF6" s="252">
        <v>21.392157000000001</v>
      </c>
      <c r="AG6" s="252">
        <v>21.478092387</v>
      </c>
      <c r="AH6" s="252">
        <v>21.547015032000001</v>
      </c>
      <c r="AI6" s="252">
        <v>21.640787</v>
      </c>
      <c r="AJ6" s="252">
        <v>21.991601773999999</v>
      </c>
      <c r="AK6" s="252">
        <v>22.164595333000001</v>
      </c>
      <c r="AL6" s="252">
        <v>22.491155226</v>
      </c>
      <c r="AM6" s="252">
        <v>21.959890161000001</v>
      </c>
      <c r="AN6" s="252">
        <v>22.264152571</v>
      </c>
      <c r="AO6" s="252">
        <v>22.312804676999999</v>
      </c>
      <c r="AP6" s="252">
        <v>22.077898999999999</v>
      </c>
      <c r="AQ6" s="252">
        <v>21.661666</v>
      </c>
      <c r="AR6" s="252">
        <v>21.728569332999999</v>
      </c>
      <c r="AS6" s="252">
        <v>22.350851839000001</v>
      </c>
      <c r="AT6" s="252">
        <v>22.533909645000001</v>
      </c>
      <c r="AU6" s="252">
        <v>21.983942333000002</v>
      </c>
      <c r="AV6" s="252">
        <v>22.155771290000001</v>
      </c>
      <c r="AW6" s="252">
        <v>22.430198666999999</v>
      </c>
      <c r="AX6" s="252">
        <v>22.418134225999999</v>
      </c>
      <c r="AY6" s="252">
        <v>22.358439419</v>
      </c>
      <c r="AZ6" s="252">
        <v>22.146323793000001</v>
      </c>
      <c r="BA6" s="252">
        <v>22.257093451999999</v>
      </c>
      <c r="BB6" s="252">
        <v>21.646506763000001</v>
      </c>
      <c r="BC6" s="252">
        <v>21.170978695999999</v>
      </c>
      <c r="BD6" s="252">
        <v>21.490025526</v>
      </c>
      <c r="BE6" s="252">
        <v>21.794935832</v>
      </c>
      <c r="BF6" s="252">
        <v>21.601184375999999</v>
      </c>
      <c r="BG6" s="409">
        <v>21.530326774999999</v>
      </c>
      <c r="BH6" s="409">
        <v>21.672674479000001</v>
      </c>
      <c r="BI6" s="409">
        <v>21.880888260999999</v>
      </c>
      <c r="BJ6" s="409">
        <v>21.860576827999999</v>
      </c>
      <c r="BK6" s="409">
        <v>21.768228674</v>
      </c>
      <c r="BL6" s="409">
        <v>21.690198195000001</v>
      </c>
      <c r="BM6" s="409">
        <v>21.904280183000001</v>
      </c>
      <c r="BN6" s="409">
        <v>21.977106673000002</v>
      </c>
      <c r="BO6" s="409">
        <v>21.925039977000001</v>
      </c>
      <c r="BP6" s="409">
        <v>21.940795215000001</v>
      </c>
      <c r="BQ6" s="409">
        <v>21.940808144999998</v>
      </c>
      <c r="BR6" s="409">
        <v>21.911055729000001</v>
      </c>
      <c r="BS6" s="409">
        <v>21.869752347999999</v>
      </c>
      <c r="BT6" s="409">
        <v>21.984019322000002</v>
      </c>
      <c r="BU6" s="409">
        <v>22.247233575999999</v>
      </c>
      <c r="BV6" s="409">
        <v>22.277405712</v>
      </c>
    </row>
    <row r="7" spans="1:74" ht="11.15" customHeight="1" x14ac:dyDescent="0.25">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4.6551479999999996</v>
      </c>
      <c r="BB7" s="252">
        <v>4.3018613459999999</v>
      </c>
      <c r="BC7" s="252">
        <v>3.6634847973000002</v>
      </c>
      <c r="BD7" s="252">
        <v>4.1572458871000002</v>
      </c>
      <c r="BE7" s="252">
        <v>4.5996536214999999</v>
      </c>
      <c r="BF7" s="252">
        <v>4.6434802881000001</v>
      </c>
      <c r="BG7" s="409">
        <v>4.6880808456</v>
      </c>
      <c r="BH7" s="409">
        <v>4.7069651043</v>
      </c>
      <c r="BI7" s="409">
        <v>4.7233227098999997</v>
      </c>
      <c r="BJ7" s="409">
        <v>4.7321711188000002</v>
      </c>
      <c r="BK7" s="409">
        <v>4.8073433781999997</v>
      </c>
      <c r="BL7" s="409">
        <v>4.7787972686</v>
      </c>
      <c r="BM7" s="409">
        <v>4.7517916298999996</v>
      </c>
      <c r="BN7" s="409">
        <v>4.7619991258000001</v>
      </c>
      <c r="BO7" s="409">
        <v>4.7337272469</v>
      </c>
      <c r="BP7" s="409">
        <v>4.7548596912000001</v>
      </c>
      <c r="BQ7" s="409">
        <v>4.7445570819</v>
      </c>
      <c r="BR7" s="409">
        <v>4.7788247587999999</v>
      </c>
      <c r="BS7" s="409">
        <v>4.8248348541999997</v>
      </c>
      <c r="BT7" s="409">
        <v>4.8268333770999998</v>
      </c>
      <c r="BU7" s="409">
        <v>4.8359450995</v>
      </c>
      <c r="BV7" s="409">
        <v>4.7968839459000003</v>
      </c>
    </row>
    <row r="8" spans="1:74" ht="11.15" customHeight="1" x14ac:dyDescent="0.25">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2.5406430000000002</v>
      </c>
      <c r="BB8" s="252">
        <v>2.5114657498000001</v>
      </c>
      <c r="BC8" s="252">
        <v>2.5092953822999999</v>
      </c>
      <c r="BD8" s="252">
        <v>2.5338919723000002</v>
      </c>
      <c r="BE8" s="252">
        <v>2.5110165082</v>
      </c>
      <c r="BF8" s="252">
        <v>2.4944130103000002</v>
      </c>
      <c r="BG8" s="409">
        <v>2.4900222297000001</v>
      </c>
      <c r="BH8" s="409">
        <v>2.4852107743</v>
      </c>
      <c r="BI8" s="409">
        <v>2.4807155514999999</v>
      </c>
      <c r="BJ8" s="409">
        <v>2.4760583089999999</v>
      </c>
      <c r="BK8" s="409">
        <v>2.4655570962</v>
      </c>
      <c r="BL8" s="409">
        <v>2.4614292267</v>
      </c>
      <c r="BM8" s="409">
        <v>2.4568578528999998</v>
      </c>
      <c r="BN8" s="409">
        <v>2.4525552468999998</v>
      </c>
      <c r="BO8" s="409">
        <v>2.4480890299000002</v>
      </c>
      <c r="BP8" s="409">
        <v>2.4441411239000002</v>
      </c>
      <c r="BQ8" s="409">
        <v>2.4284281631</v>
      </c>
      <c r="BR8" s="409">
        <v>2.4240469697</v>
      </c>
      <c r="BS8" s="409">
        <v>2.4199829939000002</v>
      </c>
      <c r="BT8" s="409">
        <v>2.4097409447999998</v>
      </c>
      <c r="BU8" s="409">
        <v>2.4056159769000001</v>
      </c>
      <c r="BV8" s="409">
        <v>2.4012798664999999</v>
      </c>
    </row>
    <row r="9" spans="1:74" ht="11.15" customHeight="1" x14ac:dyDescent="0.25">
      <c r="A9" s="162" t="s">
        <v>266</v>
      </c>
      <c r="B9" s="173" t="s">
        <v>367</v>
      </c>
      <c r="C9" s="252">
        <v>10.793478160999999</v>
      </c>
      <c r="D9" s="252">
        <v>10.908936138</v>
      </c>
      <c r="E9" s="252">
        <v>10.843320483999999</v>
      </c>
      <c r="F9" s="252">
        <v>10.811893667</v>
      </c>
      <c r="G9" s="252">
        <v>10.994171548000001</v>
      </c>
      <c r="H9" s="252">
        <v>10.895309666999999</v>
      </c>
      <c r="I9" s="252">
        <v>10.931504452</v>
      </c>
      <c r="J9" s="252">
        <v>10.925661</v>
      </c>
      <c r="K9" s="252">
        <v>11.152685333000001</v>
      </c>
      <c r="L9" s="252">
        <v>11.533697160999999</v>
      </c>
      <c r="M9" s="252">
        <v>11.700025999999999</v>
      </c>
      <c r="N9" s="252">
        <v>11.746679096999999</v>
      </c>
      <c r="O9" s="252">
        <v>11.591111387</v>
      </c>
      <c r="P9" s="252">
        <v>11.635448714000001</v>
      </c>
      <c r="Q9" s="252">
        <v>11.788748096999999</v>
      </c>
      <c r="R9" s="252">
        <v>12.164203333</v>
      </c>
      <c r="S9" s="252">
        <v>12.106280226000001</v>
      </c>
      <c r="T9" s="252">
        <v>12.103856667000001</v>
      </c>
      <c r="U9" s="252">
        <v>12.449325805999999</v>
      </c>
      <c r="V9" s="252">
        <v>12.582570548</v>
      </c>
      <c r="W9" s="252">
        <v>12.872657</v>
      </c>
      <c r="X9" s="252">
        <v>12.775849128999999</v>
      </c>
      <c r="Y9" s="252">
        <v>13.020569332999999</v>
      </c>
      <c r="Z9" s="252">
        <v>12.951677516</v>
      </c>
      <c r="AA9" s="252">
        <v>13.041873129000001</v>
      </c>
      <c r="AB9" s="252">
        <v>13.093709143</v>
      </c>
      <c r="AC9" s="252">
        <v>13.311135516</v>
      </c>
      <c r="AD9" s="252">
        <v>13.895187999999999</v>
      </c>
      <c r="AE9" s="252">
        <v>13.848260548000001</v>
      </c>
      <c r="AF9" s="252">
        <v>14.259866000000001</v>
      </c>
      <c r="AG9" s="252">
        <v>14.347801387000001</v>
      </c>
      <c r="AH9" s="252">
        <v>14.443724032</v>
      </c>
      <c r="AI9" s="252">
        <v>14.525496</v>
      </c>
      <c r="AJ9" s="252">
        <v>14.725310774</v>
      </c>
      <c r="AK9" s="252">
        <v>14.899304333</v>
      </c>
      <c r="AL9" s="252">
        <v>15.125864225999999</v>
      </c>
      <c r="AM9" s="252">
        <v>14.627099161</v>
      </c>
      <c r="AN9" s="252">
        <v>14.814361570999999</v>
      </c>
      <c r="AO9" s="252">
        <v>14.993013677</v>
      </c>
      <c r="AP9" s="252">
        <v>15.237107999999999</v>
      </c>
      <c r="AQ9" s="252">
        <v>15.083875000000001</v>
      </c>
      <c r="AR9" s="252">
        <v>14.923778333</v>
      </c>
      <c r="AS9" s="252">
        <v>15.103060838999999</v>
      </c>
      <c r="AT9" s="252">
        <v>15.162118645</v>
      </c>
      <c r="AU9" s="252">
        <v>15.068151332999999</v>
      </c>
      <c r="AV9" s="252">
        <v>15.112980289999999</v>
      </c>
      <c r="AW9" s="252">
        <v>15.137407667</v>
      </c>
      <c r="AX9" s="252">
        <v>15.038343226</v>
      </c>
      <c r="AY9" s="252">
        <v>14.937648419</v>
      </c>
      <c r="AZ9" s="252">
        <v>14.868532793</v>
      </c>
      <c r="BA9" s="252">
        <v>15.061302452</v>
      </c>
      <c r="BB9" s="252">
        <v>14.833179667</v>
      </c>
      <c r="BC9" s="252">
        <v>14.998198516</v>
      </c>
      <c r="BD9" s="252">
        <v>14.798887667000001</v>
      </c>
      <c r="BE9" s="252">
        <v>14.684265701999999</v>
      </c>
      <c r="BF9" s="252">
        <v>14.463291077999999</v>
      </c>
      <c r="BG9" s="409">
        <v>14.3522237</v>
      </c>
      <c r="BH9" s="409">
        <v>14.480498600000001</v>
      </c>
      <c r="BI9" s="409">
        <v>14.67685</v>
      </c>
      <c r="BJ9" s="409">
        <v>14.6523474</v>
      </c>
      <c r="BK9" s="409">
        <v>14.495328199999999</v>
      </c>
      <c r="BL9" s="409">
        <v>14.449971700000001</v>
      </c>
      <c r="BM9" s="409">
        <v>14.695630700000001</v>
      </c>
      <c r="BN9" s="409">
        <v>14.762552299999999</v>
      </c>
      <c r="BO9" s="409">
        <v>14.7432237</v>
      </c>
      <c r="BP9" s="409">
        <v>14.7417944</v>
      </c>
      <c r="BQ9" s="409">
        <v>14.767822900000001</v>
      </c>
      <c r="BR9" s="409">
        <v>14.708183999999999</v>
      </c>
      <c r="BS9" s="409">
        <v>14.6249345</v>
      </c>
      <c r="BT9" s="409">
        <v>14.747445000000001</v>
      </c>
      <c r="BU9" s="409">
        <v>15.005672499999999</v>
      </c>
      <c r="BV9" s="409">
        <v>15.0792419</v>
      </c>
    </row>
    <row r="10" spans="1:74" ht="11.15" customHeight="1" x14ac:dyDescent="0.25">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0"/>
      <c r="AZ10" s="750"/>
      <c r="BA10" s="750"/>
      <c r="BB10" s="750"/>
      <c r="BC10" s="750"/>
      <c r="BD10" s="750"/>
      <c r="BE10" s="750"/>
      <c r="BF10" s="750"/>
      <c r="BG10" s="492"/>
      <c r="BH10" s="492"/>
      <c r="BI10" s="492"/>
      <c r="BJ10" s="492"/>
      <c r="BK10" s="410"/>
      <c r="BL10" s="410"/>
      <c r="BM10" s="410"/>
      <c r="BN10" s="410"/>
      <c r="BO10" s="410"/>
      <c r="BP10" s="410"/>
      <c r="BQ10" s="410"/>
      <c r="BR10" s="410"/>
      <c r="BS10" s="410"/>
      <c r="BT10" s="410"/>
      <c r="BU10" s="410"/>
      <c r="BV10" s="410"/>
    </row>
    <row r="11" spans="1:74" ht="11.15" customHeight="1" x14ac:dyDescent="0.25">
      <c r="A11" s="162" t="s">
        <v>513</v>
      </c>
      <c r="B11" s="172" t="s">
        <v>532</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5.5530229147999997</v>
      </c>
      <c r="AT11" s="252">
        <v>5.8167018093999996</v>
      </c>
      <c r="AU11" s="252">
        <v>5.5824176549000004</v>
      </c>
      <c r="AV11" s="252">
        <v>5.7243284034000004</v>
      </c>
      <c r="AW11" s="252">
        <v>5.3088681215999998</v>
      </c>
      <c r="AX11" s="252">
        <v>5.2538862608999999</v>
      </c>
      <c r="AY11" s="252">
        <v>4.8214687645999996</v>
      </c>
      <c r="AZ11" s="252">
        <v>4.7230090937</v>
      </c>
      <c r="BA11" s="252">
        <v>4.7229190549000002</v>
      </c>
      <c r="BB11" s="252">
        <v>5.1951477565999999</v>
      </c>
      <c r="BC11" s="252">
        <v>5.5266929128999998</v>
      </c>
      <c r="BD11" s="252">
        <v>5.3779048888999998</v>
      </c>
      <c r="BE11" s="252">
        <v>5.5225257207</v>
      </c>
      <c r="BF11" s="252">
        <v>5.7609527688000002</v>
      </c>
      <c r="BG11" s="409">
        <v>5.4984568729000003</v>
      </c>
      <c r="BH11" s="409">
        <v>5.6395983537000003</v>
      </c>
      <c r="BI11" s="409">
        <v>5.2424914301000003</v>
      </c>
      <c r="BJ11" s="409">
        <v>5.1755753049999997</v>
      </c>
      <c r="BK11" s="409">
        <v>4.9140357071</v>
      </c>
      <c r="BL11" s="409">
        <v>4.7391681469</v>
      </c>
      <c r="BM11" s="409">
        <v>4.7416481287999996</v>
      </c>
      <c r="BN11" s="409">
        <v>5.2091726400000002</v>
      </c>
      <c r="BO11" s="409">
        <v>5.5244383173999996</v>
      </c>
      <c r="BP11" s="409">
        <v>5.3871500452000003</v>
      </c>
      <c r="BQ11" s="409">
        <v>5.5359024322000003</v>
      </c>
      <c r="BR11" s="409">
        <v>5.7776685323999999</v>
      </c>
      <c r="BS11" s="409">
        <v>5.5088695381999999</v>
      </c>
      <c r="BT11" s="409">
        <v>5.6539383526</v>
      </c>
      <c r="BU11" s="409">
        <v>5.2510358867000004</v>
      </c>
      <c r="BV11" s="409">
        <v>5.1831630073000001</v>
      </c>
    </row>
    <row r="12" spans="1:74" ht="11.15" customHeight="1" x14ac:dyDescent="0.25">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0.69302925449999997</v>
      </c>
      <c r="AZ12" s="252">
        <v>0.70031313954999996</v>
      </c>
      <c r="BA12" s="252">
        <v>0.70032528204</v>
      </c>
      <c r="BB12" s="252">
        <v>0.69453535461000004</v>
      </c>
      <c r="BC12" s="252">
        <v>0.67032802505</v>
      </c>
      <c r="BD12" s="252">
        <v>0.73036514591000001</v>
      </c>
      <c r="BE12" s="252">
        <v>0.72506666194000002</v>
      </c>
      <c r="BF12" s="252">
        <v>0.72835150228000001</v>
      </c>
      <c r="BG12" s="409">
        <v>0.72501166986999999</v>
      </c>
      <c r="BH12" s="409">
        <v>0.73536453734999996</v>
      </c>
      <c r="BI12" s="409">
        <v>0.72791996432999995</v>
      </c>
      <c r="BJ12" s="409">
        <v>0.70405677760999996</v>
      </c>
      <c r="BK12" s="409">
        <v>0.70019188059000004</v>
      </c>
      <c r="BL12" s="409">
        <v>0.72748664440999999</v>
      </c>
      <c r="BM12" s="409">
        <v>0.70607587725999998</v>
      </c>
      <c r="BN12" s="409">
        <v>0.70039026016999995</v>
      </c>
      <c r="BO12" s="409">
        <v>0.67602885198999996</v>
      </c>
      <c r="BP12" s="409">
        <v>0.73568310232</v>
      </c>
      <c r="BQ12" s="409">
        <v>0.72674108817000005</v>
      </c>
      <c r="BR12" s="409">
        <v>0.72869335524000001</v>
      </c>
      <c r="BS12" s="409">
        <v>0.72557164097000004</v>
      </c>
      <c r="BT12" s="409">
        <v>0.73582484165999995</v>
      </c>
      <c r="BU12" s="409">
        <v>0.72850759855000002</v>
      </c>
      <c r="BV12" s="409">
        <v>0.70483594360000001</v>
      </c>
    </row>
    <row r="13" spans="1:74" ht="11.15" customHeight="1" x14ac:dyDescent="0.25">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2.6114640391999999</v>
      </c>
      <c r="BB13" s="252">
        <v>3.1255982862999998</v>
      </c>
      <c r="BC13" s="252">
        <v>3.4925139596000001</v>
      </c>
      <c r="BD13" s="252">
        <v>3.3017206162999999</v>
      </c>
      <c r="BE13" s="252">
        <v>3.4613704608</v>
      </c>
      <c r="BF13" s="252">
        <v>3.7107286782000002</v>
      </c>
      <c r="BG13" s="409">
        <v>3.4424801060000001</v>
      </c>
      <c r="BH13" s="409">
        <v>3.5649744755000001</v>
      </c>
      <c r="BI13" s="409">
        <v>3.1716680812</v>
      </c>
      <c r="BJ13" s="409">
        <v>3.1182033522000001</v>
      </c>
      <c r="BK13" s="409">
        <v>2.8729729767999999</v>
      </c>
      <c r="BL13" s="409">
        <v>2.6579691181</v>
      </c>
      <c r="BM13" s="409">
        <v>2.6432665832</v>
      </c>
      <c r="BN13" s="409">
        <v>3.1528733155999999</v>
      </c>
      <c r="BO13" s="409">
        <v>3.5047919059999999</v>
      </c>
      <c r="BP13" s="409">
        <v>3.3194101289</v>
      </c>
      <c r="BQ13" s="409">
        <v>3.4833837326000001</v>
      </c>
      <c r="BR13" s="409">
        <v>3.7389846425000002</v>
      </c>
      <c r="BS13" s="409">
        <v>3.4627022209999998</v>
      </c>
      <c r="BT13" s="409">
        <v>3.5895874201</v>
      </c>
      <c r="BU13" s="409">
        <v>3.1863576803</v>
      </c>
      <c r="BV13" s="409">
        <v>3.1379914466000001</v>
      </c>
    </row>
    <row r="14" spans="1:74" ht="11.15" customHeight="1" x14ac:dyDescent="0.25">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1.003951</v>
      </c>
      <c r="AZ14" s="252">
        <v>0.97695100000000001</v>
      </c>
      <c r="BA14" s="252">
        <v>0.98095100000000002</v>
      </c>
      <c r="BB14" s="252">
        <v>0.94100983908000002</v>
      </c>
      <c r="BC14" s="252">
        <v>0.92597878013000001</v>
      </c>
      <c r="BD14" s="252">
        <v>0.91408754179999996</v>
      </c>
      <c r="BE14" s="252">
        <v>0.92510237729</v>
      </c>
      <c r="BF14" s="252">
        <v>0.91608109019999995</v>
      </c>
      <c r="BG14" s="409">
        <v>0.92412297814</v>
      </c>
      <c r="BH14" s="409">
        <v>0.91608307639999997</v>
      </c>
      <c r="BI14" s="409">
        <v>0.92109575652999998</v>
      </c>
      <c r="BJ14" s="409">
        <v>0.92607385957999999</v>
      </c>
      <c r="BK14" s="409">
        <v>0.94602785319000005</v>
      </c>
      <c r="BL14" s="409">
        <v>0.93609247030999998</v>
      </c>
      <c r="BM14" s="409">
        <v>0.97438628012999995</v>
      </c>
      <c r="BN14" s="409">
        <v>0.93468916211999997</v>
      </c>
      <c r="BO14" s="409">
        <v>0.91978231926999998</v>
      </c>
      <c r="BP14" s="409">
        <v>0.90794409760999994</v>
      </c>
      <c r="BQ14" s="409">
        <v>0.91888777882999995</v>
      </c>
      <c r="BR14" s="409">
        <v>0.90993990977999994</v>
      </c>
      <c r="BS14" s="409">
        <v>0.91792608389999997</v>
      </c>
      <c r="BT14" s="409">
        <v>0.90993949065000002</v>
      </c>
      <c r="BU14" s="409">
        <v>0.91492605203999999</v>
      </c>
      <c r="BV14" s="409">
        <v>0.91986941436000003</v>
      </c>
    </row>
    <row r="15" spans="1:74" ht="11.15" customHeight="1" x14ac:dyDescent="0.25">
      <c r="A15" s="162" t="s">
        <v>270</v>
      </c>
      <c r="B15" s="173" t="s">
        <v>371</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0.43906789828999998</v>
      </c>
      <c r="AT15" s="252">
        <v>0.42696499877999999</v>
      </c>
      <c r="AU15" s="252">
        <v>0.43031532480000001</v>
      </c>
      <c r="AV15" s="252">
        <v>0.44364043825999999</v>
      </c>
      <c r="AW15" s="252">
        <v>0.44965252945</v>
      </c>
      <c r="AX15" s="252">
        <v>0.45291016149000002</v>
      </c>
      <c r="AY15" s="252">
        <v>0.40640199603999999</v>
      </c>
      <c r="AZ15" s="252">
        <v>0.42749642079</v>
      </c>
      <c r="BA15" s="252">
        <v>0.43017873359999997</v>
      </c>
      <c r="BB15" s="252">
        <v>0.43400427663000002</v>
      </c>
      <c r="BC15" s="252">
        <v>0.43787214815999997</v>
      </c>
      <c r="BD15" s="252">
        <v>0.43173158491000002</v>
      </c>
      <c r="BE15" s="252">
        <v>0.41098622063000001</v>
      </c>
      <c r="BF15" s="252">
        <v>0.40579149812999998</v>
      </c>
      <c r="BG15" s="409">
        <v>0.40684211897</v>
      </c>
      <c r="BH15" s="409">
        <v>0.42317626448000001</v>
      </c>
      <c r="BI15" s="409">
        <v>0.42180762796999999</v>
      </c>
      <c r="BJ15" s="409">
        <v>0.42724131567000001</v>
      </c>
      <c r="BK15" s="409">
        <v>0.39484299649999999</v>
      </c>
      <c r="BL15" s="409">
        <v>0.41761991411999999</v>
      </c>
      <c r="BM15" s="409">
        <v>0.41791938821000002</v>
      </c>
      <c r="BN15" s="409">
        <v>0.42121990210999999</v>
      </c>
      <c r="BO15" s="409">
        <v>0.42383524014000001</v>
      </c>
      <c r="BP15" s="409">
        <v>0.42411271635999997</v>
      </c>
      <c r="BQ15" s="409">
        <v>0.40688983259</v>
      </c>
      <c r="BR15" s="409">
        <v>0.40005062486999998</v>
      </c>
      <c r="BS15" s="409">
        <v>0.40266959230999999</v>
      </c>
      <c r="BT15" s="409">
        <v>0.41858660019999999</v>
      </c>
      <c r="BU15" s="409">
        <v>0.42124455580999998</v>
      </c>
      <c r="BV15" s="409">
        <v>0.42046620270000001</v>
      </c>
    </row>
    <row r="16" spans="1:74" ht="11.15" customHeight="1" x14ac:dyDescent="0.25">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0"/>
      <c r="AZ16" s="750"/>
      <c r="BA16" s="750"/>
      <c r="BB16" s="750"/>
      <c r="BC16" s="750"/>
      <c r="BD16" s="750"/>
      <c r="BE16" s="750"/>
      <c r="BF16" s="750"/>
      <c r="BG16" s="492"/>
      <c r="BH16" s="492"/>
      <c r="BI16" s="492"/>
      <c r="BJ16" s="492"/>
      <c r="BK16" s="410"/>
      <c r="BL16" s="410"/>
      <c r="BM16" s="410"/>
      <c r="BN16" s="410"/>
      <c r="BO16" s="410"/>
      <c r="BP16" s="410"/>
      <c r="BQ16" s="410"/>
      <c r="BR16" s="410"/>
      <c r="BS16" s="410"/>
      <c r="BT16" s="410"/>
      <c r="BU16" s="410"/>
      <c r="BV16" s="410"/>
    </row>
    <row r="17" spans="1:74" ht="11.15" customHeight="1" x14ac:dyDescent="0.25">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3.8747289999999999</v>
      </c>
      <c r="AV17" s="252">
        <v>4.0999420000000004</v>
      </c>
      <c r="AW17" s="252">
        <v>4.1516390000000003</v>
      </c>
      <c r="AX17" s="252">
        <v>4.200844</v>
      </c>
      <c r="AY17" s="252">
        <v>4.2117500000000003</v>
      </c>
      <c r="AZ17" s="252">
        <v>4.2002119999999996</v>
      </c>
      <c r="BA17" s="252">
        <v>4.1665590000000003</v>
      </c>
      <c r="BB17" s="252">
        <v>4.2076483807000002</v>
      </c>
      <c r="BC17" s="252">
        <v>4.0962056556000004</v>
      </c>
      <c r="BD17" s="252">
        <v>3.8731688536000002</v>
      </c>
      <c r="BE17" s="252">
        <v>4.2347292298000001</v>
      </c>
      <c r="BF17" s="252">
        <v>4.2027457798999999</v>
      </c>
      <c r="BG17" s="409">
        <v>3.9907769564</v>
      </c>
      <c r="BH17" s="409">
        <v>4.0903730715000002</v>
      </c>
      <c r="BI17" s="409">
        <v>4.1604378536000004</v>
      </c>
      <c r="BJ17" s="409">
        <v>4.1569055613000003</v>
      </c>
      <c r="BK17" s="409">
        <v>4.1284411401999996</v>
      </c>
      <c r="BL17" s="409">
        <v>4.1114862842999997</v>
      </c>
      <c r="BM17" s="409">
        <v>4.0677150788000001</v>
      </c>
      <c r="BN17" s="409">
        <v>4.0422886765000001</v>
      </c>
      <c r="BO17" s="409">
        <v>3.8924681363999998</v>
      </c>
      <c r="BP17" s="409">
        <v>3.7931218117999999</v>
      </c>
      <c r="BQ17" s="409">
        <v>3.8702515637000001</v>
      </c>
      <c r="BR17" s="409">
        <v>3.7983500443999998</v>
      </c>
      <c r="BS17" s="409">
        <v>3.7423413065000002</v>
      </c>
      <c r="BT17" s="409">
        <v>3.9153529070999999</v>
      </c>
      <c r="BU17" s="409">
        <v>3.9173313112999999</v>
      </c>
      <c r="BV17" s="409">
        <v>3.9063507868</v>
      </c>
    </row>
    <row r="18" spans="1:74" ht="11.15" customHeight="1" x14ac:dyDescent="0.25">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2.0426899999999999</v>
      </c>
      <c r="AZ18" s="252">
        <v>2.0726900000000001</v>
      </c>
      <c r="BA18" s="252">
        <v>2.0166900000000001</v>
      </c>
      <c r="BB18" s="252">
        <v>2.0423073189999998</v>
      </c>
      <c r="BC18" s="252">
        <v>1.9697994002000001</v>
      </c>
      <c r="BD18" s="252">
        <v>1.8237635378999999</v>
      </c>
      <c r="BE18" s="252">
        <v>2.1459292487999999</v>
      </c>
      <c r="BF18" s="252">
        <v>2.1324193395000002</v>
      </c>
      <c r="BG18" s="409">
        <v>1.9994789546</v>
      </c>
      <c r="BH18" s="409">
        <v>2.0863290314</v>
      </c>
      <c r="BI18" s="409">
        <v>2.0541579388</v>
      </c>
      <c r="BJ18" s="409">
        <v>2.0444155491</v>
      </c>
      <c r="BK18" s="409">
        <v>2.0337806984000002</v>
      </c>
      <c r="BL18" s="409">
        <v>2.0232725072000002</v>
      </c>
      <c r="BM18" s="409">
        <v>1.9940819110000001</v>
      </c>
      <c r="BN18" s="409">
        <v>1.9838649257000001</v>
      </c>
      <c r="BO18" s="409">
        <v>1.8737298478</v>
      </c>
      <c r="BP18" s="409">
        <v>1.8638769776999999</v>
      </c>
      <c r="BQ18" s="409">
        <v>1.9520653253</v>
      </c>
      <c r="BR18" s="409">
        <v>1.9403344069999999</v>
      </c>
      <c r="BS18" s="409">
        <v>1.8288199104</v>
      </c>
      <c r="BT18" s="409">
        <v>1.9172954558999999</v>
      </c>
      <c r="BU18" s="409">
        <v>1.9060015363</v>
      </c>
      <c r="BV18" s="409">
        <v>1.8946864281</v>
      </c>
    </row>
    <row r="19" spans="1:74" ht="11.15" customHeight="1" x14ac:dyDescent="0.25">
      <c r="A19" s="162" t="s">
        <v>373</v>
      </c>
      <c r="B19" s="173" t="s">
        <v>898</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1.052</v>
      </c>
      <c r="AZ19" s="252">
        <v>1.0589999999999999</v>
      </c>
      <c r="BA19" s="252">
        <v>1.0309999999999999</v>
      </c>
      <c r="BB19" s="252">
        <v>1.0303043564000001</v>
      </c>
      <c r="BC19" s="252">
        <v>1.0082850036</v>
      </c>
      <c r="BD19" s="252">
        <v>0.92295761786999997</v>
      </c>
      <c r="BE19" s="252">
        <v>0.95685448022999997</v>
      </c>
      <c r="BF19" s="252">
        <v>0.93685732219999995</v>
      </c>
      <c r="BG19" s="409">
        <v>0.85102550285</v>
      </c>
      <c r="BH19" s="409">
        <v>0.86373407469999997</v>
      </c>
      <c r="BI19" s="409">
        <v>0.95802785086999998</v>
      </c>
      <c r="BJ19" s="409">
        <v>0.95824326450999997</v>
      </c>
      <c r="BK19" s="409">
        <v>0.94705877589999998</v>
      </c>
      <c r="BL19" s="409">
        <v>0.93591425018999996</v>
      </c>
      <c r="BM19" s="409">
        <v>0.92166184601000001</v>
      </c>
      <c r="BN19" s="409">
        <v>0.90403155733999996</v>
      </c>
      <c r="BO19" s="409">
        <v>0.87235058314000002</v>
      </c>
      <c r="BP19" s="409">
        <v>0.77800445872000001</v>
      </c>
      <c r="BQ19" s="409">
        <v>0.76376236325000002</v>
      </c>
      <c r="BR19" s="409">
        <v>0.7024864394</v>
      </c>
      <c r="BS19" s="409">
        <v>0.75702772591</v>
      </c>
      <c r="BT19" s="409">
        <v>0.84191233342000005</v>
      </c>
      <c r="BU19" s="409">
        <v>0.85193731984999999</v>
      </c>
      <c r="BV19" s="409">
        <v>0.85172460543999995</v>
      </c>
    </row>
    <row r="20" spans="1:74" ht="11.15" customHeight="1" x14ac:dyDescent="0.25">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0.16748399999999999</v>
      </c>
      <c r="BB20" s="252">
        <v>0.17650784536</v>
      </c>
      <c r="BC20" s="252">
        <v>0.17619401467000001</v>
      </c>
      <c r="BD20" s="252">
        <v>0.17486365331000001</v>
      </c>
      <c r="BE20" s="252">
        <v>0.17410148615000001</v>
      </c>
      <c r="BF20" s="252">
        <v>0.17391645077000001</v>
      </c>
      <c r="BG20" s="409">
        <v>0.17868133769</v>
      </c>
      <c r="BH20" s="409">
        <v>0.17858775961000001</v>
      </c>
      <c r="BI20" s="409">
        <v>0.18530955339999999</v>
      </c>
      <c r="BJ20" s="409">
        <v>0.19206339992999999</v>
      </c>
      <c r="BK20" s="409">
        <v>0.19253981071000001</v>
      </c>
      <c r="BL20" s="409">
        <v>0.19122490283999999</v>
      </c>
      <c r="BM20" s="409">
        <v>0.19139115714999999</v>
      </c>
      <c r="BN20" s="409">
        <v>0.18958574696</v>
      </c>
      <c r="BO20" s="409">
        <v>0.18916060414999999</v>
      </c>
      <c r="BP20" s="409">
        <v>0.18789187194000001</v>
      </c>
      <c r="BQ20" s="409">
        <v>0.18715649882999999</v>
      </c>
      <c r="BR20" s="409">
        <v>0.18694871699000001</v>
      </c>
      <c r="BS20" s="409">
        <v>0.18679398098</v>
      </c>
      <c r="BT20" s="409">
        <v>0.18691819819</v>
      </c>
      <c r="BU20" s="409">
        <v>0.18892652410999999</v>
      </c>
      <c r="BV20" s="409">
        <v>0.19079617769000001</v>
      </c>
    </row>
    <row r="21" spans="1:74" ht="11.15" customHeight="1" x14ac:dyDescent="0.25">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0"/>
      <c r="AZ21" s="750"/>
      <c r="BA21" s="750"/>
      <c r="BB21" s="750"/>
      <c r="BC21" s="750"/>
      <c r="BD21" s="750"/>
      <c r="BE21" s="750"/>
      <c r="BF21" s="750"/>
      <c r="BG21" s="492"/>
      <c r="BH21" s="492"/>
      <c r="BI21" s="492"/>
      <c r="BJ21" s="492"/>
      <c r="BK21" s="410"/>
      <c r="BL21" s="410"/>
      <c r="BM21" s="410"/>
      <c r="BN21" s="410"/>
      <c r="BO21" s="410"/>
      <c r="BP21" s="410"/>
      <c r="BQ21" s="410"/>
      <c r="BR21" s="410"/>
      <c r="BS21" s="410"/>
      <c r="BT21" s="410"/>
      <c r="BU21" s="410"/>
      <c r="BV21" s="410"/>
    </row>
    <row r="22" spans="1:74" ht="11.15" customHeight="1" x14ac:dyDescent="0.25">
      <c r="A22" s="162" t="s">
        <v>519</v>
      </c>
      <c r="B22" s="172" t="s">
        <v>1181</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14.109425999999999</v>
      </c>
      <c r="AO22" s="252">
        <v>14.292539</v>
      </c>
      <c r="AP22" s="252">
        <v>13.983345999999999</v>
      </c>
      <c r="AQ22" s="252">
        <v>14.148092</v>
      </c>
      <c r="AR22" s="252">
        <v>13.958679</v>
      </c>
      <c r="AS22" s="252">
        <v>14.082621</v>
      </c>
      <c r="AT22" s="252">
        <v>14.047115</v>
      </c>
      <c r="AU22" s="252">
        <v>13.956457</v>
      </c>
      <c r="AV22" s="252">
        <v>14.075749</v>
      </c>
      <c r="AW22" s="252">
        <v>14.215058000000001</v>
      </c>
      <c r="AX22" s="252">
        <v>14.269176</v>
      </c>
      <c r="AY22" s="252">
        <v>14.356209</v>
      </c>
      <c r="AZ22" s="252">
        <v>14.37541</v>
      </c>
      <c r="BA22" s="252">
        <v>14.420476000000001</v>
      </c>
      <c r="BB22" s="252">
        <v>14.168118657999999</v>
      </c>
      <c r="BC22" s="252">
        <v>14.314555945</v>
      </c>
      <c r="BD22" s="252">
        <v>14.328484129</v>
      </c>
      <c r="BE22" s="252">
        <v>14.123212529</v>
      </c>
      <c r="BF22" s="252">
        <v>14.231225653999999</v>
      </c>
      <c r="BG22" s="409">
        <v>14.195328611000001</v>
      </c>
      <c r="BH22" s="409">
        <v>14.168756476</v>
      </c>
      <c r="BI22" s="409">
        <v>14.145885154</v>
      </c>
      <c r="BJ22" s="409">
        <v>14.125601203</v>
      </c>
      <c r="BK22" s="409">
        <v>14.131367285</v>
      </c>
      <c r="BL22" s="409">
        <v>14.105647347</v>
      </c>
      <c r="BM22" s="409">
        <v>14.076470569</v>
      </c>
      <c r="BN22" s="409">
        <v>14.049532662000001</v>
      </c>
      <c r="BO22" s="409">
        <v>14.025067589000001</v>
      </c>
      <c r="BP22" s="409">
        <v>14.021159832</v>
      </c>
      <c r="BQ22" s="409">
        <v>13.911595998999999</v>
      </c>
      <c r="BR22" s="409">
        <v>13.900872395</v>
      </c>
      <c r="BS22" s="409">
        <v>13.991270252</v>
      </c>
      <c r="BT22" s="409">
        <v>13.979591493999999</v>
      </c>
      <c r="BU22" s="409">
        <v>13.971886141000001</v>
      </c>
      <c r="BV22" s="409">
        <v>13.975726408</v>
      </c>
    </row>
    <row r="23" spans="1:74" ht="11.15" customHeight="1" x14ac:dyDescent="0.25">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0.88475099999999995</v>
      </c>
      <c r="AO23" s="252">
        <v>0.90475099999999997</v>
      </c>
      <c r="AP23" s="252">
        <v>0.89075099999999996</v>
      </c>
      <c r="AQ23" s="252">
        <v>0.83275100000000002</v>
      </c>
      <c r="AR23" s="252">
        <v>0.83275100000000002</v>
      </c>
      <c r="AS23" s="252">
        <v>0.85775100000000004</v>
      </c>
      <c r="AT23" s="252">
        <v>0.82375100000000001</v>
      </c>
      <c r="AU23" s="252">
        <v>0.87875099999999995</v>
      </c>
      <c r="AV23" s="252">
        <v>0.86375100000000005</v>
      </c>
      <c r="AW23" s="252">
        <v>0.82273300000000005</v>
      </c>
      <c r="AX23" s="252">
        <v>0.81672400000000001</v>
      </c>
      <c r="AY23" s="252">
        <v>0.85505200000000003</v>
      </c>
      <c r="AZ23" s="252">
        <v>0.86705200000000004</v>
      </c>
      <c r="BA23" s="252">
        <v>0.88605199999999995</v>
      </c>
      <c r="BB23" s="252">
        <v>0.87134502367</v>
      </c>
      <c r="BC23" s="252">
        <v>0.86694906682999995</v>
      </c>
      <c r="BD23" s="252">
        <v>0.88384368062999996</v>
      </c>
      <c r="BE23" s="252">
        <v>0.88346201105</v>
      </c>
      <c r="BF23" s="252">
        <v>0.83746605024999998</v>
      </c>
      <c r="BG23" s="409">
        <v>0.84153972170000002</v>
      </c>
      <c r="BH23" s="409">
        <v>0.84553550828000001</v>
      </c>
      <c r="BI23" s="409">
        <v>0.84958938022999997</v>
      </c>
      <c r="BJ23" s="409">
        <v>0.85361333667999995</v>
      </c>
      <c r="BK23" s="409">
        <v>0.846050843</v>
      </c>
      <c r="BL23" s="409">
        <v>0.84307330164000005</v>
      </c>
      <c r="BM23" s="409">
        <v>0.84003805491000005</v>
      </c>
      <c r="BN23" s="409">
        <v>0.83707037059</v>
      </c>
      <c r="BO23" s="409">
        <v>0.83408411601999999</v>
      </c>
      <c r="BP23" s="409">
        <v>0.83120427575</v>
      </c>
      <c r="BQ23" s="409">
        <v>0.82560686595999999</v>
      </c>
      <c r="BR23" s="409">
        <v>0.82011252018000003</v>
      </c>
      <c r="BS23" s="409">
        <v>0.81469409016000005</v>
      </c>
      <c r="BT23" s="409">
        <v>0.80921123705999998</v>
      </c>
      <c r="BU23" s="409">
        <v>0.80381463147999999</v>
      </c>
      <c r="BV23" s="409">
        <v>0.81239563832999995</v>
      </c>
    </row>
    <row r="24" spans="1:74" ht="11.15" customHeight="1" x14ac:dyDescent="0.25">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1.8171330000000001</v>
      </c>
      <c r="AY24" s="252">
        <v>1.792133</v>
      </c>
      <c r="AZ24" s="252">
        <v>1.798133</v>
      </c>
      <c r="BA24" s="252">
        <v>1.788133</v>
      </c>
      <c r="BB24" s="252">
        <v>1.5871814013000001</v>
      </c>
      <c r="BC24" s="252">
        <v>1.747077161</v>
      </c>
      <c r="BD24" s="252">
        <v>1.7160776022999999</v>
      </c>
      <c r="BE24" s="252">
        <v>1.7107372256</v>
      </c>
      <c r="BF24" s="252">
        <v>1.7056426068999999</v>
      </c>
      <c r="BG24" s="409">
        <v>1.7003910992</v>
      </c>
      <c r="BH24" s="409">
        <v>1.6952245965999999</v>
      </c>
      <c r="BI24" s="409">
        <v>1.6898952201999999</v>
      </c>
      <c r="BJ24" s="409">
        <v>1.6845842891</v>
      </c>
      <c r="BK24" s="409">
        <v>1.7158831816</v>
      </c>
      <c r="BL24" s="409">
        <v>1.7104740651000001</v>
      </c>
      <c r="BM24" s="409">
        <v>1.7053197348</v>
      </c>
      <c r="BN24" s="409">
        <v>1.6997537358000001</v>
      </c>
      <c r="BO24" s="409">
        <v>1.6945713893000001</v>
      </c>
      <c r="BP24" s="409">
        <v>1.7115195404000001</v>
      </c>
      <c r="BQ24" s="409">
        <v>1.7282027839</v>
      </c>
      <c r="BR24" s="409">
        <v>1.7451342983</v>
      </c>
      <c r="BS24" s="409">
        <v>1.7619037033</v>
      </c>
      <c r="BT24" s="409">
        <v>1.7787566319000001</v>
      </c>
      <c r="BU24" s="409">
        <v>1.7954528263</v>
      </c>
      <c r="BV24" s="409">
        <v>1.8121629937999999</v>
      </c>
    </row>
    <row r="25" spans="1:74" ht="11.15" customHeight="1" x14ac:dyDescent="0.25">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11.292185</v>
      </c>
      <c r="BB25" s="252">
        <v>11.220458318</v>
      </c>
      <c r="BC25" s="252">
        <v>11.210114123</v>
      </c>
      <c r="BD25" s="252">
        <v>11.223919765</v>
      </c>
      <c r="BE25" s="252">
        <v>11.024230263</v>
      </c>
      <c r="BF25" s="252">
        <v>11.199800243</v>
      </c>
      <c r="BG25" s="409">
        <v>11.165687053999999</v>
      </c>
      <c r="BH25" s="409">
        <v>11.147885812</v>
      </c>
      <c r="BI25" s="409">
        <v>11.125284517000001</v>
      </c>
      <c r="BJ25" s="409">
        <v>11.102753108</v>
      </c>
      <c r="BK25" s="409">
        <v>11.088250736999999</v>
      </c>
      <c r="BL25" s="409">
        <v>11.069800445</v>
      </c>
      <c r="BM25" s="409">
        <v>11.051280708</v>
      </c>
      <c r="BN25" s="409">
        <v>11.033130785000001</v>
      </c>
      <c r="BO25" s="409">
        <v>11.015082142000001</v>
      </c>
      <c r="BP25" s="409">
        <v>10.997555285000001</v>
      </c>
      <c r="BQ25" s="409">
        <v>10.876382897999999</v>
      </c>
      <c r="BR25" s="409">
        <v>10.855318805</v>
      </c>
      <c r="BS25" s="409">
        <v>10.934648697</v>
      </c>
      <c r="BT25" s="409">
        <v>10.913903911</v>
      </c>
      <c r="BU25" s="409">
        <v>10.893588347</v>
      </c>
      <c r="BV25" s="409">
        <v>10.87333666</v>
      </c>
    </row>
    <row r="26" spans="1:74" ht="11.15" customHeight="1" x14ac:dyDescent="0.25">
      <c r="A26" s="162" t="s">
        <v>1103</v>
      </c>
      <c r="B26" s="173" t="s">
        <v>1104</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0.27167799999999998</v>
      </c>
      <c r="BB26" s="252">
        <v>0.28369459081999998</v>
      </c>
      <c r="BC26" s="252">
        <v>0.28388583314999999</v>
      </c>
      <c r="BD26" s="252">
        <v>0.29911650061</v>
      </c>
      <c r="BE26" s="252">
        <v>0.29932068376999998</v>
      </c>
      <c r="BF26" s="252">
        <v>0.28451468145999997</v>
      </c>
      <c r="BG26" s="409">
        <v>0.28472649257999999</v>
      </c>
      <c r="BH26" s="409">
        <v>0.27991524150000002</v>
      </c>
      <c r="BI26" s="409">
        <v>0.28011881691000001</v>
      </c>
      <c r="BJ26" s="409">
        <v>0.28531264264</v>
      </c>
      <c r="BK26" s="409">
        <v>0.28533827025000003</v>
      </c>
      <c r="BL26" s="409">
        <v>0.28539512929999999</v>
      </c>
      <c r="BM26" s="409">
        <v>0.28542783131999999</v>
      </c>
      <c r="BN26" s="409">
        <v>0.28547299933999998</v>
      </c>
      <c r="BO26" s="409">
        <v>0.28550841401999999</v>
      </c>
      <c r="BP26" s="409">
        <v>0.28556913912999998</v>
      </c>
      <c r="BQ26" s="409">
        <v>0.28561380260000002</v>
      </c>
      <c r="BR26" s="409">
        <v>0.28564960886000001</v>
      </c>
      <c r="BS26" s="409">
        <v>0.28570041068000002</v>
      </c>
      <c r="BT26" s="409">
        <v>0.28572734968000002</v>
      </c>
      <c r="BU26" s="409">
        <v>0.28577241633</v>
      </c>
      <c r="BV26" s="409">
        <v>0.28580534216999998</v>
      </c>
    </row>
    <row r="27" spans="1:74" ht="11.15" customHeight="1" x14ac:dyDescent="0.25">
      <c r="A27" s="162" t="s">
        <v>518</v>
      </c>
      <c r="B27" s="173" t="s">
        <v>1182</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0.18770999999999999</v>
      </c>
      <c r="AV27" s="252">
        <v>0.185002</v>
      </c>
      <c r="AW27" s="252">
        <v>0.18432899999999999</v>
      </c>
      <c r="AX27" s="252">
        <v>0.18245600000000001</v>
      </c>
      <c r="AY27" s="252">
        <v>0.18216099999999999</v>
      </c>
      <c r="AZ27" s="252">
        <v>0.183362</v>
      </c>
      <c r="BA27" s="252">
        <v>0.18242800000000001</v>
      </c>
      <c r="BB27" s="252">
        <v>0.2054393242</v>
      </c>
      <c r="BC27" s="252">
        <v>0.20652976051999999</v>
      </c>
      <c r="BD27" s="252">
        <v>0.20552658074999999</v>
      </c>
      <c r="BE27" s="252">
        <v>0.20546234599999999</v>
      </c>
      <c r="BF27" s="252">
        <v>0.20380207334</v>
      </c>
      <c r="BG27" s="409">
        <v>0.20298424267000001</v>
      </c>
      <c r="BH27" s="409">
        <v>0.20019531728000001</v>
      </c>
      <c r="BI27" s="409">
        <v>0.20099721948999999</v>
      </c>
      <c r="BJ27" s="409">
        <v>0.19933782702</v>
      </c>
      <c r="BK27" s="409">
        <v>0.19584425321000001</v>
      </c>
      <c r="BL27" s="409">
        <v>0.19690440613999999</v>
      </c>
      <c r="BM27" s="409">
        <v>0.19440424003000001</v>
      </c>
      <c r="BN27" s="409">
        <v>0.19410477178999999</v>
      </c>
      <c r="BO27" s="409">
        <v>0.19582152836</v>
      </c>
      <c r="BP27" s="409">
        <v>0.19531159231</v>
      </c>
      <c r="BQ27" s="409">
        <v>0.19578964879999999</v>
      </c>
      <c r="BR27" s="409">
        <v>0.19465716314000001</v>
      </c>
      <c r="BS27" s="409">
        <v>0.19432335100000001</v>
      </c>
      <c r="BT27" s="409">
        <v>0.19199236494999999</v>
      </c>
      <c r="BU27" s="409">
        <v>0.19325791987999999</v>
      </c>
      <c r="BV27" s="409">
        <v>0.19202577405999999</v>
      </c>
    </row>
    <row r="28" spans="1:74" ht="11.15" customHeight="1" x14ac:dyDescent="0.25">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0"/>
      <c r="AZ28" s="750"/>
      <c r="BA28" s="750"/>
      <c r="BB28" s="750"/>
      <c r="BC28" s="750"/>
      <c r="BD28" s="750"/>
      <c r="BE28" s="750"/>
      <c r="BF28" s="750"/>
      <c r="BG28" s="492"/>
      <c r="BH28" s="492"/>
      <c r="BI28" s="492"/>
      <c r="BJ28" s="492"/>
      <c r="BK28" s="410"/>
      <c r="BL28" s="410"/>
      <c r="BM28" s="410"/>
      <c r="BN28" s="410"/>
      <c r="BO28" s="410"/>
      <c r="BP28" s="410"/>
      <c r="BQ28" s="410"/>
      <c r="BR28" s="410"/>
      <c r="BS28" s="410"/>
      <c r="BT28" s="410"/>
      <c r="BU28" s="410"/>
      <c r="BV28" s="410"/>
    </row>
    <row r="29" spans="1:74" ht="11.15" customHeight="1" x14ac:dyDescent="0.25">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1.1430020000000001</v>
      </c>
      <c r="BB29" s="252">
        <v>1.1421943810999999</v>
      </c>
      <c r="BC29" s="252">
        <v>1.1434623075000001</v>
      </c>
      <c r="BD29" s="252">
        <v>1.1413611709</v>
      </c>
      <c r="BE29" s="252">
        <v>1.1390515738</v>
      </c>
      <c r="BF29" s="252">
        <v>1.1409504073000001</v>
      </c>
      <c r="BG29" s="409">
        <v>1.1396552847000001</v>
      </c>
      <c r="BH29" s="409">
        <v>1.1399343826999999</v>
      </c>
      <c r="BI29" s="409">
        <v>1.1348559030000001</v>
      </c>
      <c r="BJ29" s="409">
        <v>1.135572537</v>
      </c>
      <c r="BK29" s="409">
        <v>1.1445563395</v>
      </c>
      <c r="BL29" s="409">
        <v>1.1447686478000001</v>
      </c>
      <c r="BM29" s="409">
        <v>1.1408153140999999</v>
      </c>
      <c r="BN29" s="409">
        <v>1.1399172756</v>
      </c>
      <c r="BO29" s="409">
        <v>1.1372195509</v>
      </c>
      <c r="BP29" s="409">
        <v>1.1460872958999999</v>
      </c>
      <c r="BQ29" s="409">
        <v>1.142790867</v>
      </c>
      <c r="BR29" s="409">
        <v>1.1437067552</v>
      </c>
      <c r="BS29" s="409">
        <v>1.1404142473000001</v>
      </c>
      <c r="BT29" s="409">
        <v>1.1336906879999999</v>
      </c>
      <c r="BU29" s="409">
        <v>1.134622741</v>
      </c>
      <c r="BV29" s="409">
        <v>1.1363378155999999</v>
      </c>
    </row>
    <row r="30" spans="1:74" ht="11.15" customHeight="1" x14ac:dyDescent="0.25">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1.015285</v>
      </c>
      <c r="BB30" s="252">
        <v>1.0261371614999999</v>
      </c>
      <c r="BC30" s="252">
        <v>1.0280731112999999</v>
      </c>
      <c r="BD30" s="252">
        <v>1.0260216932999999</v>
      </c>
      <c r="BE30" s="252">
        <v>1.0239718914</v>
      </c>
      <c r="BF30" s="252">
        <v>1.0259077840999999</v>
      </c>
      <c r="BG30" s="409">
        <v>1.0249202995</v>
      </c>
      <c r="BH30" s="409">
        <v>1.0258654202999999</v>
      </c>
      <c r="BI30" s="409">
        <v>1.0208218817000001</v>
      </c>
      <c r="BJ30" s="409">
        <v>1.0218788826</v>
      </c>
      <c r="BK30" s="409">
        <v>1.0278787719</v>
      </c>
      <c r="BL30" s="409">
        <v>1.0287841998</v>
      </c>
      <c r="BM30" s="409">
        <v>1.0257329130999999</v>
      </c>
      <c r="BN30" s="409">
        <v>1.0256612643</v>
      </c>
      <c r="BO30" s="409">
        <v>1.0236188751999999</v>
      </c>
      <c r="BP30" s="409">
        <v>1.0325775784</v>
      </c>
      <c r="BQ30" s="409">
        <v>1.029545178</v>
      </c>
      <c r="BR30" s="409">
        <v>1.0304988138</v>
      </c>
      <c r="BS30" s="409">
        <v>1.0275262649000001</v>
      </c>
      <c r="BT30" s="409">
        <v>1.0214850836</v>
      </c>
      <c r="BU30" s="409">
        <v>1.0224571707000001</v>
      </c>
      <c r="BV30" s="409">
        <v>1.0245273873</v>
      </c>
    </row>
    <row r="31" spans="1:74" ht="11.15" customHeight="1" x14ac:dyDescent="0.25">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3.4879E-2</v>
      </c>
      <c r="BB31" s="252">
        <v>3.3862139891000002E-2</v>
      </c>
      <c r="BC31" s="252">
        <v>3.3622848343999999E-2</v>
      </c>
      <c r="BD31" s="252">
        <v>3.3312946458000002E-2</v>
      </c>
      <c r="BE31" s="252">
        <v>3.3054993752000002E-2</v>
      </c>
      <c r="BF31" s="252">
        <v>3.2818646537999999E-2</v>
      </c>
      <c r="BG31" s="409">
        <v>3.2551799910999997E-2</v>
      </c>
      <c r="BH31" s="409">
        <v>3.2057725294999999E-2</v>
      </c>
      <c r="BI31" s="409">
        <v>3.1811378405E-2</v>
      </c>
      <c r="BJ31" s="409">
        <v>3.1585715046000003E-2</v>
      </c>
      <c r="BK31" s="409">
        <v>3.2147945618000003E-2</v>
      </c>
      <c r="BL31" s="409">
        <v>3.1851083458000001E-2</v>
      </c>
      <c r="BM31" s="409">
        <v>3.1123759216E-2</v>
      </c>
      <c r="BN31" s="409">
        <v>3.0842781456000001E-2</v>
      </c>
      <c r="BO31" s="409">
        <v>3.0582876168000001E-2</v>
      </c>
      <c r="BP31" s="409">
        <v>3.0278799684000001E-2</v>
      </c>
      <c r="BQ31" s="409">
        <v>3.0007468262000001E-2</v>
      </c>
      <c r="BR31" s="409">
        <v>2.9755454088999999E-2</v>
      </c>
      <c r="BS31" s="409">
        <v>2.9478362678000001E-2</v>
      </c>
      <c r="BT31" s="409">
        <v>2.8975712298E-2</v>
      </c>
      <c r="BU31" s="409">
        <v>2.8714826546000001E-2</v>
      </c>
      <c r="BV31" s="409">
        <v>2.8479251224999998E-2</v>
      </c>
    </row>
    <row r="32" spans="1:74" ht="11.15" customHeight="1" x14ac:dyDescent="0.25">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2.2275E-2</v>
      </c>
      <c r="BB32" s="252">
        <v>1.1482036144E-2</v>
      </c>
      <c r="BC32" s="252">
        <v>1.1067282663E-2</v>
      </c>
      <c r="BD32" s="252">
        <v>1.1127481299E-2</v>
      </c>
      <c r="BE32" s="252">
        <v>1.102192657E-2</v>
      </c>
      <c r="BF32" s="252">
        <v>1.1216931104999999E-2</v>
      </c>
      <c r="BG32" s="409">
        <v>1.1074952177999999E-2</v>
      </c>
      <c r="BH32" s="409">
        <v>1.092552307E-2</v>
      </c>
      <c r="BI32" s="409">
        <v>1.1078903483E-2</v>
      </c>
      <c r="BJ32" s="409">
        <v>1.0958297762E-2</v>
      </c>
      <c r="BK32" s="409">
        <v>1.3110967014E-2</v>
      </c>
      <c r="BL32" s="409">
        <v>1.2556322839E-2</v>
      </c>
      <c r="BM32" s="409">
        <v>1.2354687188999999E-2</v>
      </c>
      <c r="BN32" s="409">
        <v>1.1714954449E-2</v>
      </c>
      <c r="BO32" s="409">
        <v>1.1278840357000001E-2</v>
      </c>
      <c r="BP32" s="409">
        <v>1.1315770401E-2</v>
      </c>
      <c r="BQ32" s="409">
        <v>1.1189053128E-2</v>
      </c>
      <c r="BR32" s="409">
        <v>1.1363503076E-2</v>
      </c>
      <c r="BS32" s="409">
        <v>1.1200890692000001E-2</v>
      </c>
      <c r="BT32" s="409">
        <v>1.1031072648E-2</v>
      </c>
      <c r="BU32" s="409">
        <v>1.116497396E-2</v>
      </c>
      <c r="BV32" s="409">
        <v>1.102485882E-2</v>
      </c>
    </row>
    <row r="33" spans="1:74" ht="11.15" customHeight="1" x14ac:dyDescent="0.25">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0"/>
      <c r="AZ33" s="750"/>
      <c r="BA33" s="750"/>
      <c r="BB33" s="750"/>
      <c r="BC33" s="750"/>
      <c r="BD33" s="750"/>
      <c r="BE33" s="750"/>
      <c r="BF33" s="750"/>
      <c r="BG33" s="492"/>
      <c r="BH33" s="492"/>
      <c r="BI33" s="492"/>
      <c r="BJ33" s="492"/>
      <c r="BK33" s="410"/>
      <c r="BL33" s="410"/>
      <c r="BM33" s="410"/>
      <c r="BN33" s="410"/>
      <c r="BO33" s="410"/>
      <c r="BP33" s="410"/>
      <c r="BQ33" s="410"/>
      <c r="BR33" s="410"/>
      <c r="BS33" s="410"/>
      <c r="BT33" s="410"/>
      <c r="BU33" s="410"/>
      <c r="BV33" s="410"/>
    </row>
    <row r="34" spans="1:74" ht="11.15" customHeight="1" x14ac:dyDescent="0.25">
      <c r="A34" s="162" t="s">
        <v>524</v>
      </c>
      <c r="B34" s="172" t="s">
        <v>535</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8.2722877316000005</v>
      </c>
      <c r="AB34" s="252">
        <v>8.3954633885999996</v>
      </c>
      <c r="AC34" s="252">
        <v>8.2846270671000006</v>
      </c>
      <c r="AD34" s="252">
        <v>8.2519800879999998</v>
      </c>
      <c r="AE34" s="252">
        <v>8.2944859032</v>
      </c>
      <c r="AF34" s="252">
        <v>8.4471057120000008</v>
      </c>
      <c r="AG34" s="252">
        <v>8.1659876051999998</v>
      </c>
      <c r="AH34" s="252">
        <v>8.1872820774000008</v>
      </c>
      <c r="AI34" s="252">
        <v>8.2990234560000005</v>
      </c>
      <c r="AJ34" s="252">
        <v>8.3672639755000002</v>
      </c>
      <c r="AK34" s="252">
        <v>8.5900016827000005</v>
      </c>
      <c r="AL34" s="252">
        <v>8.5848508347999992</v>
      </c>
      <c r="AM34" s="252">
        <v>8.4754226006</v>
      </c>
      <c r="AN34" s="252">
        <v>8.4309146114000004</v>
      </c>
      <c r="AO34" s="252">
        <v>8.4273418289999995</v>
      </c>
      <c r="AP34" s="252">
        <v>8.4641289453000006</v>
      </c>
      <c r="AQ34" s="252">
        <v>8.4073153786999999</v>
      </c>
      <c r="AR34" s="252">
        <v>8.6233755799999994</v>
      </c>
      <c r="AS34" s="252">
        <v>8.4597512483999999</v>
      </c>
      <c r="AT34" s="252">
        <v>8.4204890625999997</v>
      </c>
      <c r="AU34" s="252">
        <v>8.5572977507000001</v>
      </c>
      <c r="AV34" s="252">
        <v>8.4349234639000006</v>
      </c>
      <c r="AW34" s="252">
        <v>8.5783485000000006</v>
      </c>
      <c r="AX34" s="252">
        <v>8.5260114999999992</v>
      </c>
      <c r="AY34" s="252">
        <v>8.4136884999999992</v>
      </c>
      <c r="AZ34" s="252">
        <v>8.3646884999999997</v>
      </c>
      <c r="BA34" s="252">
        <v>8.2636885000000007</v>
      </c>
      <c r="BB34" s="252">
        <v>8.2294820075999997</v>
      </c>
      <c r="BC34" s="252">
        <v>8.1049207481999996</v>
      </c>
      <c r="BD34" s="252">
        <v>8.2270909474000007</v>
      </c>
      <c r="BE34" s="252">
        <v>8.1714007790000007</v>
      </c>
      <c r="BF34" s="252">
        <v>8.3073329290999993</v>
      </c>
      <c r="BG34" s="409">
        <v>8.3320532856000007</v>
      </c>
      <c r="BH34" s="409">
        <v>8.3482649357999996</v>
      </c>
      <c r="BI34" s="409">
        <v>8.3744882903000004</v>
      </c>
      <c r="BJ34" s="409">
        <v>8.3236207160000006</v>
      </c>
      <c r="BK34" s="409">
        <v>8.2160970970000005</v>
      </c>
      <c r="BL34" s="409">
        <v>8.2146773316000008</v>
      </c>
      <c r="BM34" s="409">
        <v>8.2025465544999996</v>
      </c>
      <c r="BN34" s="409">
        <v>8.2100420010999997</v>
      </c>
      <c r="BO34" s="409">
        <v>8.2240179883</v>
      </c>
      <c r="BP34" s="409">
        <v>8.2645570786999993</v>
      </c>
      <c r="BQ34" s="409">
        <v>8.2283835564000007</v>
      </c>
      <c r="BR34" s="409">
        <v>8.2563842776000005</v>
      </c>
      <c r="BS34" s="409">
        <v>8.2758406153999999</v>
      </c>
      <c r="BT34" s="409">
        <v>8.2921131492000004</v>
      </c>
      <c r="BU34" s="409">
        <v>8.3148144871999996</v>
      </c>
      <c r="BV34" s="409">
        <v>8.2704918931999991</v>
      </c>
    </row>
    <row r="35" spans="1:74" ht="11.15" customHeight="1" x14ac:dyDescent="0.25">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0.418321</v>
      </c>
      <c r="AW35" s="252">
        <v>0.43832100000000002</v>
      </c>
      <c r="AX35" s="252">
        <v>0.43132100000000001</v>
      </c>
      <c r="AY35" s="252">
        <v>0.39900000000000002</v>
      </c>
      <c r="AZ35" s="252">
        <v>0.39200000000000002</v>
      </c>
      <c r="BA35" s="252">
        <v>0.38200000000000001</v>
      </c>
      <c r="BB35" s="252">
        <v>0.37970596397</v>
      </c>
      <c r="BC35" s="252">
        <v>0.36255916479</v>
      </c>
      <c r="BD35" s="252">
        <v>0.38019442527000002</v>
      </c>
      <c r="BE35" s="252">
        <v>0.38124963591</v>
      </c>
      <c r="BF35" s="252">
        <v>0.38510181003999999</v>
      </c>
      <c r="BG35" s="409">
        <v>0.38930696127999997</v>
      </c>
      <c r="BH35" s="409">
        <v>0.39305342231000001</v>
      </c>
      <c r="BI35" s="409">
        <v>0.39709359235000002</v>
      </c>
      <c r="BJ35" s="409">
        <v>0.40093947024999999</v>
      </c>
      <c r="BK35" s="409">
        <v>0.40016261604999998</v>
      </c>
      <c r="BL35" s="409">
        <v>0.40449335243000001</v>
      </c>
      <c r="BM35" s="409">
        <v>0.40434295443000001</v>
      </c>
      <c r="BN35" s="409">
        <v>0.40443991965999998</v>
      </c>
      <c r="BO35" s="409">
        <v>0.40434177538999999</v>
      </c>
      <c r="BP35" s="409">
        <v>0.40474478399000002</v>
      </c>
      <c r="BQ35" s="409">
        <v>0.40082745639</v>
      </c>
      <c r="BR35" s="409">
        <v>0.39873285455000002</v>
      </c>
      <c r="BS35" s="409">
        <v>0.40193465529</v>
      </c>
      <c r="BT35" s="409">
        <v>0.40866124432000001</v>
      </c>
      <c r="BU35" s="409">
        <v>0.41574648749999998</v>
      </c>
      <c r="BV35" s="409">
        <v>0.42258930424000002</v>
      </c>
    </row>
    <row r="36" spans="1:74" ht="11.15" customHeight="1" x14ac:dyDescent="0.25">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4.5469999999999997</v>
      </c>
      <c r="BB36" s="252">
        <v>4.4951639230999998</v>
      </c>
      <c r="BC36" s="252">
        <v>4.4304938064000003</v>
      </c>
      <c r="BD36" s="252">
        <v>4.4973421907000004</v>
      </c>
      <c r="BE36" s="252">
        <v>4.4011399318000004</v>
      </c>
      <c r="BF36" s="252">
        <v>4.5371125431000001</v>
      </c>
      <c r="BG36" s="409">
        <v>4.5588568462000003</v>
      </c>
      <c r="BH36" s="409">
        <v>4.5773226236999998</v>
      </c>
      <c r="BI36" s="409">
        <v>4.5925750499999998</v>
      </c>
      <c r="BJ36" s="409">
        <v>4.5430768582000001</v>
      </c>
      <c r="BK36" s="409">
        <v>4.4452955259999998</v>
      </c>
      <c r="BL36" s="409">
        <v>4.4319774238000003</v>
      </c>
      <c r="BM36" s="409">
        <v>4.4277662619000004</v>
      </c>
      <c r="BN36" s="409">
        <v>4.4368616625000001</v>
      </c>
      <c r="BO36" s="409">
        <v>4.4566967770000003</v>
      </c>
      <c r="BP36" s="409">
        <v>4.4896627661000004</v>
      </c>
      <c r="BQ36" s="409">
        <v>4.4262263701000002</v>
      </c>
      <c r="BR36" s="409">
        <v>4.4600343179999999</v>
      </c>
      <c r="BS36" s="409">
        <v>4.4813736868999996</v>
      </c>
      <c r="BT36" s="409">
        <v>4.4992502714000002</v>
      </c>
      <c r="BU36" s="409">
        <v>4.5146660648000001</v>
      </c>
      <c r="BV36" s="409">
        <v>4.4662238033000001</v>
      </c>
    </row>
    <row r="37" spans="1:74" ht="11.15" customHeight="1" x14ac:dyDescent="0.25">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0.99299999999999999</v>
      </c>
      <c r="AZ37" s="252">
        <v>1.0169999999999999</v>
      </c>
      <c r="BA37" s="252">
        <v>0.98399999999999999</v>
      </c>
      <c r="BB37" s="252">
        <v>1.0040454750000001</v>
      </c>
      <c r="BC37" s="252">
        <v>1.0079118135</v>
      </c>
      <c r="BD37" s="252">
        <v>1.0071247815</v>
      </c>
      <c r="BE37" s="252">
        <v>1.0319727066</v>
      </c>
      <c r="BF37" s="252">
        <v>1.0303668527000001</v>
      </c>
      <c r="BG37" s="409">
        <v>1.0238833651000001</v>
      </c>
      <c r="BH37" s="409">
        <v>1.0154984376</v>
      </c>
      <c r="BI37" s="409">
        <v>1.0130382524999999</v>
      </c>
      <c r="BJ37" s="409">
        <v>1.0082166763</v>
      </c>
      <c r="BK37" s="409">
        <v>1.0037867709999999</v>
      </c>
      <c r="BL37" s="409">
        <v>1.0107523259</v>
      </c>
      <c r="BM37" s="409">
        <v>1.0066743921000001</v>
      </c>
      <c r="BN37" s="409">
        <v>1.0007058201000001</v>
      </c>
      <c r="BO37" s="409">
        <v>0.99809302390999999</v>
      </c>
      <c r="BP37" s="409">
        <v>0.99885644313999999</v>
      </c>
      <c r="BQ37" s="409">
        <v>1.0284458594999999</v>
      </c>
      <c r="BR37" s="409">
        <v>1.0271982481999999</v>
      </c>
      <c r="BS37" s="409">
        <v>1.020829582</v>
      </c>
      <c r="BT37" s="409">
        <v>1.0124835611</v>
      </c>
      <c r="BU37" s="409">
        <v>1.0103244734000001</v>
      </c>
      <c r="BV37" s="409">
        <v>1.0056096168999999</v>
      </c>
    </row>
    <row r="38" spans="1:74" ht="11.15" customHeight="1" x14ac:dyDescent="0.25">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0.76100000000000001</v>
      </c>
      <c r="AN38" s="252">
        <v>0.77400000000000002</v>
      </c>
      <c r="AO38" s="252">
        <v>0.77800000000000002</v>
      </c>
      <c r="AP38" s="252">
        <v>0.75700000000000001</v>
      </c>
      <c r="AQ38" s="252">
        <v>0.77500000000000002</v>
      </c>
      <c r="AR38" s="252">
        <v>0.70099999999999996</v>
      </c>
      <c r="AS38" s="252">
        <v>0.68</v>
      </c>
      <c r="AT38" s="252">
        <v>0.67200000000000004</v>
      </c>
      <c r="AU38" s="252">
        <v>0.73299999999999998</v>
      </c>
      <c r="AV38" s="252">
        <v>0.7</v>
      </c>
      <c r="AW38" s="252">
        <v>0.753</v>
      </c>
      <c r="AX38" s="252">
        <v>0.74199999999999999</v>
      </c>
      <c r="AY38" s="252">
        <v>0.77100000000000002</v>
      </c>
      <c r="AZ38" s="252">
        <v>0.75700000000000001</v>
      </c>
      <c r="BA38" s="252">
        <v>0.75800000000000001</v>
      </c>
      <c r="BB38" s="252">
        <v>0.74028752794999997</v>
      </c>
      <c r="BC38" s="252">
        <v>0.73634615092</v>
      </c>
      <c r="BD38" s="252">
        <v>0.75448956435000003</v>
      </c>
      <c r="BE38" s="252">
        <v>0.75889459527000003</v>
      </c>
      <c r="BF38" s="252">
        <v>0.75819129944999997</v>
      </c>
      <c r="BG38" s="409">
        <v>0.76271257323999997</v>
      </c>
      <c r="BH38" s="409">
        <v>0.76697045265999997</v>
      </c>
      <c r="BI38" s="409">
        <v>0.77641580980000002</v>
      </c>
      <c r="BJ38" s="409">
        <v>0.77575504669999995</v>
      </c>
      <c r="BK38" s="409">
        <v>0.76271036092</v>
      </c>
      <c r="BL38" s="409">
        <v>0.76237414804000003</v>
      </c>
      <c r="BM38" s="409">
        <v>0.75975688556999998</v>
      </c>
      <c r="BN38" s="409">
        <v>0.76228291210999999</v>
      </c>
      <c r="BO38" s="409">
        <v>0.75969940880999998</v>
      </c>
      <c r="BP38" s="409">
        <v>0.75742382481000003</v>
      </c>
      <c r="BQ38" s="409">
        <v>0.75996265002999996</v>
      </c>
      <c r="BR38" s="409">
        <v>0.75740134606999998</v>
      </c>
      <c r="BS38" s="409">
        <v>0.75702384210999996</v>
      </c>
      <c r="BT38" s="409">
        <v>0.75836663971999996</v>
      </c>
      <c r="BU38" s="409">
        <v>0.75992990725999998</v>
      </c>
      <c r="BV38" s="409">
        <v>0.76135254734000002</v>
      </c>
    </row>
    <row r="39" spans="1:74" ht="11.15" customHeight="1" x14ac:dyDescent="0.25">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0.35416900000000001</v>
      </c>
      <c r="AW39" s="252">
        <v>0.36416900000000002</v>
      </c>
      <c r="AX39" s="252">
        <v>0.34716900000000001</v>
      </c>
      <c r="AY39" s="252">
        <v>0.336169</v>
      </c>
      <c r="AZ39" s="252">
        <v>0.33216899999999999</v>
      </c>
      <c r="BA39" s="252">
        <v>0.33116899999999999</v>
      </c>
      <c r="BB39" s="252">
        <v>0.33722636727999999</v>
      </c>
      <c r="BC39" s="252">
        <v>0.32420252644000003</v>
      </c>
      <c r="BD39" s="252">
        <v>0.32730009084</v>
      </c>
      <c r="BE39" s="252">
        <v>0.32599603009</v>
      </c>
      <c r="BF39" s="252">
        <v>0.32466055257999998</v>
      </c>
      <c r="BG39" s="409">
        <v>0.3233799081</v>
      </c>
      <c r="BH39" s="409">
        <v>0.32202818179999998</v>
      </c>
      <c r="BI39" s="409">
        <v>0.32072208848</v>
      </c>
      <c r="BJ39" s="409">
        <v>0.31938592295000001</v>
      </c>
      <c r="BK39" s="409">
        <v>0.32007423241999999</v>
      </c>
      <c r="BL39" s="409">
        <v>0.31881353374999999</v>
      </c>
      <c r="BM39" s="409">
        <v>0.31747826085999997</v>
      </c>
      <c r="BN39" s="409">
        <v>0.31618136680999998</v>
      </c>
      <c r="BO39" s="409">
        <v>0.31485426768000002</v>
      </c>
      <c r="BP39" s="409">
        <v>0.31360497022</v>
      </c>
      <c r="BQ39" s="409">
        <v>0.31230603640999999</v>
      </c>
      <c r="BR39" s="409">
        <v>0.31097965664999999</v>
      </c>
      <c r="BS39" s="409">
        <v>0.30969930882000002</v>
      </c>
      <c r="BT39" s="409">
        <v>0.30834529212</v>
      </c>
      <c r="BU39" s="409">
        <v>0.30704695978000002</v>
      </c>
      <c r="BV39" s="409">
        <v>0.30571106561</v>
      </c>
    </row>
    <row r="40" spans="1:74" ht="11.15" customHeight="1" x14ac:dyDescent="0.25">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0"/>
      <c r="AZ40" s="750"/>
      <c r="BA40" s="750"/>
      <c r="BB40" s="750"/>
      <c r="BC40" s="750"/>
      <c r="BD40" s="750"/>
      <c r="BE40" s="750"/>
      <c r="BF40" s="750"/>
      <c r="BG40" s="492"/>
      <c r="BH40" s="492"/>
      <c r="BI40" s="492"/>
      <c r="BJ40" s="492"/>
      <c r="BK40" s="410"/>
      <c r="BL40" s="410"/>
      <c r="BM40" s="410"/>
      <c r="BN40" s="410"/>
      <c r="BO40" s="410"/>
      <c r="BP40" s="410"/>
      <c r="BQ40" s="410"/>
      <c r="BR40" s="410"/>
      <c r="BS40" s="410"/>
      <c r="BT40" s="410"/>
      <c r="BU40" s="410"/>
      <c r="BV40" s="410"/>
    </row>
    <row r="41" spans="1:74" ht="11.15" customHeight="1" x14ac:dyDescent="0.25">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2.1229943900000001</v>
      </c>
      <c r="AQ41" s="252">
        <v>2.1209943899999999</v>
      </c>
      <c r="AR41" s="252">
        <v>2.11999439</v>
      </c>
      <c r="AS41" s="252">
        <v>2.1049943899999999</v>
      </c>
      <c r="AT41" s="252">
        <v>2.13999439</v>
      </c>
      <c r="AU41" s="252">
        <v>2.1099943900000002</v>
      </c>
      <c r="AV41" s="252">
        <v>2.1299943899999998</v>
      </c>
      <c r="AW41" s="252">
        <v>2.1009943899999999</v>
      </c>
      <c r="AX41" s="252">
        <v>2.1389943900000001</v>
      </c>
      <c r="AY41" s="252">
        <v>2.11199439</v>
      </c>
      <c r="AZ41" s="252">
        <v>2.1289943899999999</v>
      </c>
      <c r="BA41" s="252">
        <v>2.07999439</v>
      </c>
      <c r="BB41" s="252">
        <v>2.0906219542</v>
      </c>
      <c r="BC41" s="252">
        <v>2.1131997137999998</v>
      </c>
      <c r="BD41" s="252">
        <v>2.111347651</v>
      </c>
      <c r="BE41" s="252">
        <v>2.1096495001000002</v>
      </c>
      <c r="BF41" s="252">
        <v>2.1099795868000002</v>
      </c>
      <c r="BG41" s="409">
        <v>2.1371681635000002</v>
      </c>
      <c r="BH41" s="409">
        <v>2.1491866767999999</v>
      </c>
      <c r="BI41" s="409">
        <v>2.1514770675000001</v>
      </c>
      <c r="BJ41" s="409">
        <v>2.1557144824000001</v>
      </c>
      <c r="BK41" s="409">
        <v>2.1249503326000001</v>
      </c>
      <c r="BL41" s="409">
        <v>2.1382321807000002</v>
      </c>
      <c r="BM41" s="409">
        <v>2.154164411</v>
      </c>
      <c r="BN41" s="409">
        <v>2.1684769152999999</v>
      </c>
      <c r="BO41" s="409">
        <v>2.1815672207999999</v>
      </c>
      <c r="BP41" s="409">
        <v>2.1941746886</v>
      </c>
      <c r="BQ41" s="409">
        <v>2.2020421609</v>
      </c>
      <c r="BR41" s="409">
        <v>2.2119811410999999</v>
      </c>
      <c r="BS41" s="409">
        <v>2.2187921584999999</v>
      </c>
      <c r="BT41" s="409">
        <v>2.2254581128000002</v>
      </c>
      <c r="BU41" s="409">
        <v>2.2324464092</v>
      </c>
      <c r="BV41" s="409">
        <v>2.2313925322000001</v>
      </c>
    </row>
    <row r="42" spans="1:74" ht="11.15" customHeight="1" x14ac:dyDescent="0.25">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0.68108500000000005</v>
      </c>
      <c r="AX42" s="252">
        <v>0.70208499999999996</v>
      </c>
      <c r="AY42" s="252">
        <v>0.69608499999999995</v>
      </c>
      <c r="AZ42" s="252">
        <v>0.69508499999999995</v>
      </c>
      <c r="BA42" s="252">
        <v>0.69508499999999995</v>
      </c>
      <c r="BB42" s="252">
        <v>0.69335188799000003</v>
      </c>
      <c r="BC42" s="252">
        <v>0.69237753993999995</v>
      </c>
      <c r="BD42" s="252">
        <v>0.69128771240999998</v>
      </c>
      <c r="BE42" s="252">
        <v>0.69027545961000003</v>
      </c>
      <c r="BF42" s="252">
        <v>0.68929304085999998</v>
      </c>
      <c r="BG42" s="409">
        <v>0.68825844513000001</v>
      </c>
      <c r="BH42" s="409">
        <v>0.68729140044000003</v>
      </c>
      <c r="BI42" s="409">
        <v>0.68628092777000005</v>
      </c>
      <c r="BJ42" s="409">
        <v>0.68529901272000004</v>
      </c>
      <c r="BK42" s="409">
        <v>0.68433700993000002</v>
      </c>
      <c r="BL42" s="409">
        <v>0.68328364190000002</v>
      </c>
      <c r="BM42" s="409">
        <v>0.68230114312000001</v>
      </c>
      <c r="BN42" s="409">
        <v>0.68128224460999998</v>
      </c>
      <c r="BO42" s="409">
        <v>0.68029202576000003</v>
      </c>
      <c r="BP42" s="409">
        <v>0.67922778773000003</v>
      </c>
      <c r="BQ42" s="409">
        <v>0.67821070685999996</v>
      </c>
      <c r="BR42" s="409">
        <v>0.67721968373999997</v>
      </c>
      <c r="BS42" s="409">
        <v>0.67618485164999997</v>
      </c>
      <c r="BT42" s="409">
        <v>0.67522002989999996</v>
      </c>
      <c r="BU42" s="409">
        <v>0.67420222210000003</v>
      </c>
      <c r="BV42" s="409">
        <v>0.67322009290999996</v>
      </c>
    </row>
    <row r="43" spans="1:74" ht="11.15" customHeight="1" x14ac:dyDescent="0.25">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0.24399999999999999</v>
      </c>
      <c r="BB43" s="252">
        <v>0.24465368226</v>
      </c>
      <c r="BC43" s="252">
        <v>0.24666924926</v>
      </c>
      <c r="BD43" s="252">
        <v>0.24649828594000001</v>
      </c>
      <c r="BE43" s="252">
        <v>0.24759047233000001</v>
      </c>
      <c r="BF43" s="252">
        <v>0.24877165159</v>
      </c>
      <c r="BG43" s="409">
        <v>0.24934085629</v>
      </c>
      <c r="BH43" s="409">
        <v>0.24968424366</v>
      </c>
      <c r="BI43" s="409">
        <v>0.24987664024</v>
      </c>
      <c r="BJ43" s="409">
        <v>0.25003297297999999</v>
      </c>
      <c r="BK43" s="409">
        <v>0.22960760639</v>
      </c>
      <c r="BL43" s="409">
        <v>0.23025258316</v>
      </c>
      <c r="BM43" s="409">
        <v>0.23070860857</v>
      </c>
      <c r="BN43" s="409">
        <v>0.23118919791</v>
      </c>
      <c r="BO43" s="409">
        <v>0.23310423560999999</v>
      </c>
      <c r="BP43" s="409">
        <v>0.23283772375</v>
      </c>
      <c r="BQ43" s="409">
        <v>0.2338390924</v>
      </c>
      <c r="BR43" s="409">
        <v>0.23493394732</v>
      </c>
      <c r="BS43" s="409">
        <v>0.23542109559999999</v>
      </c>
      <c r="BT43" s="409">
        <v>0.23568648033</v>
      </c>
      <c r="BU43" s="409">
        <v>0.23580472462999999</v>
      </c>
      <c r="BV43" s="409">
        <v>0.23589056227999999</v>
      </c>
    </row>
    <row r="44" spans="1:74" ht="11.15" customHeight="1" x14ac:dyDescent="0.25">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0.257378</v>
      </c>
      <c r="BB44" s="252">
        <v>0.25740318670000001</v>
      </c>
      <c r="BC44" s="252">
        <v>0.25739352941999999</v>
      </c>
      <c r="BD44" s="252">
        <v>0.25743494616000001</v>
      </c>
      <c r="BE44" s="252">
        <v>0.25744189386999999</v>
      </c>
      <c r="BF44" s="252">
        <v>0.25743553340999997</v>
      </c>
      <c r="BG44" s="409">
        <v>0.25745221166999999</v>
      </c>
      <c r="BH44" s="409">
        <v>0.25743887795999998</v>
      </c>
      <c r="BI44" s="409">
        <v>0.25744471526000001</v>
      </c>
      <c r="BJ44" s="409">
        <v>0.25743782860999997</v>
      </c>
      <c r="BK44" s="409">
        <v>0.25243114394999999</v>
      </c>
      <c r="BL44" s="409">
        <v>0.25245599167999999</v>
      </c>
      <c r="BM44" s="409">
        <v>0.25244936563999998</v>
      </c>
      <c r="BN44" s="409">
        <v>0.25245888780999998</v>
      </c>
      <c r="BO44" s="409">
        <v>0.25245563476999999</v>
      </c>
      <c r="BP44" s="409">
        <v>0.25248511961999998</v>
      </c>
      <c r="BQ44" s="409">
        <v>0.25249364869000002</v>
      </c>
      <c r="BR44" s="409">
        <v>0.25249057526000002</v>
      </c>
      <c r="BS44" s="409">
        <v>0.25250686278000001</v>
      </c>
      <c r="BT44" s="409">
        <v>0.25249207713999999</v>
      </c>
      <c r="BU44" s="409">
        <v>0.25250072499999998</v>
      </c>
      <c r="BV44" s="409">
        <v>0.25249351876999998</v>
      </c>
    </row>
    <row r="45" spans="1:74" ht="11.15" customHeight="1" x14ac:dyDescent="0.25">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50"/>
      <c r="AZ45" s="750"/>
      <c r="BA45" s="750"/>
      <c r="BB45" s="750"/>
      <c r="BC45" s="750"/>
      <c r="BD45" s="750"/>
      <c r="BE45" s="750"/>
      <c r="BF45" s="750"/>
      <c r="BG45" s="492"/>
      <c r="BH45" s="492"/>
      <c r="BI45" s="492"/>
      <c r="BJ45" s="492"/>
      <c r="BK45" s="410"/>
      <c r="BL45" s="410"/>
      <c r="BM45" s="410"/>
      <c r="BN45" s="410"/>
      <c r="BO45" s="410"/>
      <c r="BP45" s="410"/>
      <c r="BQ45" s="410"/>
      <c r="BR45" s="410"/>
      <c r="BS45" s="410"/>
      <c r="BT45" s="410"/>
      <c r="BU45" s="410"/>
      <c r="BV45" s="410"/>
    </row>
    <row r="46" spans="1:74" ht="11.15" customHeight="1" x14ac:dyDescent="0.25">
      <c r="A46" s="162" t="s">
        <v>529</v>
      </c>
      <c r="B46" s="172" t="s">
        <v>86</v>
      </c>
      <c r="C46" s="252">
        <v>51.904787079000002</v>
      </c>
      <c r="D46" s="252">
        <v>51.939442262999997</v>
      </c>
      <c r="E46" s="252">
        <v>51.362538254999997</v>
      </c>
      <c r="F46" s="252">
        <v>51.490693444000001</v>
      </c>
      <c r="G46" s="252">
        <v>51.497962358999999</v>
      </c>
      <c r="H46" s="252">
        <v>51.223237324999999</v>
      </c>
      <c r="I46" s="252">
        <v>51.725666865000001</v>
      </c>
      <c r="J46" s="252">
        <v>51.657280751000002</v>
      </c>
      <c r="K46" s="252">
        <v>51.179839518000001</v>
      </c>
      <c r="L46" s="252">
        <v>52.41300253</v>
      </c>
      <c r="M46" s="252">
        <v>52.879873645000004</v>
      </c>
      <c r="N46" s="252">
        <v>52.992291180000002</v>
      </c>
      <c r="O46" s="252">
        <v>52.309195899999999</v>
      </c>
      <c r="P46" s="252">
        <v>52.158108718000001</v>
      </c>
      <c r="Q46" s="252">
        <v>52.233597525999997</v>
      </c>
      <c r="R46" s="252">
        <v>52.724733299999997</v>
      </c>
      <c r="S46" s="252">
        <v>52.886530168999997</v>
      </c>
      <c r="T46" s="252">
        <v>53.125302646999998</v>
      </c>
      <c r="U46" s="252">
        <v>53.822358117999997</v>
      </c>
      <c r="V46" s="252">
        <v>53.776782711000003</v>
      </c>
      <c r="W46" s="252">
        <v>53.834978970999998</v>
      </c>
      <c r="X46" s="252">
        <v>54.069080176999996</v>
      </c>
      <c r="Y46" s="252">
        <v>54.932045778999999</v>
      </c>
      <c r="Z46" s="252">
        <v>54.768849398</v>
      </c>
      <c r="AA46" s="252">
        <v>54.296425349000003</v>
      </c>
      <c r="AB46" s="252">
        <v>54.700172926</v>
      </c>
      <c r="AC46" s="252">
        <v>54.658704078</v>
      </c>
      <c r="AD46" s="252">
        <v>55.230545988000003</v>
      </c>
      <c r="AE46" s="252">
        <v>55.236566003</v>
      </c>
      <c r="AF46" s="252">
        <v>56.095658389</v>
      </c>
      <c r="AG46" s="252">
        <v>55.993419594999999</v>
      </c>
      <c r="AH46" s="252">
        <v>56.102187823999998</v>
      </c>
      <c r="AI46" s="252">
        <v>56.339326544999999</v>
      </c>
      <c r="AJ46" s="252">
        <v>57.205569570000002</v>
      </c>
      <c r="AK46" s="252">
        <v>57.268929507999999</v>
      </c>
      <c r="AL46" s="252">
        <v>57.690279310999998</v>
      </c>
      <c r="AM46" s="252">
        <v>56.897709290999998</v>
      </c>
      <c r="AN46" s="252">
        <v>56.940549371000003</v>
      </c>
      <c r="AO46" s="252">
        <v>57.255718876000003</v>
      </c>
      <c r="AP46" s="252">
        <v>57.037781488999997</v>
      </c>
      <c r="AQ46" s="252">
        <v>56.974762233</v>
      </c>
      <c r="AR46" s="252">
        <v>57.217454312999998</v>
      </c>
      <c r="AS46" s="252">
        <v>57.655848392000003</v>
      </c>
      <c r="AT46" s="252">
        <v>57.960725906999997</v>
      </c>
      <c r="AU46" s="252">
        <v>57.186334129000002</v>
      </c>
      <c r="AV46" s="252">
        <v>57.736710547999998</v>
      </c>
      <c r="AW46" s="252">
        <v>57.916816678000004</v>
      </c>
      <c r="AX46" s="252">
        <v>57.949953377</v>
      </c>
      <c r="AY46" s="252">
        <v>57.415960073999997</v>
      </c>
      <c r="AZ46" s="252">
        <v>57.087639777</v>
      </c>
      <c r="BA46" s="252">
        <v>57.053732396999997</v>
      </c>
      <c r="BB46" s="252">
        <v>56.679719900999999</v>
      </c>
      <c r="BC46" s="252">
        <v>56.470015979000003</v>
      </c>
      <c r="BD46" s="252">
        <v>56.549383167000002</v>
      </c>
      <c r="BE46" s="252">
        <v>57.095505164000002</v>
      </c>
      <c r="BF46" s="252">
        <v>57.354371503000003</v>
      </c>
      <c r="BG46" s="409">
        <v>56.823765948999998</v>
      </c>
      <c r="BH46" s="409">
        <v>57.208788374999997</v>
      </c>
      <c r="BI46" s="409">
        <v>57.090523959999999</v>
      </c>
      <c r="BJ46" s="409">
        <v>56.933566632999998</v>
      </c>
      <c r="BK46" s="409">
        <v>56.427676576000003</v>
      </c>
      <c r="BL46" s="409">
        <v>56.144178134000001</v>
      </c>
      <c r="BM46" s="409">
        <v>56.287640238999998</v>
      </c>
      <c r="BN46" s="409">
        <v>56.796536844000002</v>
      </c>
      <c r="BO46" s="409">
        <v>56.909818780000002</v>
      </c>
      <c r="BP46" s="409">
        <v>56.747045968000002</v>
      </c>
      <c r="BQ46" s="409">
        <v>56.831774723999999</v>
      </c>
      <c r="BR46" s="409">
        <v>57.000018873999998</v>
      </c>
      <c r="BS46" s="409">
        <v>56.747280465999999</v>
      </c>
      <c r="BT46" s="409">
        <v>57.184164025999998</v>
      </c>
      <c r="BU46" s="409">
        <v>57.069370552999999</v>
      </c>
      <c r="BV46" s="409">
        <v>56.980868156</v>
      </c>
    </row>
    <row r="47" spans="1:74" ht="11.15" customHeight="1" x14ac:dyDescent="0.25">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409"/>
      <c r="BH47" s="409"/>
      <c r="BI47" s="409"/>
      <c r="BJ47" s="409"/>
      <c r="BK47" s="409"/>
      <c r="BL47" s="409"/>
      <c r="BM47" s="409"/>
      <c r="BN47" s="409"/>
      <c r="BO47" s="409"/>
      <c r="BP47" s="409"/>
      <c r="BQ47" s="409"/>
      <c r="BR47" s="409"/>
      <c r="BS47" s="409"/>
      <c r="BT47" s="409"/>
      <c r="BU47" s="409"/>
      <c r="BV47" s="409"/>
    </row>
    <row r="48" spans="1:74" ht="11.15" customHeight="1" x14ac:dyDescent="0.25">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6.4363809999999999</v>
      </c>
      <c r="AB48" s="252">
        <v>6.4523809999999999</v>
      </c>
      <c r="AC48" s="252">
        <v>6.4773810000000003</v>
      </c>
      <c r="AD48" s="252">
        <v>6.4503810000000001</v>
      </c>
      <c r="AE48" s="252">
        <v>6.4623809999999997</v>
      </c>
      <c r="AF48" s="252">
        <v>6.4013809999999998</v>
      </c>
      <c r="AG48" s="252">
        <v>6.4023810000000001</v>
      </c>
      <c r="AH48" s="252">
        <v>6.4503810000000001</v>
      </c>
      <c r="AI48" s="252">
        <v>6.500381</v>
      </c>
      <c r="AJ48" s="252">
        <v>6.548381</v>
      </c>
      <c r="AK48" s="252">
        <v>6.5203810000000004</v>
      </c>
      <c r="AL48" s="252">
        <v>6.5193810000000001</v>
      </c>
      <c r="AM48" s="252">
        <v>6.5255809999999999</v>
      </c>
      <c r="AN48" s="252">
        <v>6.5305809999999997</v>
      </c>
      <c r="AO48" s="252">
        <v>6.5415809999999999</v>
      </c>
      <c r="AP48" s="252">
        <v>6.5515809999999997</v>
      </c>
      <c r="AQ48" s="252">
        <v>6.5575809999999999</v>
      </c>
      <c r="AR48" s="252">
        <v>6.560581</v>
      </c>
      <c r="AS48" s="252">
        <v>6.5665810000000002</v>
      </c>
      <c r="AT48" s="252">
        <v>6.568581</v>
      </c>
      <c r="AU48" s="252">
        <v>6.5715810000000001</v>
      </c>
      <c r="AV48" s="252">
        <v>6.5715810000000001</v>
      </c>
      <c r="AW48" s="252">
        <v>6.5755809999999997</v>
      </c>
      <c r="AX48" s="252">
        <v>6.5755809999999997</v>
      </c>
      <c r="AY48" s="252">
        <v>6.6105809999999998</v>
      </c>
      <c r="AZ48" s="252">
        <v>6.6095810000000004</v>
      </c>
      <c r="BA48" s="252">
        <v>6.6095810000000004</v>
      </c>
      <c r="BB48" s="252">
        <v>6.8101982680999997</v>
      </c>
      <c r="BC48" s="252">
        <v>6.8239025233000001</v>
      </c>
      <c r="BD48" s="252">
        <v>6.8387118302000003</v>
      </c>
      <c r="BE48" s="252">
        <v>6.8529179010999997</v>
      </c>
      <c r="BF48" s="252">
        <v>6.8666649166999996</v>
      </c>
      <c r="BG48" s="409">
        <v>6.8807517661000004</v>
      </c>
      <c r="BH48" s="409">
        <v>6.8939863430999999</v>
      </c>
      <c r="BI48" s="409">
        <v>6.9132196860999997</v>
      </c>
      <c r="BJ48" s="409">
        <v>6.9422402394000002</v>
      </c>
      <c r="BK48" s="409">
        <v>6.9707503727000004</v>
      </c>
      <c r="BL48" s="409">
        <v>6.9857122605999997</v>
      </c>
      <c r="BM48" s="409">
        <v>7.0001378983000002</v>
      </c>
      <c r="BN48" s="409">
        <v>7.0148075088999997</v>
      </c>
      <c r="BO48" s="409">
        <v>7.0292684519000002</v>
      </c>
      <c r="BP48" s="409">
        <v>7.0545641160999999</v>
      </c>
      <c r="BQ48" s="409">
        <v>7.0795024487999996</v>
      </c>
      <c r="BR48" s="409">
        <v>7.1040329092999999</v>
      </c>
      <c r="BS48" s="409">
        <v>7.1308645395000001</v>
      </c>
      <c r="BT48" s="409">
        <v>7.1448459111</v>
      </c>
      <c r="BU48" s="409">
        <v>7.1599130213000004</v>
      </c>
      <c r="BV48" s="409">
        <v>7.1747322817999999</v>
      </c>
    </row>
    <row r="49" spans="1:74" ht="11.15" customHeight="1" x14ac:dyDescent="0.25">
      <c r="A49" s="162" t="s">
        <v>530</v>
      </c>
      <c r="B49" s="172" t="s">
        <v>538</v>
      </c>
      <c r="C49" s="252">
        <v>58.373736078999997</v>
      </c>
      <c r="D49" s="252">
        <v>58.427115262999997</v>
      </c>
      <c r="E49" s="252">
        <v>57.842502254999999</v>
      </c>
      <c r="F49" s="252">
        <v>58.020285444000002</v>
      </c>
      <c r="G49" s="252">
        <v>58.026896358999998</v>
      </c>
      <c r="H49" s="252">
        <v>57.743002324999999</v>
      </c>
      <c r="I49" s="252">
        <v>58.277747865000002</v>
      </c>
      <c r="J49" s="252">
        <v>58.207303750999998</v>
      </c>
      <c r="K49" s="252">
        <v>57.739278517999999</v>
      </c>
      <c r="L49" s="252">
        <v>58.854441530000003</v>
      </c>
      <c r="M49" s="252">
        <v>59.447673645000002</v>
      </c>
      <c r="N49" s="252">
        <v>59.582169180000001</v>
      </c>
      <c r="O49" s="252">
        <v>58.786976899999999</v>
      </c>
      <c r="P49" s="252">
        <v>58.678889718000001</v>
      </c>
      <c r="Q49" s="252">
        <v>58.779378526000002</v>
      </c>
      <c r="R49" s="252">
        <v>59.239514300000003</v>
      </c>
      <c r="S49" s="252">
        <v>59.352311168999996</v>
      </c>
      <c r="T49" s="252">
        <v>59.580083647000002</v>
      </c>
      <c r="U49" s="252">
        <v>60.315139117999998</v>
      </c>
      <c r="V49" s="252">
        <v>60.244563710999998</v>
      </c>
      <c r="W49" s="252">
        <v>60.257759970999999</v>
      </c>
      <c r="X49" s="252">
        <v>60.559861177000002</v>
      </c>
      <c r="Y49" s="252">
        <v>61.432826779000003</v>
      </c>
      <c r="Z49" s="252">
        <v>61.258630398000001</v>
      </c>
      <c r="AA49" s="252">
        <v>60.732806349000001</v>
      </c>
      <c r="AB49" s="252">
        <v>61.152553926000003</v>
      </c>
      <c r="AC49" s="252">
        <v>61.136085078000001</v>
      </c>
      <c r="AD49" s="252">
        <v>61.680926988000003</v>
      </c>
      <c r="AE49" s="252">
        <v>61.698947003000001</v>
      </c>
      <c r="AF49" s="252">
        <v>62.497039389000001</v>
      </c>
      <c r="AG49" s="252">
        <v>62.395800594999997</v>
      </c>
      <c r="AH49" s="252">
        <v>62.552568823999998</v>
      </c>
      <c r="AI49" s="252">
        <v>62.839707545000003</v>
      </c>
      <c r="AJ49" s="252">
        <v>63.753950570000001</v>
      </c>
      <c r="AK49" s="252">
        <v>63.789310508</v>
      </c>
      <c r="AL49" s="252">
        <v>64.209660310999993</v>
      </c>
      <c r="AM49" s="252">
        <v>63.423290291000001</v>
      </c>
      <c r="AN49" s="252">
        <v>63.471130371000001</v>
      </c>
      <c r="AO49" s="252">
        <v>63.797299875999997</v>
      </c>
      <c r="AP49" s="252">
        <v>63.589362489000003</v>
      </c>
      <c r="AQ49" s="252">
        <v>63.532343232999999</v>
      </c>
      <c r="AR49" s="252">
        <v>63.778035312999997</v>
      </c>
      <c r="AS49" s="252">
        <v>64.222429391999995</v>
      </c>
      <c r="AT49" s="252">
        <v>64.529306907000006</v>
      </c>
      <c r="AU49" s="252">
        <v>63.757915128999997</v>
      </c>
      <c r="AV49" s="252">
        <v>64.308291548</v>
      </c>
      <c r="AW49" s="252">
        <v>64.492397678000003</v>
      </c>
      <c r="AX49" s="252">
        <v>64.525534377</v>
      </c>
      <c r="AY49" s="252">
        <v>64.026541073999994</v>
      </c>
      <c r="AZ49" s="252">
        <v>63.697220776999998</v>
      </c>
      <c r="BA49" s="252">
        <v>63.663313397000003</v>
      </c>
      <c r="BB49" s="252">
        <v>63.489918168999999</v>
      </c>
      <c r="BC49" s="252">
        <v>63.293918501999997</v>
      </c>
      <c r="BD49" s="252">
        <v>63.388094997000003</v>
      </c>
      <c r="BE49" s="252">
        <v>63.948423065</v>
      </c>
      <c r="BF49" s="252">
        <v>64.221036419000001</v>
      </c>
      <c r="BG49" s="409">
        <v>63.704517715000001</v>
      </c>
      <c r="BH49" s="409">
        <v>64.102774718000006</v>
      </c>
      <c r="BI49" s="409">
        <v>64.003743646000004</v>
      </c>
      <c r="BJ49" s="409">
        <v>63.875806871999998</v>
      </c>
      <c r="BK49" s="409">
        <v>63.398426948999997</v>
      </c>
      <c r="BL49" s="409">
        <v>63.129890394999997</v>
      </c>
      <c r="BM49" s="409">
        <v>63.287778136999997</v>
      </c>
      <c r="BN49" s="409">
        <v>63.811344353000003</v>
      </c>
      <c r="BO49" s="409">
        <v>63.939087231999999</v>
      </c>
      <c r="BP49" s="409">
        <v>63.801610083999996</v>
      </c>
      <c r="BQ49" s="409">
        <v>63.911277173000002</v>
      </c>
      <c r="BR49" s="409">
        <v>64.104051783000003</v>
      </c>
      <c r="BS49" s="409">
        <v>63.878145005999997</v>
      </c>
      <c r="BT49" s="409">
        <v>64.329009936999995</v>
      </c>
      <c r="BU49" s="409">
        <v>64.229283573999993</v>
      </c>
      <c r="BV49" s="409">
        <v>64.155600437999993</v>
      </c>
    </row>
    <row r="50" spans="1:74" ht="11.15" customHeight="1" x14ac:dyDescent="0.25">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409"/>
      <c r="BH50" s="409"/>
      <c r="BI50" s="409"/>
      <c r="BJ50" s="409"/>
      <c r="BK50" s="409"/>
      <c r="BL50" s="409"/>
      <c r="BM50" s="409"/>
      <c r="BN50" s="409"/>
      <c r="BO50" s="409"/>
      <c r="BP50" s="409"/>
      <c r="BQ50" s="409"/>
      <c r="BR50" s="409"/>
      <c r="BS50" s="409"/>
      <c r="BT50" s="409"/>
      <c r="BU50" s="409"/>
      <c r="BV50" s="409"/>
    </row>
    <row r="51" spans="1:74" ht="11.15" customHeight="1" x14ac:dyDescent="0.25">
      <c r="A51" s="162" t="s">
        <v>1157</v>
      </c>
      <c r="B51" s="174" t="s">
        <v>1158</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1.089</v>
      </c>
      <c r="BD51" s="253">
        <v>0.79400000000000004</v>
      </c>
      <c r="BE51" s="253">
        <v>0.45500000000000002</v>
      </c>
      <c r="BF51" s="253">
        <v>0.35713632258</v>
      </c>
      <c r="BG51" s="634" t="s">
        <v>1310</v>
      </c>
      <c r="BH51" s="634" t="s">
        <v>1310</v>
      </c>
      <c r="BI51" s="634" t="s">
        <v>1310</v>
      </c>
      <c r="BJ51" s="634" t="s">
        <v>1310</v>
      </c>
      <c r="BK51" s="634" t="s">
        <v>1310</v>
      </c>
      <c r="BL51" s="634" t="s">
        <v>1310</v>
      </c>
      <c r="BM51" s="634" t="s">
        <v>1310</v>
      </c>
      <c r="BN51" s="634" t="s">
        <v>1310</v>
      </c>
      <c r="BO51" s="634" t="s">
        <v>1310</v>
      </c>
      <c r="BP51" s="634" t="s">
        <v>1310</v>
      </c>
      <c r="BQ51" s="634" t="s">
        <v>1310</v>
      </c>
      <c r="BR51" s="634" t="s">
        <v>1310</v>
      </c>
      <c r="BS51" s="634" t="s">
        <v>1310</v>
      </c>
      <c r="BT51" s="634" t="s">
        <v>1310</v>
      </c>
      <c r="BU51" s="634" t="s">
        <v>1310</v>
      </c>
      <c r="BV51" s="634" t="s">
        <v>1310</v>
      </c>
    </row>
    <row r="52" spans="1:74" ht="11.15" customHeight="1" x14ac:dyDescent="0.25">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5" customHeight="1" x14ac:dyDescent="0.25">
      <c r="BK53" s="411"/>
      <c r="BL53" s="411"/>
      <c r="BM53" s="411"/>
      <c r="BN53" s="411"/>
      <c r="BO53" s="411"/>
      <c r="BP53" s="411"/>
      <c r="BQ53" s="411"/>
      <c r="BR53" s="411"/>
      <c r="BS53" s="411"/>
      <c r="BT53" s="411"/>
      <c r="BU53" s="411"/>
      <c r="BV53" s="411"/>
    </row>
    <row r="54" spans="1:74" ht="12" customHeight="1" x14ac:dyDescent="0.25">
      <c r="B54" s="761" t="s">
        <v>1042</v>
      </c>
      <c r="C54" s="762"/>
      <c r="D54" s="762"/>
      <c r="E54" s="762"/>
      <c r="F54" s="762"/>
      <c r="G54" s="762"/>
      <c r="H54" s="762"/>
      <c r="I54" s="762"/>
      <c r="J54" s="762"/>
      <c r="K54" s="762"/>
      <c r="L54" s="762"/>
      <c r="M54" s="762"/>
      <c r="N54" s="762"/>
      <c r="O54" s="762"/>
      <c r="P54" s="762"/>
      <c r="Q54" s="762"/>
    </row>
    <row r="55" spans="1:74" ht="12" customHeight="1" x14ac:dyDescent="0.25">
      <c r="B55" s="794" t="s">
        <v>1303</v>
      </c>
      <c r="C55" s="784"/>
      <c r="D55" s="784"/>
      <c r="E55" s="784"/>
      <c r="F55" s="784"/>
      <c r="G55" s="784"/>
      <c r="H55" s="784"/>
      <c r="I55" s="784"/>
      <c r="J55" s="784"/>
      <c r="K55" s="784"/>
      <c r="L55" s="784"/>
      <c r="M55" s="784"/>
      <c r="N55" s="784"/>
      <c r="O55" s="784"/>
      <c r="P55" s="784"/>
      <c r="Q55" s="780"/>
    </row>
    <row r="56" spans="1:74" s="440" customFormat="1" ht="12" customHeight="1" x14ac:dyDescent="0.25">
      <c r="A56" s="441"/>
      <c r="B56" s="783" t="s">
        <v>1069</v>
      </c>
      <c r="C56" s="784"/>
      <c r="D56" s="784"/>
      <c r="E56" s="784"/>
      <c r="F56" s="784"/>
      <c r="G56" s="784"/>
      <c r="H56" s="784"/>
      <c r="I56" s="784"/>
      <c r="J56" s="784"/>
      <c r="K56" s="784"/>
      <c r="L56" s="784"/>
      <c r="M56" s="784"/>
      <c r="N56" s="784"/>
      <c r="O56" s="784"/>
      <c r="P56" s="784"/>
      <c r="Q56" s="780"/>
      <c r="AY56" s="537"/>
      <c r="AZ56" s="537"/>
      <c r="BA56" s="537"/>
      <c r="BB56" s="537"/>
      <c r="BC56" s="537"/>
      <c r="BD56" s="537"/>
      <c r="BE56" s="537"/>
      <c r="BF56" s="652"/>
      <c r="BG56" s="537"/>
      <c r="BH56" s="537"/>
      <c r="BI56" s="537"/>
      <c r="BJ56" s="537"/>
    </row>
    <row r="57" spans="1:74" s="440" customFormat="1" ht="12" customHeight="1" x14ac:dyDescent="0.25">
      <c r="A57" s="441"/>
      <c r="B57" s="794" t="s">
        <v>1025</v>
      </c>
      <c r="C57" s="794"/>
      <c r="D57" s="794"/>
      <c r="E57" s="794"/>
      <c r="F57" s="794"/>
      <c r="G57" s="794"/>
      <c r="H57" s="794"/>
      <c r="I57" s="794"/>
      <c r="J57" s="794"/>
      <c r="K57" s="794"/>
      <c r="L57" s="794"/>
      <c r="M57" s="794"/>
      <c r="N57" s="794"/>
      <c r="O57" s="794"/>
      <c r="P57" s="794"/>
      <c r="Q57" s="780"/>
      <c r="AY57" s="537"/>
      <c r="AZ57" s="537"/>
      <c r="BA57" s="537"/>
      <c r="BB57" s="537"/>
      <c r="BC57" s="537"/>
      <c r="BD57" s="537"/>
      <c r="BE57" s="537"/>
      <c r="BF57" s="652"/>
      <c r="BG57" s="537"/>
      <c r="BH57" s="537"/>
      <c r="BI57" s="537"/>
      <c r="BJ57" s="537"/>
    </row>
    <row r="58" spans="1:74" s="440" customFormat="1" ht="12" customHeight="1" x14ac:dyDescent="0.25">
      <c r="A58" s="441"/>
      <c r="B58" s="794" t="s">
        <v>1105</v>
      </c>
      <c r="C58" s="780"/>
      <c r="D58" s="780"/>
      <c r="E58" s="780"/>
      <c r="F58" s="780"/>
      <c r="G58" s="780"/>
      <c r="H58" s="780"/>
      <c r="I58" s="780"/>
      <c r="J58" s="780"/>
      <c r="K58" s="780"/>
      <c r="L58" s="780"/>
      <c r="M58" s="780"/>
      <c r="N58" s="780"/>
      <c r="O58" s="780"/>
      <c r="P58" s="780"/>
      <c r="Q58" s="780"/>
      <c r="AY58" s="537"/>
      <c r="AZ58" s="537"/>
      <c r="BA58" s="537"/>
      <c r="BB58" s="537"/>
      <c r="BC58" s="537"/>
      <c r="BD58" s="537"/>
      <c r="BE58" s="537"/>
      <c r="BF58" s="652"/>
      <c r="BG58" s="537"/>
      <c r="BH58" s="537"/>
      <c r="BI58" s="537"/>
      <c r="BJ58" s="537"/>
    </row>
    <row r="59" spans="1:74" s="440" customFormat="1" ht="12.5" x14ac:dyDescent="0.25">
      <c r="A59" s="441"/>
      <c r="B59" s="796" t="s">
        <v>1093</v>
      </c>
      <c r="C59" s="780"/>
      <c r="D59" s="780"/>
      <c r="E59" s="780"/>
      <c r="F59" s="780"/>
      <c r="G59" s="780"/>
      <c r="H59" s="780"/>
      <c r="I59" s="780"/>
      <c r="J59" s="780"/>
      <c r="K59" s="780"/>
      <c r="L59" s="780"/>
      <c r="M59" s="780"/>
      <c r="N59" s="780"/>
      <c r="O59" s="780"/>
      <c r="P59" s="780"/>
      <c r="Q59" s="780"/>
      <c r="AY59" s="537"/>
      <c r="AZ59" s="537"/>
      <c r="BA59" s="537"/>
      <c r="BB59" s="537"/>
      <c r="BC59" s="537"/>
      <c r="BD59" s="537"/>
      <c r="BE59" s="537"/>
      <c r="BF59" s="652"/>
      <c r="BG59" s="537"/>
      <c r="BH59" s="537"/>
      <c r="BI59" s="537"/>
      <c r="BJ59" s="537"/>
    </row>
    <row r="60" spans="1:74" s="440" customFormat="1" ht="12" customHeight="1" x14ac:dyDescent="0.25">
      <c r="A60" s="441"/>
      <c r="B60" s="778" t="s">
        <v>1073</v>
      </c>
      <c r="C60" s="779"/>
      <c r="D60" s="779"/>
      <c r="E60" s="779"/>
      <c r="F60" s="779"/>
      <c r="G60" s="779"/>
      <c r="H60" s="779"/>
      <c r="I60" s="779"/>
      <c r="J60" s="779"/>
      <c r="K60" s="779"/>
      <c r="L60" s="779"/>
      <c r="M60" s="779"/>
      <c r="N60" s="779"/>
      <c r="O60" s="779"/>
      <c r="P60" s="779"/>
      <c r="Q60" s="780"/>
      <c r="AY60" s="537"/>
      <c r="AZ60" s="537"/>
      <c r="BA60" s="537"/>
      <c r="BB60" s="537"/>
      <c r="BC60" s="537"/>
      <c r="BD60" s="537"/>
      <c r="BE60" s="537"/>
      <c r="BF60" s="652"/>
      <c r="BG60" s="537"/>
      <c r="BH60" s="537"/>
      <c r="BI60" s="537"/>
      <c r="BJ60" s="537"/>
    </row>
    <row r="61" spans="1:74" s="440" customFormat="1" ht="12" customHeight="1" x14ac:dyDescent="0.25">
      <c r="A61" s="436"/>
      <c r="B61" s="792" t="s">
        <v>1184</v>
      </c>
      <c r="C61" s="780"/>
      <c r="D61" s="780"/>
      <c r="E61" s="780"/>
      <c r="F61" s="780"/>
      <c r="G61" s="780"/>
      <c r="H61" s="780"/>
      <c r="I61" s="780"/>
      <c r="J61" s="780"/>
      <c r="K61" s="780"/>
      <c r="L61" s="780"/>
      <c r="M61" s="780"/>
      <c r="N61" s="780"/>
      <c r="O61" s="780"/>
      <c r="P61" s="780"/>
      <c r="Q61" s="780"/>
      <c r="AY61" s="537"/>
      <c r="AZ61" s="537"/>
      <c r="BA61" s="537"/>
      <c r="BB61" s="537"/>
      <c r="BC61" s="537"/>
      <c r="BD61" s="537"/>
      <c r="BE61" s="537"/>
      <c r="BF61" s="652"/>
      <c r="BG61" s="537"/>
      <c r="BH61" s="537"/>
      <c r="BI61" s="537"/>
      <c r="BJ61" s="537"/>
    </row>
    <row r="62" spans="1:74" x14ac:dyDescent="0.25">
      <c r="BK62" s="411"/>
      <c r="BL62" s="411"/>
      <c r="BM62" s="411"/>
      <c r="BN62" s="411"/>
      <c r="BO62" s="411"/>
      <c r="BP62" s="411"/>
      <c r="BQ62" s="411"/>
      <c r="BR62" s="411"/>
      <c r="BS62" s="411"/>
      <c r="BT62" s="411"/>
      <c r="BU62" s="411"/>
      <c r="BV62" s="411"/>
    </row>
    <row r="63" spans="1:74" x14ac:dyDescent="0.25">
      <c r="BK63" s="411"/>
      <c r="BL63" s="411"/>
      <c r="BM63" s="411"/>
      <c r="BN63" s="411"/>
      <c r="BO63" s="411"/>
      <c r="BP63" s="411"/>
      <c r="BQ63" s="411"/>
      <c r="BR63" s="411"/>
      <c r="BS63" s="411"/>
      <c r="BT63" s="411"/>
      <c r="BU63" s="411"/>
      <c r="BV63" s="411"/>
    </row>
    <row r="64" spans="1: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row r="130" spans="63:74" x14ac:dyDescent="0.25">
      <c r="BK130" s="411"/>
      <c r="BL130" s="411"/>
      <c r="BM130" s="411"/>
      <c r="BN130" s="411"/>
      <c r="BO130" s="411"/>
      <c r="BP130" s="411"/>
      <c r="BQ130" s="411"/>
      <c r="BR130" s="411"/>
      <c r="BS130" s="411"/>
      <c r="BT130" s="411"/>
      <c r="BU130" s="411"/>
      <c r="BV130" s="411"/>
    </row>
    <row r="131" spans="63:74" x14ac:dyDescent="0.25">
      <c r="BK131" s="411"/>
      <c r="BL131" s="411"/>
      <c r="BM131" s="411"/>
      <c r="BN131" s="411"/>
      <c r="BO131" s="411"/>
      <c r="BP131" s="411"/>
      <c r="BQ131" s="411"/>
      <c r="BR131" s="411"/>
      <c r="BS131" s="411"/>
      <c r="BT131" s="411"/>
      <c r="BU131" s="411"/>
      <c r="BV131" s="411"/>
    </row>
    <row r="132" spans="63:74" x14ac:dyDescent="0.25">
      <c r="BK132" s="411"/>
      <c r="BL132" s="411"/>
      <c r="BM132" s="411"/>
      <c r="BN132" s="411"/>
      <c r="BO132" s="411"/>
      <c r="BP132" s="411"/>
      <c r="BQ132" s="411"/>
      <c r="BR132" s="411"/>
      <c r="BS132" s="411"/>
      <c r="BT132" s="411"/>
      <c r="BU132" s="411"/>
      <c r="BV132" s="411"/>
    </row>
    <row r="133" spans="63:74" x14ac:dyDescent="0.25">
      <c r="BK133" s="411"/>
      <c r="BL133" s="411"/>
      <c r="BM133" s="411"/>
      <c r="BN133" s="411"/>
      <c r="BO133" s="411"/>
      <c r="BP133" s="411"/>
      <c r="BQ133" s="411"/>
      <c r="BR133" s="411"/>
      <c r="BS133" s="411"/>
      <c r="BT133" s="411"/>
      <c r="BU133" s="411"/>
      <c r="BV133" s="411"/>
    </row>
    <row r="134" spans="63:74" x14ac:dyDescent="0.25">
      <c r="BK134" s="411"/>
      <c r="BL134" s="411"/>
      <c r="BM134" s="411"/>
      <c r="BN134" s="411"/>
      <c r="BO134" s="411"/>
      <c r="BP134" s="411"/>
      <c r="BQ134" s="411"/>
      <c r="BR134" s="411"/>
      <c r="BS134" s="411"/>
      <c r="BT134" s="411"/>
      <c r="BU134" s="411"/>
      <c r="BV134" s="411"/>
    </row>
    <row r="135" spans="63:74" x14ac:dyDescent="0.25">
      <c r="BK135" s="411"/>
      <c r="BL135" s="411"/>
      <c r="BM135" s="411"/>
      <c r="BN135" s="411"/>
      <c r="BO135" s="411"/>
      <c r="BP135" s="411"/>
      <c r="BQ135" s="411"/>
      <c r="BR135" s="411"/>
      <c r="BS135" s="411"/>
      <c r="BT135" s="411"/>
      <c r="BU135" s="411"/>
      <c r="BV135" s="411"/>
    </row>
    <row r="136" spans="63:74" x14ac:dyDescent="0.25">
      <c r="BK136" s="411"/>
      <c r="BL136" s="411"/>
      <c r="BM136" s="411"/>
      <c r="BN136" s="411"/>
      <c r="BO136" s="411"/>
      <c r="BP136" s="411"/>
      <c r="BQ136" s="411"/>
      <c r="BR136" s="411"/>
      <c r="BS136" s="411"/>
      <c r="BT136" s="411"/>
      <c r="BU136" s="411"/>
      <c r="BV136" s="411"/>
    </row>
    <row r="137" spans="63:74" x14ac:dyDescent="0.25">
      <c r="BK137" s="411"/>
      <c r="BL137" s="411"/>
      <c r="BM137" s="411"/>
      <c r="BN137" s="411"/>
      <c r="BO137" s="411"/>
      <c r="BP137" s="411"/>
      <c r="BQ137" s="411"/>
      <c r="BR137" s="411"/>
      <c r="BS137" s="411"/>
      <c r="BT137" s="411"/>
      <c r="BU137" s="411"/>
      <c r="BV137" s="411"/>
    </row>
    <row r="138" spans="63:74" x14ac:dyDescent="0.25">
      <c r="BK138" s="411"/>
      <c r="BL138" s="411"/>
      <c r="BM138" s="411"/>
      <c r="BN138" s="411"/>
      <c r="BO138" s="411"/>
      <c r="BP138" s="411"/>
      <c r="BQ138" s="411"/>
      <c r="BR138" s="411"/>
      <c r="BS138" s="411"/>
      <c r="BT138" s="411"/>
      <c r="BU138" s="411"/>
      <c r="BV138" s="411"/>
    </row>
    <row r="139" spans="63:74" x14ac:dyDescent="0.25">
      <c r="BK139" s="411"/>
      <c r="BL139" s="411"/>
      <c r="BM139" s="411"/>
      <c r="BN139" s="411"/>
      <c r="BO139" s="411"/>
      <c r="BP139" s="411"/>
      <c r="BQ139" s="411"/>
      <c r="BR139" s="411"/>
      <c r="BS139" s="411"/>
      <c r="BT139" s="411"/>
      <c r="BU139" s="411"/>
      <c r="BV139" s="411"/>
    </row>
    <row r="140" spans="63:74" x14ac:dyDescent="0.25">
      <c r="BK140" s="411"/>
      <c r="BL140" s="411"/>
      <c r="BM140" s="411"/>
      <c r="BN140" s="411"/>
      <c r="BO140" s="411"/>
      <c r="BP140" s="411"/>
      <c r="BQ140" s="411"/>
      <c r="BR140" s="411"/>
      <c r="BS140" s="411"/>
      <c r="BT140" s="411"/>
      <c r="BU140" s="411"/>
      <c r="BV140" s="411"/>
    </row>
    <row r="141" spans="63:74" x14ac:dyDescent="0.25">
      <c r="BK141" s="411"/>
      <c r="BL141" s="411"/>
      <c r="BM141" s="411"/>
      <c r="BN141" s="411"/>
      <c r="BO141" s="411"/>
      <c r="BP141" s="411"/>
      <c r="BQ141" s="411"/>
      <c r="BR141" s="411"/>
      <c r="BS141" s="411"/>
      <c r="BT141" s="411"/>
      <c r="BU141" s="411"/>
      <c r="BV141" s="411"/>
    </row>
    <row r="142" spans="63:74" x14ac:dyDescent="0.25">
      <c r="BK142" s="411"/>
      <c r="BL142" s="411"/>
      <c r="BM142" s="411"/>
      <c r="BN142" s="411"/>
      <c r="BO142" s="411"/>
      <c r="BP142" s="411"/>
      <c r="BQ142" s="411"/>
      <c r="BR142" s="411"/>
      <c r="BS142" s="411"/>
      <c r="BT142" s="411"/>
      <c r="BU142" s="411"/>
      <c r="BV142" s="411"/>
    </row>
    <row r="143" spans="63:74" x14ac:dyDescent="0.25">
      <c r="BK143" s="411"/>
      <c r="BL143" s="411"/>
      <c r="BM143" s="411"/>
      <c r="BN143" s="411"/>
      <c r="BO143" s="411"/>
      <c r="BP143" s="411"/>
      <c r="BQ143" s="411"/>
      <c r="BR143" s="411"/>
      <c r="BS143" s="411"/>
      <c r="BT143" s="411"/>
      <c r="BU143" s="411"/>
      <c r="BV143" s="411"/>
    </row>
    <row r="144" spans="63:74" x14ac:dyDescent="0.25">
      <c r="BK144" s="411"/>
      <c r="BL144" s="411"/>
      <c r="BM144" s="411"/>
      <c r="BN144" s="411"/>
      <c r="BO144" s="411"/>
      <c r="BP144" s="411"/>
      <c r="BQ144" s="411"/>
      <c r="BR144" s="411"/>
      <c r="BS144" s="411"/>
      <c r="BT144" s="411"/>
      <c r="BU144" s="411"/>
      <c r="BV144" s="411"/>
    </row>
    <row r="145" spans="63:74" x14ac:dyDescent="0.25">
      <c r="BK145" s="411"/>
      <c r="BL145" s="411"/>
      <c r="BM145" s="411"/>
      <c r="BN145" s="411"/>
      <c r="BO145" s="411"/>
      <c r="BP145" s="411"/>
      <c r="BQ145" s="411"/>
      <c r="BR145" s="411"/>
      <c r="BS145" s="411"/>
      <c r="BT145" s="411"/>
      <c r="BU145" s="411"/>
      <c r="BV145" s="411"/>
    </row>
    <row r="146" spans="63:74" x14ac:dyDescent="0.25">
      <c r="BK146" s="411"/>
      <c r="BL146" s="411"/>
      <c r="BM146" s="411"/>
      <c r="BN146" s="411"/>
      <c r="BO146" s="411"/>
      <c r="BP146" s="411"/>
      <c r="BQ146" s="411"/>
      <c r="BR146" s="411"/>
      <c r="BS146" s="411"/>
      <c r="BT146" s="411"/>
      <c r="BU146" s="411"/>
      <c r="BV146" s="411"/>
    </row>
  </sheetData>
  <mergeCells count="16">
    <mergeCell ref="B59:Q59"/>
    <mergeCell ref="B60:Q60"/>
    <mergeCell ref="B61:Q61"/>
    <mergeCell ref="B54:Q54"/>
    <mergeCell ref="B56:Q56"/>
    <mergeCell ref="B57:Q57"/>
    <mergeCell ref="B58:Q58"/>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30"/>
  <sheetViews>
    <sheetView workbookViewId="0">
      <pane xSplit="2" ySplit="4" topLeftCell="AW5" activePane="bottomRight" state="frozen"/>
      <selection activeCell="BC15" sqref="BC15"/>
      <selection pane="topRight" activeCell="BC15" sqref="BC15"/>
      <selection pane="bottomLeft" activeCell="BC15" sqref="BC15"/>
      <selection pane="bottomRight" activeCell="AZ41" sqref="AZ41"/>
    </sheetView>
  </sheetViews>
  <sheetFormatPr defaultColWidth="8.54296875" defaultRowHeight="10.5" x14ac:dyDescent="0.25"/>
  <cols>
    <col min="1" max="1" width="12.453125" style="162" customWidth="1"/>
    <col min="2" max="2" width="29.45312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4" customHeight="1" x14ac:dyDescent="0.3">
      <c r="A1" s="771" t="s">
        <v>1021</v>
      </c>
      <c r="B1" s="795" t="s">
        <v>908</v>
      </c>
      <c r="C1" s="762"/>
      <c r="D1" s="762"/>
      <c r="E1" s="762"/>
      <c r="F1" s="762"/>
      <c r="G1" s="762"/>
      <c r="H1" s="762"/>
      <c r="I1" s="762"/>
      <c r="J1" s="762"/>
      <c r="K1" s="762"/>
      <c r="L1" s="762"/>
      <c r="M1" s="762"/>
      <c r="N1" s="762"/>
      <c r="O1" s="762"/>
      <c r="P1" s="762"/>
      <c r="Q1" s="762"/>
      <c r="R1" s="762"/>
      <c r="S1" s="762"/>
      <c r="T1" s="762"/>
      <c r="U1" s="762"/>
      <c r="V1" s="762"/>
      <c r="W1" s="762"/>
      <c r="X1" s="762"/>
      <c r="Y1" s="762"/>
      <c r="Z1" s="762"/>
      <c r="AA1" s="762"/>
      <c r="AB1" s="762"/>
      <c r="AC1" s="762"/>
      <c r="AD1" s="762"/>
      <c r="AE1" s="762"/>
      <c r="AF1" s="762"/>
      <c r="AG1" s="762"/>
      <c r="AH1" s="762"/>
      <c r="AI1" s="762"/>
      <c r="AJ1" s="762"/>
      <c r="AK1" s="762"/>
      <c r="AL1" s="762"/>
    </row>
    <row r="2" spans="1:74"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4"/>
      <c r="AZ5" s="754"/>
      <c r="BA5" s="252"/>
      <c r="BB5" s="754"/>
      <c r="BC5" s="754"/>
      <c r="BD5" s="754"/>
      <c r="BE5" s="252"/>
      <c r="BF5" s="252"/>
      <c r="BG5" s="252"/>
      <c r="BH5" s="754"/>
      <c r="BI5" s="754"/>
      <c r="BJ5" s="754"/>
      <c r="BK5" s="409"/>
      <c r="BL5" s="409"/>
      <c r="BM5" s="409"/>
      <c r="BN5" s="409"/>
      <c r="BO5" s="409"/>
      <c r="BP5" s="409"/>
      <c r="BQ5" s="409"/>
      <c r="BR5" s="409"/>
      <c r="BS5" s="409"/>
      <c r="BT5" s="409"/>
      <c r="BU5" s="409"/>
      <c r="BV5" s="409"/>
    </row>
    <row r="6" spans="1:74" ht="11.15" customHeight="1" x14ac:dyDescent="0.25">
      <c r="A6" s="162" t="s">
        <v>1288</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1.03</v>
      </c>
      <c r="BE6" s="252">
        <v>1.05</v>
      </c>
      <c r="BF6" s="252">
        <v>1.05</v>
      </c>
      <c r="BG6" s="754" t="s">
        <v>1311</v>
      </c>
      <c r="BH6" s="754" t="s">
        <v>1311</v>
      </c>
      <c r="BI6" s="754"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5" customHeight="1" x14ac:dyDescent="0.25">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252">
        <v>1.8109999999999999</v>
      </c>
      <c r="BF7" s="252">
        <v>1.8149999999999999</v>
      </c>
      <c r="BG7" s="754" t="s">
        <v>1311</v>
      </c>
      <c r="BH7" s="754" t="s">
        <v>1311</v>
      </c>
      <c r="BI7" s="754"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5" customHeight="1" x14ac:dyDescent="0.25">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0.57108479999999995</v>
      </c>
      <c r="AZ8" s="252">
        <v>0.56637439999999994</v>
      </c>
      <c r="BA8" s="252">
        <v>0.56606719999999999</v>
      </c>
      <c r="BB8" s="252">
        <v>0.56104960000000004</v>
      </c>
      <c r="BC8" s="252">
        <v>0.55623679999999998</v>
      </c>
      <c r="BD8" s="252">
        <v>0.55398400000000003</v>
      </c>
      <c r="BE8" s="252">
        <v>0.55070719999999995</v>
      </c>
      <c r="BF8" s="252">
        <v>0.54999039999999999</v>
      </c>
      <c r="BG8" s="754" t="s">
        <v>1311</v>
      </c>
      <c r="BH8" s="754" t="s">
        <v>1311</v>
      </c>
      <c r="BI8" s="754"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5" customHeight="1" x14ac:dyDescent="0.25">
      <c r="A9" s="162" t="s">
        <v>1304</v>
      </c>
      <c r="B9" s="173" t="s">
        <v>1305</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252">
        <v>0.21</v>
      </c>
      <c r="BF9" s="252">
        <v>0.21</v>
      </c>
      <c r="BG9" s="754" t="s">
        <v>1311</v>
      </c>
      <c r="BH9" s="754" t="s">
        <v>1311</v>
      </c>
      <c r="BI9" s="754"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5" customHeight="1" x14ac:dyDescent="0.25">
      <c r="A10" s="162" t="s">
        <v>1285</v>
      </c>
      <c r="B10" s="173" t="s">
        <v>1286</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0.74270000000000003</v>
      </c>
      <c r="BC10" s="252">
        <v>0.74039999999999995</v>
      </c>
      <c r="BD10" s="252">
        <v>0.73809999999999998</v>
      </c>
      <c r="BE10" s="252">
        <v>0.73580000000000001</v>
      </c>
      <c r="BF10" s="252">
        <v>0.73350000000000004</v>
      </c>
      <c r="BG10" s="754" t="s">
        <v>1311</v>
      </c>
      <c r="BH10" s="754" t="s">
        <v>1311</v>
      </c>
      <c r="BI10" s="754"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5" customHeight="1" x14ac:dyDescent="0.25">
      <c r="A11" s="162" t="s">
        <v>1287</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3.62</v>
      </c>
      <c r="BE11" s="252">
        <v>3.63</v>
      </c>
      <c r="BF11" s="252">
        <v>3.66</v>
      </c>
      <c r="BG11" s="754" t="s">
        <v>1311</v>
      </c>
      <c r="BH11" s="754" t="s">
        <v>1311</v>
      </c>
      <c r="BI11" s="754"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5" customHeight="1" x14ac:dyDescent="0.25">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4.33</v>
      </c>
      <c r="BD12" s="252">
        <v>4.38</v>
      </c>
      <c r="BE12" s="252">
        <v>4.4000000000000004</v>
      </c>
      <c r="BF12" s="252">
        <v>4.43</v>
      </c>
      <c r="BG12" s="754" t="s">
        <v>1311</v>
      </c>
      <c r="BH12" s="754" t="s">
        <v>1311</v>
      </c>
      <c r="BI12" s="754"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5" customHeight="1" x14ac:dyDescent="0.25">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2.52</v>
      </c>
      <c r="BE13" s="252">
        <v>2.52</v>
      </c>
      <c r="BF13" s="252">
        <v>2.52</v>
      </c>
      <c r="BG13" s="754" t="s">
        <v>1311</v>
      </c>
      <c r="BH13" s="754" t="s">
        <v>1311</v>
      </c>
      <c r="BI13" s="754"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5" customHeight="1" x14ac:dyDescent="0.25">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252">
        <v>0.31</v>
      </c>
      <c r="BF14" s="252">
        <v>0.25</v>
      </c>
      <c r="BG14" s="754" t="s">
        <v>1311</v>
      </c>
      <c r="BH14" s="754" t="s">
        <v>1311</v>
      </c>
      <c r="BI14" s="754"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5" customHeight="1" x14ac:dyDescent="0.25">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252">
        <v>1.46</v>
      </c>
      <c r="BF15" s="252">
        <v>1.5</v>
      </c>
      <c r="BG15" s="754" t="s">
        <v>1311</v>
      </c>
      <c r="BH15" s="754" t="s">
        <v>1311</v>
      </c>
      <c r="BI15" s="754"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5" customHeight="1" x14ac:dyDescent="0.25">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252">
        <v>0.68</v>
      </c>
      <c r="BF16" s="252">
        <v>0.68</v>
      </c>
      <c r="BG16" s="754" t="s">
        <v>1311</v>
      </c>
      <c r="BH16" s="754" t="s">
        <v>1311</v>
      </c>
      <c r="BI16" s="754"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5" customHeight="1" x14ac:dyDescent="0.25">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10.45</v>
      </c>
      <c r="BE17" s="252">
        <v>10.5</v>
      </c>
      <c r="BF17" s="252">
        <v>10.45</v>
      </c>
      <c r="BG17" s="754" t="s">
        <v>1311</v>
      </c>
      <c r="BH17" s="754" t="s">
        <v>1311</v>
      </c>
      <c r="BI17" s="754"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5" customHeight="1" x14ac:dyDescent="0.25">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252">
        <v>2.72</v>
      </c>
      <c r="BF18" s="252">
        <v>2.72</v>
      </c>
      <c r="BG18" s="754" t="s">
        <v>1311</v>
      </c>
      <c r="BH18" s="754" t="s">
        <v>1311</v>
      </c>
      <c r="BI18" s="754"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5" customHeight="1" x14ac:dyDescent="0.25">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252">
        <v>2.12</v>
      </c>
      <c r="BF19" s="252">
        <v>2.11</v>
      </c>
      <c r="BG19" s="754" t="s">
        <v>1311</v>
      </c>
      <c r="BH19" s="754" t="s">
        <v>1311</v>
      </c>
      <c r="BI19" s="754" t="s">
        <v>1311</v>
      </c>
      <c r="BJ19" s="252" t="s">
        <v>1311</v>
      </c>
      <c r="BK19" s="252" t="s">
        <v>1311</v>
      </c>
      <c r="BL19" s="252" t="s">
        <v>1311</v>
      </c>
      <c r="BM19" s="252" t="s">
        <v>1311</v>
      </c>
      <c r="BN19" s="252" t="s">
        <v>1311</v>
      </c>
      <c r="BO19" s="252" t="s">
        <v>1311</v>
      </c>
      <c r="BP19" s="252" t="s">
        <v>1311</v>
      </c>
      <c r="BQ19" s="252" t="s">
        <v>1311</v>
      </c>
      <c r="BR19" s="252" t="s">
        <v>1311</v>
      </c>
      <c r="BS19" s="252" t="s">
        <v>1311</v>
      </c>
      <c r="BT19" s="252" t="s">
        <v>1311</v>
      </c>
      <c r="BU19" s="252" t="s">
        <v>1311</v>
      </c>
      <c r="BV19" s="252" t="s">
        <v>1311</v>
      </c>
    </row>
    <row r="20" spans="1:74" ht="11.15" customHeight="1" x14ac:dyDescent="0.25">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32.230800000000002</v>
      </c>
      <c r="AT20" s="252">
        <v>32.145099999999999</v>
      </c>
      <c r="AU20" s="252">
        <v>32.231468900000003</v>
      </c>
      <c r="AV20" s="252">
        <v>32.097901200000003</v>
      </c>
      <c r="AW20" s="252">
        <v>32.107618799999997</v>
      </c>
      <c r="AX20" s="252">
        <v>31.8738831</v>
      </c>
      <c r="AY20" s="252">
        <v>31.886084799999999</v>
      </c>
      <c r="AZ20" s="252">
        <v>31.761374400000001</v>
      </c>
      <c r="BA20" s="252">
        <v>31.726067199999999</v>
      </c>
      <c r="BB20" s="252">
        <v>32.223749599999998</v>
      </c>
      <c r="BC20" s="252">
        <v>32.231636799999997</v>
      </c>
      <c r="BD20" s="252">
        <v>32.757083999999999</v>
      </c>
      <c r="BE20" s="252">
        <v>32.697507199999997</v>
      </c>
      <c r="BF20" s="252">
        <v>32.678490400000001</v>
      </c>
      <c r="BG20" s="754">
        <v>32.717168153999999</v>
      </c>
      <c r="BH20" s="754">
        <v>32.736454829000003</v>
      </c>
      <c r="BI20" s="754">
        <v>32.715009651000003</v>
      </c>
      <c r="BJ20" s="754">
        <v>32.780932294000003</v>
      </c>
      <c r="BK20" s="409">
        <v>32.743966563000001</v>
      </c>
      <c r="BL20" s="409">
        <v>32.783913769999998</v>
      </c>
      <c r="BM20" s="409">
        <v>32.818303804999999</v>
      </c>
      <c r="BN20" s="409">
        <v>32.827941045999999</v>
      </c>
      <c r="BO20" s="409">
        <v>33.037784930999997</v>
      </c>
      <c r="BP20" s="409">
        <v>33.060211856000002</v>
      </c>
      <c r="BQ20" s="409">
        <v>33.031605565</v>
      </c>
      <c r="BR20" s="409">
        <v>33.050582314000003</v>
      </c>
      <c r="BS20" s="409">
        <v>33.015341999999997</v>
      </c>
      <c r="BT20" s="409">
        <v>32.985042</v>
      </c>
      <c r="BU20" s="409">
        <v>33.006742000000003</v>
      </c>
      <c r="BV20" s="409">
        <v>33.018442</v>
      </c>
    </row>
    <row r="21" spans="1:74" ht="11.15" customHeight="1" x14ac:dyDescent="0.25">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0"/>
      <c r="AZ21" s="750"/>
      <c r="BA21" s="750"/>
      <c r="BB21" s="750"/>
      <c r="BC21" s="750"/>
      <c r="BD21" s="750"/>
      <c r="BE21" s="750"/>
      <c r="BF21" s="750"/>
      <c r="BG21" s="223"/>
      <c r="BH21" s="223"/>
      <c r="BI21" s="223"/>
      <c r="BJ21" s="223"/>
      <c r="BK21" s="492"/>
      <c r="BL21" s="492"/>
      <c r="BM21" s="492"/>
      <c r="BN21" s="492"/>
      <c r="BO21" s="492"/>
      <c r="BP21" s="492"/>
      <c r="BQ21" s="492"/>
      <c r="BR21" s="492"/>
      <c r="BS21" s="492"/>
      <c r="BT21" s="492"/>
      <c r="BU21" s="492"/>
      <c r="BV21" s="492"/>
    </row>
    <row r="22" spans="1:74" ht="11.15" customHeight="1" x14ac:dyDescent="0.25">
      <c r="A22" s="162" t="s">
        <v>528</v>
      </c>
      <c r="B22" s="172" t="s">
        <v>1272</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6.4363809999999999</v>
      </c>
      <c r="AB22" s="252">
        <v>6.4523809999999999</v>
      </c>
      <c r="AC22" s="252">
        <v>6.4773810000000003</v>
      </c>
      <c r="AD22" s="252">
        <v>6.4503810000000001</v>
      </c>
      <c r="AE22" s="252">
        <v>6.4623809999999997</v>
      </c>
      <c r="AF22" s="252">
        <v>6.4013809999999998</v>
      </c>
      <c r="AG22" s="252">
        <v>6.4023810000000001</v>
      </c>
      <c r="AH22" s="252">
        <v>6.4503810000000001</v>
      </c>
      <c r="AI22" s="252">
        <v>6.500381</v>
      </c>
      <c r="AJ22" s="252">
        <v>6.548381</v>
      </c>
      <c r="AK22" s="252">
        <v>6.5203810000000004</v>
      </c>
      <c r="AL22" s="252">
        <v>6.5193810000000001</v>
      </c>
      <c r="AM22" s="252">
        <v>6.5255809999999999</v>
      </c>
      <c r="AN22" s="252">
        <v>6.5305809999999997</v>
      </c>
      <c r="AO22" s="252">
        <v>6.5415809999999999</v>
      </c>
      <c r="AP22" s="252">
        <v>6.5515809999999997</v>
      </c>
      <c r="AQ22" s="252">
        <v>6.5575809999999999</v>
      </c>
      <c r="AR22" s="252">
        <v>6.560581</v>
      </c>
      <c r="AS22" s="252">
        <v>6.5665810000000002</v>
      </c>
      <c r="AT22" s="252">
        <v>6.568581</v>
      </c>
      <c r="AU22" s="252">
        <v>6.5715810000000001</v>
      </c>
      <c r="AV22" s="252">
        <v>6.5715810000000001</v>
      </c>
      <c r="AW22" s="252">
        <v>6.5755809999999997</v>
      </c>
      <c r="AX22" s="252">
        <v>6.5755809999999997</v>
      </c>
      <c r="AY22" s="252">
        <v>6.6105809999999998</v>
      </c>
      <c r="AZ22" s="252">
        <v>6.6095810000000004</v>
      </c>
      <c r="BA22" s="252">
        <v>6.6095810000000004</v>
      </c>
      <c r="BB22" s="252">
        <v>6.8101982680999997</v>
      </c>
      <c r="BC22" s="252">
        <v>6.8239025233000001</v>
      </c>
      <c r="BD22" s="252">
        <v>6.8387118302000003</v>
      </c>
      <c r="BE22" s="252">
        <v>6.8529179010999997</v>
      </c>
      <c r="BF22" s="252">
        <v>6.8666649166999996</v>
      </c>
      <c r="BG22" s="754">
        <v>6.8807517661000004</v>
      </c>
      <c r="BH22" s="754">
        <v>6.8939863430999999</v>
      </c>
      <c r="BI22" s="754">
        <v>6.9132196860999997</v>
      </c>
      <c r="BJ22" s="754">
        <v>6.9422402394000002</v>
      </c>
      <c r="BK22" s="409">
        <v>6.9707503727000004</v>
      </c>
      <c r="BL22" s="409">
        <v>6.9857122605999997</v>
      </c>
      <c r="BM22" s="409">
        <v>7.0001378983000002</v>
      </c>
      <c r="BN22" s="409">
        <v>7.0148075088999997</v>
      </c>
      <c r="BO22" s="409">
        <v>7.0292684519000002</v>
      </c>
      <c r="BP22" s="409">
        <v>7.0545641160999999</v>
      </c>
      <c r="BQ22" s="409">
        <v>7.0795024487999996</v>
      </c>
      <c r="BR22" s="409">
        <v>7.1040329092999999</v>
      </c>
      <c r="BS22" s="409">
        <v>7.1308645395000001</v>
      </c>
      <c r="BT22" s="409">
        <v>7.1448459111</v>
      </c>
      <c r="BU22" s="409">
        <v>7.1599130213000004</v>
      </c>
      <c r="BV22" s="409">
        <v>7.1747322817999999</v>
      </c>
    </row>
    <row r="23" spans="1:74" ht="11.15" customHeight="1" x14ac:dyDescent="0.25">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50"/>
      <c r="AZ23" s="750"/>
      <c r="BA23" s="750"/>
      <c r="BB23" s="750"/>
      <c r="BC23" s="750"/>
      <c r="BD23" s="750"/>
      <c r="BE23" s="750"/>
      <c r="BF23" s="750"/>
      <c r="BG23" s="223"/>
      <c r="BH23" s="223"/>
      <c r="BI23" s="223"/>
      <c r="BJ23" s="223"/>
      <c r="BK23" s="492"/>
      <c r="BL23" s="492"/>
      <c r="BM23" s="492"/>
      <c r="BN23" s="492"/>
      <c r="BO23" s="492"/>
      <c r="BP23" s="492"/>
      <c r="BQ23" s="492"/>
      <c r="BR23" s="492"/>
      <c r="BS23" s="492"/>
      <c r="BT23" s="492"/>
      <c r="BU23" s="492"/>
      <c r="BV23" s="492"/>
    </row>
    <row r="24" spans="1:74" ht="11.15" customHeight="1" x14ac:dyDescent="0.25">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37.452519000000002</v>
      </c>
      <c r="AB24" s="252">
        <v>37.609175</v>
      </c>
      <c r="AC24" s="252">
        <v>37.097996000000002</v>
      </c>
      <c r="AD24" s="252">
        <v>37.130575999999998</v>
      </c>
      <c r="AE24" s="252">
        <v>37.018662999999997</v>
      </c>
      <c r="AF24" s="252">
        <v>37.030655000000003</v>
      </c>
      <c r="AG24" s="252">
        <v>37.359690989999997</v>
      </c>
      <c r="AH24" s="252">
        <v>37.573715</v>
      </c>
      <c r="AI24" s="252">
        <v>37.980240000000002</v>
      </c>
      <c r="AJ24" s="252">
        <v>38.037565999999998</v>
      </c>
      <c r="AK24" s="252">
        <v>37.552197790000001</v>
      </c>
      <c r="AL24" s="252">
        <v>37.707456000000001</v>
      </c>
      <c r="AM24" s="252">
        <v>37.391295999999997</v>
      </c>
      <c r="AN24" s="252">
        <v>37.378706999999999</v>
      </c>
      <c r="AO24" s="252">
        <v>37.979303000000002</v>
      </c>
      <c r="AP24" s="252">
        <v>38.192473999999997</v>
      </c>
      <c r="AQ24" s="252">
        <v>38.078774000000003</v>
      </c>
      <c r="AR24" s="252">
        <v>38.626618000000001</v>
      </c>
      <c r="AS24" s="252">
        <v>38.797381000000001</v>
      </c>
      <c r="AT24" s="252">
        <v>38.713681000000001</v>
      </c>
      <c r="AU24" s="252">
        <v>38.803049899999998</v>
      </c>
      <c r="AV24" s="252">
        <v>38.669482199999997</v>
      </c>
      <c r="AW24" s="252">
        <v>38.683199799999997</v>
      </c>
      <c r="AX24" s="252">
        <v>38.4494641</v>
      </c>
      <c r="AY24" s="252">
        <v>38.496665800000002</v>
      </c>
      <c r="AZ24" s="252">
        <v>38.3709554</v>
      </c>
      <c r="BA24" s="252">
        <v>38.335648200000001</v>
      </c>
      <c r="BB24" s="252">
        <v>39.033947867999998</v>
      </c>
      <c r="BC24" s="252">
        <v>39.055539322999998</v>
      </c>
      <c r="BD24" s="252">
        <v>39.59579583</v>
      </c>
      <c r="BE24" s="252">
        <v>39.550425101000002</v>
      </c>
      <c r="BF24" s="252">
        <v>39.545155317000003</v>
      </c>
      <c r="BG24" s="754">
        <v>39.597919920000002</v>
      </c>
      <c r="BH24" s="754">
        <v>39.630441171999998</v>
      </c>
      <c r="BI24" s="754">
        <v>39.628229337</v>
      </c>
      <c r="BJ24" s="754">
        <v>39.723172533000003</v>
      </c>
      <c r="BK24" s="409">
        <v>39.714716936000002</v>
      </c>
      <c r="BL24" s="409">
        <v>39.769626031000001</v>
      </c>
      <c r="BM24" s="409">
        <v>39.818441702999998</v>
      </c>
      <c r="BN24" s="409">
        <v>39.842748555</v>
      </c>
      <c r="BO24" s="409">
        <v>40.067053383000001</v>
      </c>
      <c r="BP24" s="409">
        <v>40.114775971999997</v>
      </c>
      <c r="BQ24" s="409">
        <v>40.111108014000003</v>
      </c>
      <c r="BR24" s="409">
        <v>40.154615223</v>
      </c>
      <c r="BS24" s="409">
        <v>40.146206538999998</v>
      </c>
      <c r="BT24" s="409">
        <v>40.129887910999997</v>
      </c>
      <c r="BU24" s="409">
        <v>40.166655020999997</v>
      </c>
      <c r="BV24" s="409">
        <v>40.193174282000001</v>
      </c>
    </row>
    <row r="25" spans="1:74" ht="11.15" customHeight="1" x14ac:dyDescent="0.25">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50"/>
      <c r="AZ25" s="750"/>
      <c r="BA25" s="750"/>
      <c r="BB25" s="750"/>
      <c r="BC25" s="750"/>
      <c r="BD25" s="750"/>
      <c r="BE25" s="750"/>
      <c r="BF25" s="750"/>
      <c r="BG25" s="223"/>
      <c r="BH25" s="223"/>
      <c r="BI25" s="223"/>
      <c r="BJ25" s="223"/>
      <c r="BK25" s="492"/>
      <c r="BL25" s="492"/>
      <c r="BM25" s="492"/>
      <c r="BN25" s="492"/>
      <c r="BO25" s="492"/>
      <c r="BP25" s="492"/>
      <c r="BQ25" s="492"/>
      <c r="BR25" s="492"/>
      <c r="BS25" s="492"/>
      <c r="BT25" s="492"/>
      <c r="BU25" s="492"/>
      <c r="BV25" s="492"/>
    </row>
    <row r="26" spans="1:74" ht="11.15" customHeight="1" x14ac:dyDescent="0.25">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754"/>
      <c r="BH26" s="754"/>
      <c r="BI26" s="754"/>
      <c r="BJ26" s="754"/>
      <c r="BK26" s="409"/>
      <c r="BL26" s="409"/>
      <c r="BM26" s="409"/>
      <c r="BN26" s="409"/>
      <c r="BO26" s="409"/>
      <c r="BP26" s="409"/>
      <c r="BQ26" s="409"/>
      <c r="BR26" s="409"/>
      <c r="BS26" s="409"/>
      <c r="BT26" s="409"/>
      <c r="BU26" s="409"/>
      <c r="BV26" s="409"/>
    </row>
    <row r="27" spans="1:74" ht="11.15" customHeight="1" x14ac:dyDescent="0.25">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4.9349999999999996</v>
      </c>
      <c r="BE27" s="252">
        <v>4.8410000000000002</v>
      </c>
      <c r="BF27" s="252">
        <v>4.8250000000000002</v>
      </c>
      <c r="BG27" s="754">
        <v>4.96</v>
      </c>
      <c r="BH27" s="754">
        <v>5.1150000000000002</v>
      </c>
      <c r="BI27" s="754">
        <v>5.17</v>
      </c>
      <c r="BJ27" s="756">
        <v>5.2249999999999996</v>
      </c>
      <c r="BK27" s="493">
        <v>5.23</v>
      </c>
      <c r="BL27" s="493">
        <v>5.2549999999999999</v>
      </c>
      <c r="BM27" s="493">
        <v>5.28</v>
      </c>
      <c r="BN27" s="493">
        <v>5.2850000000000001</v>
      </c>
      <c r="BO27" s="493">
        <v>5.29</v>
      </c>
      <c r="BP27" s="493">
        <v>5.2949999999999999</v>
      </c>
      <c r="BQ27" s="493">
        <v>5.3</v>
      </c>
      <c r="BR27" s="493">
        <v>5.3049999999999997</v>
      </c>
      <c r="BS27" s="493">
        <v>5.31</v>
      </c>
      <c r="BT27" s="493">
        <v>5.3150000000000004</v>
      </c>
      <c r="BU27" s="493">
        <v>5.32</v>
      </c>
      <c r="BV27" s="493">
        <v>5.3250000000000002</v>
      </c>
    </row>
    <row r="28" spans="1:74" ht="11.15" customHeight="1" x14ac:dyDescent="0.25">
      <c r="A28" s="162" t="s">
        <v>708</v>
      </c>
      <c r="B28" s="173" t="s">
        <v>709</v>
      </c>
      <c r="C28" s="252">
        <v>2.9039280000000001</v>
      </c>
      <c r="D28" s="252">
        <v>2.902857</v>
      </c>
      <c r="E28" s="252">
        <v>2.899346</v>
      </c>
      <c r="F28" s="252">
        <v>2.9003739999999998</v>
      </c>
      <c r="G28" s="252">
        <v>2.8978389999999998</v>
      </c>
      <c r="H28" s="252">
        <v>2.901697</v>
      </c>
      <c r="I28" s="252">
        <v>2.9079619999999999</v>
      </c>
      <c r="J28" s="252">
        <v>2.912013</v>
      </c>
      <c r="K28" s="252">
        <v>2.906447</v>
      </c>
      <c r="L28" s="252">
        <v>2.9028649999999998</v>
      </c>
      <c r="M28" s="252">
        <v>2.904315</v>
      </c>
      <c r="N28" s="252">
        <v>2.9033652399999998</v>
      </c>
      <c r="O28" s="252">
        <v>2.905335</v>
      </c>
      <c r="P28" s="252">
        <v>2.9058609999999998</v>
      </c>
      <c r="Q28" s="252">
        <v>2.9042349999999999</v>
      </c>
      <c r="R28" s="252">
        <v>2.915727</v>
      </c>
      <c r="S28" s="252">
        <v>2.9215080000000002</v>
      </c>
      <c r="T28" s="252">
        <v>2.9240409999999999</v>
      </c>
      <c r="U28" s="252">
        <v>2.930288</v>
      </c>
      <c r="V28" s="252">
        <v>2.936655</v>
      </c>
      <c r="W28" s="252">
        <v>2.9351189999999998</v>
      </c>
      <c r="X28" s="252">
        <v>2.939886</v>
      </c>
      <c r="Y28" s="252">
        <v>2.944998</v>
      </c>
      <c r="Z28" s="252">
        <v>2.9482339999999998</v>
      </c>
      <c r="AA28" s="252">
        <v>2.9501379999999999</v>
      </c>
      <c r="AB28" s="252">
        <v>2.9507940000000001</v>
      </c>
      <c r="AC28" s="252">
        <v>2.9566150000000002</v>
      </c>
      <c r="AD28" s="252">
        <v>2.9601950000000001</v>
      </c>
      <c r="AE28" s="252">
        <v>2.9542820000000001</v>
      </c>
      <c r="AF28" s="252">
        <v>2.9552740000000002</v>
      </c>
      <c r="AG28" s="252">
        <v>2.95831</v>
      </c>
      <c r="AH28" s="252">
        <v>2.9583339999999998</v>
      </c>
      <c r="AI28" s="252">
        <v>2.9508589999999999</v>
      </c>
      <c r="AJ28" s="252">
        <v>2.957185</v>
      </c>
      <c r="AK28" s="252">
        <v>2.9628169999999998</v>
      </c>
      <c r="AL28" s="252">
        <v>2.9610750000000001</v>
      </c>
      <c r="AM28" s="252">
        <v>2.9577230000000001</v>
      </c>
      <c r="AN28" s="252">
        <v>2.9531260000000001</v>
      </c>
      <c r="AO28" s="252">
        <v>2.9527239999999999</v>
      </c>
      <c r="AP28" s="252">
        <v>2.9478930000000001</v>
      </c>
      <c r="AQ28" s="252">
        <v>2.9431929999999999</v>
      </c>
      <c r="AR28" s="252">
        <v>2.9410440000000002</v>
      </c>
      <c r="AS28" s="252">
        <v>2.9378000000000002</v>
      </c>
      <c r="AT28" s="252">
        <v>2.9371320000000001</v>
      </c>
      <c r="AU28" s="252">
        <v>2.9624689000000002</v>
      </c>
      <c r="AV28" s="252">
        <v>2.9689011999999999</v>
      </c>
      <c r="AW28" s="252">
        <v>2.9746188</v>
      </c>
      <c r="AX28" s="252">
        <v>2.9728830999999998</v>
      </c>
      <c r="AY28" s="252">
        <v>2.8710848000000002</v>
      </c>
      <c r="AZ28" s="252">
        <v>2.8663744000000002</v>
      </c>
      <c r="BA28" s="252">
        <v>2.8660671999999998</v>
      </c>
      <c r="BB28" s="252">
        <v>2.8610495999999999</v>
      </c>
      <c r="BC28" s="252">
        <v>2.7562367999999999</v>
      </c>
      <c r="BD28" s="252">
        <v>2.733984</v>
      </c>
      <c r="BE28" s="252">
        <v>2.6707071999999998</v>
      </c>
      <c r="BF28" s="252">
        <v>2.6599903999999999</v>
      </c>
      <c r="BG28" s="754">
        <v>2.675968154</v>
      </c>
      <c r="BH28" s="754">
        <v>2.632555</v>
      </c>
      <c r="BI28" s="754">
        <v>2.6384099999999999</v>
      </c>
      <c r="BJ28" s="756">
        <v>2.636632294</v>
      </c>
      <c r="BK28" s="493">
        <v>2.576225</v>
      </c>
      <c r="BL28" s="493">
        <v>2.571472</v>
      </c>
      <c r="BM28" s="493">
        <v>2.5711620000000002</v>
      </c>
      <c r="BN28" s="493">
        <v>2.5660990460000002</v>
      </c>
      <c r="BO28" s="493">
        <v>2.5612430000000002</v>
      </c>
      <c r="BP28" s="493">
        <v>2.55897</v>
      </c>
      <c r="BQ28" s="493">
        <v>2.5056639999999999</v>
      </c>
      <c r="BR28" s="493">
        <v>2.5049403140000002</v>
      </c>
      <c r="BS28" s="493">
        <v>2.5</v>
      </c>
      <c r="BT28" s="493">
        <v>2.5</v>
      </c>
      <c r="BU28" s="493">
        <v>2.5</v>
      </c>
      <c r="BV28" s="493">
        <v>2.5</v>
      </c>
    </row>
    <row r="29" spans="1:74" ht="11.15" customHeight="1" x14ac:dyDescent="0.25">
      <c r="A29" s="162" t="s">
        <v>710</v>
      </c>
      <c r="B29" s="173" t="s">
        <v>711</v>
      </c>
      <c r="C29" s="252">
        <v>24.25</v>
      </c>
      <c r="D29" s="252">
        <v>24.1</v>
      </c>
      <c r="E29" s="252">
        <v>24.1</v>
      </c>
      <c r="F29" s="252">
        <v>24.08</v>
      </c>
      <c r="G29" s="252">
        <v>23.954999999999998</v>
      </c>
      <c r="H29" s="252">
        <v>23.83</v>
      </c>
      <c r="I29" s="252">
        <v>23.78</v>
      </c>
      <c r="J29" s="252">
        <v>23.73</v>
      </c>
      <c r="K29" s="252">
        <v>23.83</v>
      </c>
      <c r="L29" s="252">
        <v>23.58</v>
      </c>
      <c r="M29" s="252">
        <v>23.73</v>
      </c>
      <c r="N29" s="252">
        <v>23.61</v>
      </c>
      <c r="O29" s="252">
        <v>23.56</v>
      </c>
      <c r="P29" s="252">
        <v>23.56</v>
      </c>
      <c r="Q29" s="252">
        <v>23.56</v>
      </c>
      <c r="R29" s="252">
        <v>23.66</v>
      </c>
      <c r="S29" s="252">
        <v>23.66</v>
      </c>
      <c r="T29" s="252">
        <v>23.585000000000001</v>
      </c>
      <c r="U29" s="252">
        <v>23.585000000000001</v>
      </c>
      <c r="V29" s="252">
        <v>23.76</v>
      </c>
      <c r="W29" s="252">
        <v>23.31</v>
      </c>
      <c r="X29" s="252">
        <v>23.46</v>
      </c>
      <c r="Y29" s="252">
        <v>23.46</v>
      </c>
      <c r="Z29" s="252">
        <v>23.43</v>
      </c>
      <c r="AA29" s="252">
        <v>23.74</v>
      </c>
      <c r="AB29" s="252">
        <v>24.04</v>
      </c>
      <c r="AC29" s="252">
        <v>23.94</v>
      </c>
      <c r="AD29" s="252">
        <v>23.905000000000001</v>
      </c>
      <c r="AE29" s="252">
        <v>23.93</v>
      </c>
      <c r="AF29" s="252">
        <v>23.93</v>
      </c>
      <c r="AG29" s="252">
        <v>23.8</v>
      </c>
      <c r="AH29" s="252">
        <v>23.83</v>
      </c>
      <c r="AI29" s="252">
        <v>24.08</v>
      </c>
      <c r="AJ29" s="252">
        <v>23.88</v>
      </c>
      <c r="AK29" s="252">
        <v>23.68</v>
      </c>
      <c r="AL29" s="252">
        <v>24.03</v>
      </c>
      <c r="AM29" s="252">
        <v>23.78</v>
      </c>
      <c r="AN29" s="252">
        <v>23.73</v>
      </c>
      <c r="AO29" s="252">
        <v>24.13</v>
      </c>
      <c r="AP29" s="252">
        <v>24.18</v>
      </c>
      <c r="AQ29" s="252">
        <v>24.18</v>
      </c>
      <c r="AR29" s="252">
        <v>24.48</v>
      </c>
      <c r="AS29" s="252">
        <v>24.53</v>
      </c>
      <c r="AT29" s="252">
        <v>24.43</v>
      </c>
      <c r="AU29" s="252">
        <v>24.63</v>
      </c>
      <c r="AV29" s="252">
        <v>24.48</v>
      </c>
      <c r="AW29" s="252">
        <v>24.63</v>
      </c>
      <c r="AX29" s="252">
        <v>24.63</v>
      </c>
      <c r="AY29" s="252">
        <v>24.84</v>
      </c>
      <c r="AZ29" s="252">
        <v>24.91</v>
      </c>
      <c r="BA29" s="252">
        <v>25.23</v>
      </c>
      <c r="BB29" s="252">
        <v>25.48</v>
      </c>
      <c r="BC29" s="252">
        <v>25.36</v>
      </c>
      <c r="BD29" s="252">
        <v>25.45</v>
      </c>
      <c r="BE29" s="252">
        <v>25.5</v>
      </c>
      <c r="BF29" s="252">
        <v>25.56</v>
      </c>
      <c r="BG29" s="754">
        <v>25.6</v>
      </c>
      <c r="BH29" s="754">
        <v>25.61</v>
      </c>
      <c r="BI29" s="754">
        <v>25.63</v>
      </c>
      <c r="BJ29" s="756">
        <v>25.645</v>
      </c>
      <c r="BK29" s="493">
        <v>25.655000000000001</v>
      </c>
      <c r="BL29" s="493">
        <v>25.675000000000001</v>
      </c>
      <c r="BM29" s="493">
        <v>25.684999999999999</v>
      </c>
      <c r="BN29" s="493">
        <v>25.695</v>
      </c>
      <c r="BO29" s="493">
        <v>25.704999999999998</v>
      </c>
      <c r="BP29" s="493">
        <v>25.725000000000001</v>
      </c>
      <c r="BQ29" s="493">
        <v>25.745000000000001</v>
      </c>
      <c r="BR29" s="493">
        <v>25.76</v>
      </c>
      <c r="BS29" s="493">
        <v>25.774999999999999</v>
      </c>
      <c r="BT29" s="493">
        <v>25.79</v>
      </c>
      <c r="BU29" s="493">
        <v>25.805</v>
      </c>
      <c r="BV29" s="493">
        <v>25.81</v>
      </c>
    </row>
    <row r="30" spans="1:74" ht="11.15" customHeight="1" x14ac:dyDescent="0.25">
      <c r="A30" s="162" t="s">
        <v>1291</v>
      </c>
      <c r="B30" s="173" t="s">
        <v>1290</v>
      </c>
      <c r="C30" s="252">
        <v>0.78200000000000003</v>
      </c>
      <c r="D30" s="252">
        <v>0.77800000000000002</v>
      </c>
      <c r="E30" s="252">
        <v>0.77900000000000003</v>
      </c>
      <c r="F30" s="252">
        <v>0.77143300000000004</v>
      </c>
      <c r="G30" s="252">
        <v>0.77700000000000002</v>
      </c>
      <c r="H30" s="252">
        <v>0.76600000000000001</v>
      </c>
      <c r="I30" s="252">
        <v>0.76044299999999998</v>
      </c>
      <c r="J30" s="252">
        <v>0.76300000000000001</v>
      </c>
      <c r="K30" s="252">
        <v>0.75545600000000002</v>
      </c>
      <c r="L30" s="252">
        <v>0.74801200000000001</v>
      </c>
      <c r="M30" s="252">
        <v>0.74044200000000004</v>
      </c>
      <c r="N30" s="252">
        <v>0.74246100000000004</v>
      </c>
      <c r="O30" s="252">
        <v>0.8</v>
      </c>
      <c r="P30" s="252">
        <v>0.73099999999999998</v>
      </c>
      <c r="Q30" s="252">
        <v>0.73499999999999999</v>
      </c>
      <c r="R30" s="252">
        <v>0.73699999999999999</v>
      </c>
      <c r="S30" s="252">
        <v>0.74199999999999999</v>
      </c>
      <c r="T30" s="252">
        <v>0.73</v>
      </c>
      <c r="U30" s="252">
        <v>0.72199999999999998</v>
      </c>
      <c r="V30" s="252">
        <v>0.71899999999999997</v>
      </c>
      <c r="W30" s="252">
        <v>0.71099999999999997</v>
      </c>
      <c r="X30" s="252">
        <v>0.71399999999999997</v>
      </c>
      <c r="Y30" s="252">
        <v>0.70399999999999996</v>
      </c>
      <c r="Z30" s="252">
        <v>0.70499999999999996</v>
      </c>
      <c r="AA30" s="252">
        <v>0.69599999999999995</v>
      </c>
      <c r="AB30" s="252">
        <v>0.69599999999999995</v>
      </c>
      <c r="AC30" s="252">
        <v>0.69399999999999995</v>
      </c>
      <c r="AD30" s="252">
        <v>0.70499999999999996</v>
      </c>
      <c r="AE30" s="252">
        <v>0.70199999999999996</v>
      </c>
      <c r="AF30" s="252">
        <v>0.68899999999999995</v>
      </c>
      <c r="AG30" s="252">
        <v>0.69399999999999995</v>
      </c>
      <c r="AH30" s="252">
        <v>0.68500000000000005</v>
      </c>
      <c r="AI30" s="252">
        <v>0.68400000000000005</v>
      </c>
      <c r="AJ30" s="252">
        <v>0.67200000000000004</v>
      </c>
      <c r="AK30" s="252">
        <v>0.68400000000000005</v>
      </c>
      <c r="AL30" s="252">
        <v>0.67700000000000005</v>
      </c>
      <c r="AM30" s="252">
        <v>0.66800000000000004</v>
      </c>
      <c r="AN30" s="252">
        <v>0.66546300000000003</v>
      </c>
      <c r="AO30" s="252">
        <v>0.66500000000000004</v>
      </c>
      <c r="AP30" s="252">
        <v>0.68300000000000005</v>
      </c>
      <c r="AQ30" s="252">
        <v>0.68799999999999994</v>
      </c>
      <c r="AR30" s="252">
        <v>0.69499999999999995</v>
      </c>
      <c r="AS30" s="252">
        <v>0.69299999999999995</v>
      </c>
      <c r="AT30" s="252">
        <v>0.67800000000000005</v>
      </c>
      <c r="AU30" s="252">
        <v>0.69399999999999995</v>
      </c>
      <c r="AV30" s="252">
        <v>0.69399999999999995</v>
      </c>
      <c r="AW30" s="252">
        <v>0.68799999999999994</v>
      </c>
      <c r="AX30" s="252">
        <v>0.69099999999999995</v>
      </c>
      <c r="AY30" s="252">
        <v>0.71499999999999997</v>
      </c>
      <c r="AZ30" s="252">
        <v>0.73499999999999999</v>
      </c>
      <c r="BA30" s="252">
        <v>0.745</v>
      </c>
      <c r="BB30" s="252">
        <v>0.74270000000000003</v>
      </c>
      <c r="BC30" s="252">
        <v>0.74039999999999995</v>
      </c>
      <c r="BD30" s="252">
        <v>0.73809999999999998</v>
      </c>
      <c r="BE30" s="252">
        <v>0.73580000000000001</v>
      </c>
      <c r="BF30" s="252">
        <v>0.73350000000000004</v>
      </c>
      <c r="BG30" s="754">
        <v>0.73119999999999996</v>
      </c>
      <c r="BH30" s="754">
        <v>0.72889999999999999</v>
      </c>
      <c r="BI30" s="754">
        <v>0.72660000000000002</v>
      </c>
      <c r="BJ30" s="756">
        <v>0.72430000000000005</v>
      </c>
      <c r="BK30" s="493">
        <v>0.732742</v>
      </c>
      <c r="BL30" s="493">
        <v>0.73244200000000004</v>
      </c>
      <c r="BM30" s="493">
        <v>0.73214199999999996</v>
      </c>
      <c r="BN30" s="493">
        <v>0.73184199999999999</v>
      </c>
      <c r="BO30" s="493">
        <v>0.73154200000000003</v>
      </c>
      <c r="BP30" s="493">
        <v>0.73124199999999995</v>
      </c>
      <c r="BQ30" s="493">
        <v>0.73094199999999998</v>
      </c>
      <c r="BR30" s="493">
        <v>0.73064200000000001</v>
      </c>
      <c r="BS30" s="493">
        <v>0.73034200000000005</v>
      </c>
      <c r="BT30" s="493">
        <v>0.73004199999999997</v>
      </c>
      <c r="BU30" s="493">
        <v>0.731742</v>
      </c>
      <c r="BV30" s="493">
        <v>0.73344200000000004</v>
      </c>
    </row>
    <row r="31" spans="1:74" ht="11.15" customHeight="1" x14ac:dyDescent="0.25">
      <c r="A31" s="162" t="s">
        <v>725</v>
      </c>
      <c r="B31" s="173" t="s">
        <v>89</v>
      </c>
      <c r="C31" s="252">
        <v>34.335928000000003</v>
      </c>
      <c r="D31" s="252">
        <v>34.480857</v>
      </c>
      <c r="E31" s="252">
        <v>34.428345999999998</v>
      </c>
      <c r="F31" s="252">
        <v>34.651806999999998</v>
      </c>
      <c r="G31" s="252">
        <v>34.429839000000001</v>
      </c>
      <c r="H31" s="252">
        <v>34.247697000000002</v>
      </c>
      <c r="I31" s="252">
        <v>34.148404999999997</v>
      </c>
      <c r="J31" s="252">
        <v>34.305013000000002</v>
      </c>
      <c r="K31" s="252">
        <v>34.191903000000003</v>
      </c>
      <c r="L31" s="252">
        <v>33.810876999999998</v>
      </c>
      <c r="M31" s="252">
        <v>33.834757000000003</v>
      </c>
      <c r="N31" s="252">
        <v>33.835826240000003</v>
      </c>
      <c r="O31" s="252">
        <v>33.785335000000003</v>
      </c>
      <c r="P31" s="252">
        <v>33.616861</v>
      </c>
      <c r="Q31" s="252">
        <v>33.769235000000002</v>
      </c>
      <c r="R31" s="252">
        <v>33.927726999999997</v>
      </c>
      <c r="S31" s="252">
        <v>33.963507999999997</v>
      </c>
      <c r="T31" s="252">
        <v>33.419041</v>
      </c>
      <c r="U31" s="252">
        <v>33.337288000000001</v>
      </c>
      <c r="V31" s="252">
        <v>33.055655000000002</v>
      </c>
      <c r="W31" s="252">
        <v>32.456119000000001</v>
      </c>
      <c r="X31" s="252">
        <v>32.743886000000003</v>
      </c>
      <c r="Y31" s="252">
        <v>32.228997999999997</v>
      </c>
      <c r="Z31" s="252">
        <v>32.413234000000003</v>
      </c>
      <c r="AA31" s="252">
        <v>32.916137999999997</v>
      </c>
      <c r="AB31" s="252">
        <v>33.106794000000001</v>
      </c>
      <c r="AC31" s="252">
        <v>32.770614999999999</v>
      </c>
      <c r="AD31" s="252">
        <v>32.830195000000003</v>
      </c>
      <c r="AE31" s="252">
        <v>32.706282000000002</v>
      </c>
      <c r="AF31" s="252">
        <v>32.779274000000001</v>
      </c>
      <c r="AG31" s="252">
        <v>32.95731</v>
      </c>
      <c r="AH31" s="252">
        <v>33.223334000000001</v>
      </c>
      <c r="AI31" s="252">
        <v>33.679859</v>
      </c>
      <c r="AJ31" s="252">
        <v>33.514184999999998</v>
      </c>
      <c r="AK31" s="252">
        <v>33.081817000000001</v>
      </c>
      <c r="AL31" s="252">
        <v>33.238075000000002</v>
      </c>
      <c r="AM31" s="252">
        <v>32.915723</v>
      </c>
      <c r="AN31" s="252">
        <v>32.798589</v>
      </c>
      <c r="AO31" s="252">
        <v>33.187724000000003</v>
      </c>
      <c r="AP31" s="252">
        <v>33.390892999999998</v>
      </c>
      <c r="AQ31" s="252">
        <v>33.021192999999997</v>
      </c>
      <c r="AR31" s="252">
        <v>33.416043999999999</v>
      </c>
      <c r="AS31" s="252">
        <v>33.530799999999999</v>
      </c>
      <c r="AT31" s="252">
        <v>33.445132000000001</v>
      </c>
      <c r="AU31" s="252">
        <v>33.631468900000002</v>
      </c>
      <c r="AV31" s="252">
        <v>33.547901199999998</v>
      </c>
      <c r="AW31" s="252">
        <v>33.707618799999999</v>
      </c>
      <c r="AX31" s="252">
        <v>33.628883100000003</v>
      </c>
      <c r="AY31" s="252">
        <v>33.661084799999998</v>
      </c>
      <c r="AZ31" s="252">
        <v>33.686374399999998</v>
      </c>
      <c r="BA31" s="252">
        <v>33.9010672</v>
      </c>
      <c r="BB31" s="252">
        <v>34.128749599999999</v>
      </c>
      <c r="BC31" s="252">
        <v>33.631636800000003</v>
      </c>
      <c r="BD31" s="252">
        <v>33.857084</v>
      </c>
      <c r="BE31" s="252">
        <v>33.747507200000001</v>
      </c>
      <c r="BF31" s="252">
        <v>33.778490400000003</v>
      </c>
      <c r="BG31" s="754">
        <v>33.967168153999999</v>
      </c>
      <c r="BH31" s="754">
        <v>34.086455000000001</v>
      </c>
      <c r="BI31" s="754">
        <v>34.165010000000002</v>
      </c>
      <c r="BJ31" s="754">
        <v>34.230932293999999</v>
      </c>
      <c r="BK31" s="409">
        <v>34.193967000000001</v>
      </c>
      <c r="BL31" s="409">
        <v>34.233913999999999</v>
      </c>
      <c r="BM31" s="409">
        <v>34.268304000000001</v>
      </c>
      <c r="BN31" s="409">
        <v>34.277941046000002</v>
      </c>
      <c r="BO31" s="409">
        <v>34.287785</v>
      </c>
      <c r="BP31" s="409">
        <v>34.310212</v>
      </c>
      <c r="BQ31" s="409">
        <v>34.281605999999996</v>
      </c>
      <c r="BR31" s="409">
        <v>34.300582314000003</v>
      </c>
      <c r="BS31" s="409">
        <v>34.315342000000001</v>
      </c>
      <c r="BT31" s="409">
        <v>34.335042000000001</v>
      </c>
      <c r="BU31" s="409">
        <v>34.356741999999997</v>
      </c>
      <c r="BV31" s="409">
        <v>34.368442000000002</v>
      </c>
    </row>
    <row r="32" spans="1:74" ht="11.15" customHeight="1" x14ac:dyDescent="0.25">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754"/>
      <c r="BH32" s="754"/>
      <c r="BI32" s="754"/>
      <c r="BJ32" s="754"/>
      <c r="BK32" s="409"/>
      <c r="BL32" s="409"/>
      <c r="BM32" s="409"/>
      <c r="BN32" s="409"/>
      <c r="BO32" s="409"/>
      <c r="BP32" s="409"/>
      <c r="BQ32" s="409"/>
      <c r="BR32" s="409"/>
      <c r="BS32" s="409"/>
      <c r="BT32" s="409"/>
      <c r="BU32" s="409"/>
      <c r="BV32" s="409"/>
    </row>
    <row r="33" spans="1:74" ht="11.15" customHeight="1" x14ac:dyDescent="0.25">
      <c r="B33" s="254" t="s">
        <v>18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754"/>
      <c r="BH33" s="754"/>
      <c r="BI33" s="754"/>
      <c r="BJ33" s="754"/>
      <c r="BK33" s="409"/>
      <c r="BL33" s="409"/>
      <c r="BM33" s="409"/>
      <c r="BN33" s="409"/>
      <c r="BO33" s="409"/>
      <c r="BP33" s="409"/>
      <c r="BQ33" s="409"/>
      <c r="BR33" s="409"/>
      <c r="BS33" s="409"/>
      <c r="BT33" s="409"/>
      <c r="BU33" s="409"/>
      <c r="BV33" s="409"/>
    </row>
    <row r="34" spans="1:74" ht="11.15" customHeight="1" x14ac:dyDescent="0.25">
      <c r="A34" s="162" t="s">
        <v>712</v>
      </c>
      <c r="B34" s="173" t="s">
        <v>707</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0</v>
      </c>
      <c r="S34" s="252">
        <v>0</v>
      </c>
      <c r="T34" s="252">
        <v>0</v>
      </c>
      <c r="U34" s="252">
        <v>0</v>
      </c>
      <c r="V34" s="252">
        <v>0</v>
      </c>
      <c r="W34" s="252">
        <v>0</v>
      </c>
      <c r="X34" s="252">
        <v>0</v>
      </c>
      <c r="Y34" s="252">
        <v>0</v>
      </c>
      <c r="Z34" s="252">
        <v>0</v>
      </c>
      <c r="AA34" s="252">
        <v>0</v>
      </c>
      <c r="AB34" s="252">
        <v>0</v>
      </c>
      <c r="AC34" s="252">
        <v>0</v>
      </c>
      <c r="AD34" s="252">
        <v>0</v>
      </c>
      <c r="AE34" s="252">
        <v>0</v>
      </c>
      <c r="AF34" s="252">
        <v>0</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252">
        <v>0</v>
      </c>
      <c r="BG34" s="754">
        <v>0</v>
      </c>
      <c r="BH34" s="754">
        <v>0</v>
      </c>
      <c r="BI34" s="754">
        <v>0</v>
      </c>
      <c r="BJ34" s="756">
        <v>0</v>
      </c>
      <c r="BK34" s="493">
        <v>0</v>
      </c>
      <c r="BL34" s="493">
        <v>0</v>
      </c>
      <c r="BM34" s="493">
        <v>0</v>
      </c>
      <c r="BN34" s="493">
        <v>0</v>
      </c>
      <c r="BO34" s="493">
        <v>0</v>
      </c>
      <c r="BP34" s="493">
        <v>0</v>
      </c>
      <c r="BQ34" s="493">
        <v>0</v>
      </c>
      <c r="BR34" s="493">
        <v>0</v>
      </c>
      <c r="BS34" s="493">
        <v>0</v>
      </c>
      <c r="BT34" s="493">
        <v>0</v>
      </c>
      <c r="BU34" s="493">
        <v>0</v>
      </c>
      <c r="BV34" s="493">
        <v>0</v>
      </c>
    </row>
    <row r="35" spans="1:74" ht="11.15" customHeight="1" x14ac:dyDescent="0.25">
      <c r="A35" s="162" t="s">
        <v>713</v>
      </c>
      <c r="B35" s="173" t="s">
        <v>709</v>
      </c>
      <c r="C35" s="252">
        <v>0</v>
      </c>
      <c r="D35" s="252">
        <v>0</v>
      </c>
      <c r="E35" s="252">
        <v>0</v>
      </c>
      <c r="F35" s="252">
        <v>0</v>
      </c>
      <c r="G35" s="252">
        <v>0</v>
      </c>
      <c r="H35" s="252">
        <v>0</v>
      </c>
      <c r="I35" s="252">
        <v>0</v>
      </c>
      <c r="J35" s="252">
        <v>0</v>
      </c>
      <c r="K35" s="252">
        <v>0</v>
      </c>
      <c r="L35" s="252">
        <v>0</v>
      </c>
      <c r="M35" s="252">
        <v>0</v>
      </c>
      <c r="N35" s="252">
        <v>0</v>
      </c>
      <c r="O35" s="252">
        <v>0</v>
      </c>
      <c r="P35" s="252">
        <v>0</v>
      </c>
      <c r="Q35" s="252">
        <v>0</v>
      </c>
      <c r="R35" s="252">
        <v>1.1102230246E-16</v>
      </c>
      <c r="S35" s="252">
        <v>0</v>
      </c>
      <c r="T35" s="252">
        <v>1.1999999993999999E-7</v>
      </c>
      <c r="U35" s="252">
        <v>0</v>
      </c>
      <c r="V35" s="252">
        <v>0</v>
      </c>
      <c r="W35" s="252">
        <v>0</v>
      </c>
      <c r="X35" s="252">
        <v>0</v>
      </c>
      <c r="Y35" s="252">
        <v>0</v>
      </c>
      <c r="Z35" s="252">
        <v>0</v>
      </c>
      <c r="AA35" s="252">
        <v>0</v>
      </c>
      <c r="AB35" s="252">
        <v>0</v>
      </c>
      <c r="AC35" s="252">
        <v>0</v>
      </c>
      <c r="AD35" s="252">
        <v>0</v>
      </c>
      <c r="AE35" s="252">
        <v>0</v>
      </c>
      <c r="AF35" s="252">
        <v>0</v>
      </c>
      <c r="AG35" s="252">
        <v>1.0000000049999999E-8</v>
      </c>
      <c r="AH35" s="252">
        <v>0</v>
      </c>
      <c r="AI35" s="252">
        <v>0</v>
      </c>
      <c r="AJ35" s="252">
        <v>1.1102230246E-16</v>
      </c>
      <c r="AK35" s="252">
        <v>2.1000000006E-7</v>
      </c>
      <c r="AL35" s="252">
        <v>0</v>
      </c>
      <c r="AM35" s="252">
        <v>7.9999999999999996E-6</v>
      </c>
      <c r="AN35" s="252">
        <v>0</v>
      </c>
      <c r="AO35" s="252">
        <v>1.9999999998000002E-6</v>
      </c>
      <c r="AP35" s="252">
        <v>0</v>
      </c>
      <c r="AQ35" s="252">
        <v>0</v>
      </c>
      <c r="AR35" s="252">
        <v>6.9999999999E-6</v>
      </c>
      <c r="AS35" s="252">
        <v>0</v>
      </c>
      <c r="AT35" s="252">
        <v>3.1999999999999999E-5</v>
      </c>
      <c r="AU35" s="252">
        <v>0</v>
      </c>
      <c r="AV35" s="252">
        <v>0</v>
      </c>
      <c r="AW35" s="252">
        <v>0</v>
      </c>
      <c r="AX35" s="252">
        <v>0</v>
      </c>
      <c r="AY35" s="252">
        <v>0</v>
      </c>
      <c r="AZ35" s="252">
        <v>0</v>
      </c>
      <c r="BA35" s="252">
        <v>0</v>
      </c>
      <c r="BB35" s="252">
        <v>0</v>
      </c>
      <c r="BC35" s="252">
        <v>0</v>
      </c>
      <c r="BD35" s="252">
        <v>0</v>
      </c>
      <c r="BE35" s="252">
        <v>0</v>
      </c>
      <c r="BF35" s="252">
        <v>0</v>
      </c>
      <c r="BG35" s="754">
        <v>0</v>
      </c>
      <c r="BH35" s="754">
        <v>1.7099999994000001E-7</v>
      </c>
      <c r="BI35" s="754">
        <v>3.4900000000999998E-7</v>
      </c>
      <c r="BJ35" s="756">
        <v>0</v>
      </c>
      <c r="BK35" s="493">
        <v>4.3699999995999999E-7</v>
      </c>
      <c r="BL35" s="493">
        <v>2.2999999993E-7</v>
      </c>
      <c r="BM35" s="493">
        <v>1.9499999980999999E-7</v>
      </c>
      <c r="BN35" s="493">
        <v>0</v>
      </c>
      <c r="BO35" s="493">
        <v>6.9000000047000001E-8</v>
      </c>
      <c r="BP35" s="493">
        <v>1.4399999992000001E-7</v>
      </c>
      <c r="BQ35" s="493">
        <v>4.3500000002E-7</v>
      </c>
      <c r="BR35" s="493">
        <v>0</v>
      </c>
      <c r="BS35" s="493">
        <v>0</v>
      </c>
      <c r="BT35" s="493">
        <v>0</v>
      </c>
      <c r="BU35" s="493">
        <v>0</v>
      </c>
      <c r="BV35" s="493">
        <v>0</v>
      </c>
    </row>
    <row r="36" spans="1:74" ht="11.15" customHeight="1" x14ac:dyDescent="0.25">
      <c r="A36" s="162" t="s">
        <v>714</v>
      </c>
      <c r="B36" s="173" t="s">
        <v>711</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v>
      </c>
      <c r="Q36" s="252">
        <v>2.7</v>
      </c>
      <c r="R36" s="252">
        <v>2.4</v>
      </c>
      <c r="S36" s="252">
        <v>2.2999999999999998</v>
      </c>
      <c r="T36" s="252">
        <v>2</v>
      </c>
      <c r="U36" s="252">
        <v>1.8</v>
      </c>
      <c r="V36" s="252">
        <v>1.6</v>
      </c>
      <c r="W36" s="252">
        <v>1.7</v>
      </c>
      <c r="X36" s="252">
        <v>2</v>
      </c>
      <c r="Y36" s="252">
        <v>2</v>
      </c>
      <c r="Z36" s="252">
        <v>2</v>
      </c>
      <c r="AA36" s="252">
        <v>1.9</v>
      </c>
      <c r="AB36" s="252">
        <v>1.95</v>
      </c>
      <c r="AC36" s="252">
        <v>2.15</v>
      </c>
      <c r="AD36" s="252">
        <v>2.15</v>
      </c>
      <c r="AE36" s="252">
        <v>2.15</v>
      </c>
      <c r="AF36" s="252">
        <v>2.15</v>
      </c>
      <c r="AG36" s="252">
        <v>2</v>
      </c>
      <c r="AH36" s="252">
        <v>2.1</v>
      </c>
      <c r="AI36" s="252">
        <v>2.2000000000000002</v>
      </c>
      <c r="AJ36" s="252">
        <v>2.0249999999999999</v>
      </c>
      <c r="AK36" s="252">
        <v>2.0499999999999998</v>
      </c>
      <c r="AL36" s="252">
        <v>2.0499999999999998</v>
      </c>
      <c r="AM36" s="252">
        <v>2.0499999999999998</v>
      </c>
      <c r="AN36" s="252">
        <v>1.95</v>
      </c>
      <c r="AO36" s="252">
        <v>1.75</v>
      </c>
      <c r="AP36" s="252">
        <v>1.75</v>
      </c>
      <c r="AQ36" s="252">
        <v>1.5</v>
      </c>
      <c r="AR36" s="252">
        <v>1.35</v>
      </c>
      <c r="AS36" s="252">
        <v>1.3</v>
      </c>
      <c r="AT36" s="252">
        <v>1.3</v>
      </c>
      <c r="AU36" s="252">
        <v>1.4</v>
      </c>
      <c r="AV36" s="252">
        <v>1.45</v>
      </c>
      <c r="AW36" s="252">
        <v>1.6</v>
      </c>
      <c r="AX36" s="252">
        <v>1.7549999999999999</v>
      </c>
      <c r="AY36" s="252">
        <v>1.7749999999999999</v>
      </c>
      <c r="AZ36" s="252">
        <v>1.925</v>
      </c>
      <c r="BA36" s="252">
        <v>2.1749999999999998</v>
      </c>
      <c r="BB36" s="252">
        <v>1.905</v>
      </c>
      <c r="BC36" s="252">
        <v>1.4</v>
      </c>
      <c r="BD36" s="252">
        <v>1.1000000000000001</v>
      </c>
      <c r="BE36" s="252">
        <v>1.05</v>
      </c>
      <c r="BF36" s="252">
        <v>1.1000000000000001</v>
      </c>
      <c r="BG36" s="754">
        <v>1.25</v>
      </c>
      <c r="BH36" s="754">
        <v>1.35</v>
      </c>
      <c r="BI36" s="754">
        <v>1.45</v>
      </c>
      <c r="BJ36" s="756">
        <v>1.45</v>
      </c>
      <c r="BK36" s="493">
        <v>1.45</v>
      </c>
      <c r="BL36" s="493">
        <v>1.45</v>
      </c>
      <c r="BM36" s="493">
        <v>1.45</v>
      </c>
      <c r="BN36" s="493">
        <v>1.45</v>
      </c>
      <c r="BO36" s="493">
        <v>1.25</v>
      </c>
      <c r="BP36" s="493">
        <v>1.25</v>
      </c>
      <c r="BQ36" s="493">
        <v>1.25</v>
      </c>
      <c r="BR36" s="493">
        <v>1.25</v>
      </c>
      <c r="BS36" s="493">
        <v>1.3</v>
      </c>
      <c r="BT36" s="493">
        <v>1.35</v>
      </c>
      <c r="BU36" s="493">
        <v>1.35</v>
      </c>
      <c r="BV36" s="493">
        <v>1.35</v>
      </c>
    </row>
    <row r="37" spans="1:74" ht="11.15" customHeight="1" x14ac:dyDescent="0.25">
      <c r="A37" s="162" t="s">
        <v>1289</v>
      </c>
      <c r="B37" s="173" t="s">
        <v>1290</v>
      </c>
      <c r="C37" s="252">
        <v>4.2900000000000002E-4</v>
      </c>
      <c r="D37" s="252">
        <v>7.2999999999999999E-5</v>
      </c>
      <c r="E37" s="252">
        <v>4.3600000000000003E-4</v>
      </c>
      <c r="F37" s="252">
        <v>0</v>
      </c>
      <c r="G37" s="252">
        <v>3.7300000000000001E-4</v>
      </c>
      <c r="H37" s="252">
        <v>2.9E-4</v>
      </c>
      <c r="I37" s="252">
        <v>0</v>
      </c>
      <c r="J37" s="252">
        <v>3.3399999999999999E-4</v>
      </c>
      <c r="K37" s="252">
        <v>0</v>
      </c>
      <c r="L37" s="252">
        <v>0</v>
      </c>
      <c r="M37" s="252">
        <v>0</v>
      </c>
      <c r="N37" s="252">
        <v>0</v>
      </c>
      <c r="O37" s="252">
        <v>0</v>
      </c>
      <c r="P37" s="252">
        <v>1E-3</v>
      </c>
      <c r="Q37" s="252">
        <v>1E-3</v>
      </c>
      <c r="R37" s="252">
        <v>1E-3</v>
      </c>
      <c r="S37" s="252">
        <v>2E-3</v>
      </c>
      <c r="T37" s="252">
        <v>0</v>
      </c>
      <c r="U37" s="252">
        <v>2E-3</v>
      </c>
      <c r="V37" s="252">
        <v>4.0000000000000001E-3</v>
      </c>
      <c r="W37" s="252">
        <v>1E-3</v>
      </c>
      <c r="X37" s="252">
        <v>4.0000000000000001E-3</v>
      </c>
      <c r="Y37" s="252">
        <v>0</v>
      </c>
      <c r="Z37" s="252">
        <v>5.0000000000000001E-3</v>
      </c>
      <c r="AA37" s="252">
        <v>0</v>
      </c>
      <c r="AB37" s="252">
        <v>0</v>
      </c>
      <c r="AC37" s="252">
        <v>0</v>
      </c>
      <c r="AD37" s="252">
        <v>0</v>
      </c>
      <c r="AE37" s="252">
        <v>0</v>
      </c>
      <c r="AF37" s="252">
        <v>0</v>
      </c>
      <c r="AG37" s="252">
        <v>0</v>
      </c>
      <c r="AH37" s="252">
        <v>0</v>
      </c>
      <c r="AI37" s="252">
        <v>0</v>
      </c>
      <c r="AJ37" s="252">
        <v>0</v>
      </c>
      <c r="AK37" s="252">
        <v>0</v>
      </c>
      <c r="AL37" s="252">
        <v>0</v>
      </c>
      <c r="AM37" s="252">
        <v>0</v>
      </c>
      <c r="AN37" s="252">
        <v>4.6299999999999998E-4</v>
      </c>
      <c r="AO37" s="252">
        <v>0</v>
      </c>
      <c r="AP37" s="252">
        <v>0</v>
      </c>
      <c r="AQ37" s="252">
        <v>0</v>
      </c>
      <c r="AR37" s="252">
        <v>0</v>
      </c>
      <c r="AS37" s="252">
        <v>0</v>
      </c>
      <c r="AT37" s="252">
        <v>0</v>
      </c>
      <c r="AU37" s="252">
        <v>0</v>
      </c>
      <c r="AV37" s="252">
        <v>0</v>
      </c>
      <c r="AW37" s="252">
        <v>0</v>
      </c>
      <c r="AX37" s="252">
        <v>0</v>
      </c>
      <c r="AY37" s="252">
        <v>0</v>
      </c>
      <c r="AZ37" s="252">
        <v>0</v>
      </c>
      <c r="BA37" s="252">
        <v>0</v>
      </c>
      <c r="BB37" s="252">
        <v>0</v>
      </c>
      <c r="BC37" s="252">
        <v>0</v>
      </c>
      <c r="BD37" s="252">
        <v>0</v>
      </c>
      <c r="BE37" s="252">
        <v>0</v>
      </c>
      <c r="BF37" s="252">
        <v>0</v>
      </c>
      <c r="BG37" s="754">
        <v>0</v>
      </c>
      <c r="BH37" s="754">
        <v>0</v>
      </c>
      <c r="BI37" s="754">
        <v>0</v>
      </c>
      <c r="BJ37" s="756">
        <v>0</v>
      </c>
      <c r="BK37" s="493">
        <v>0</v>
      </c>
      <c r="BL37" s="493">
        <v>0</v>
      </c>
      <c r="BM37" s="493">
        <v>0</v>
      </c>
      <c r="BN37" s="493">
        <v>0</v>
      </c>
      <c r="BO37" s="493">
        <v>0</v>
      </c>
      <c r="BP37" s="493">
        <v>0</v>
      </c>
      <c r="BQ37" s="493">
        <v>0</v>
      </c>
      <c r="BR37" s="493">
        <v>0</v>
      </c>
      <c r="BS37" s="493">
        <v>0</v>
      </c>
      <c r="BT37" s="493">
        <v>0</v>
      </c>
      <c r="BU37" s="493">
        <v>0</v>
      </c>
      <c r="BV37" s="493">
        <v>0</v>
      </c>
    </row>
    <row r="38" spans="1:74" ht="11.15" customHeight="1" x14ac:dyDescent="0.25">
      <c r="A38" s="162" t="s">
        <v>1040</v>
      </c>
      <c r="B38" s="173" t="s">
        <v>89</v>
      </c>
      <c r="C38" s="252">
        <v>2.3004289999999998</v>
      </c>
      <c r="D38" s="252">
        <v>2.1000730000000001</v>
      </c>
      <c r="E38" s="252">
        <v>2.0204360000000001</v>
      </c>
      <c r="F38" s="252">
        <v>2.02</v>
      </c>
      <c r="G38" s="252">
        <v>2.2203729999999999</v>
      </c>
      <c r="H38" s="252">
        <v>1.9402900000000001</v>
      </c>
      <c r="I38" s="252">
        <v>1.95</v>
      </c>
      <c r="J38" s="252">
        <v>1.8503339999999999</v>
      </c>
      <c r="K38" s="252">
        <v>2.08</v>
      </c>
      <c r="L38" s="252">
        <v>2.08</v>
      </c>
      <c r="M38" s="252">
        <v>2.2999999999999998</v>
      </c>
      <c r="N38" s="252">
        <v>2.6</v>
      </c>
      <c r="O38" s="252">
        <v>2.7</v>
      </c>
      <c r="P38" s="252">
        <v>2.7010000000000001</v>
      </c>
      <c r="Q38" s="252">
        <v>2.7010000000000001</v>
      </c>
      <c r="R38" s="252">
        <v>2.4009999999999998</v>
      </c>
      <c r="S38" s="252">
        <v>2.302</v>
      </c>
      <c r="T38" s="252">
        <v>2.0000001200000002</v>
      </c>
      <c r="U38" s="252">
        <v>1.802</v>
      </c>
      <c r="V38" s="252">
        <v>1.6040000000000001</v>
      </c>
      <c r="W38" s="252">
        <v>1.7010000000000001</v>
      </c>
      <c r="X38" s="252">
        <v>2.004</v>
      </c>
      <c r="Y38" s="252">
        <v>2</v>
      </c>
      <c r="Z38" s="252">
        <v>2.0049999999999999</v>
      </c>
      <c r="AA38" s="252">
        <v>1.9</v>
      </c>
      <c r="AB38" s="252">
        <v>1.95</v>
      </c>
      <c r="AC38" s="252">
        <v>2.15</v>
      </c>
      <c r="AD38" s="252">
        <v>2.15</v>
      </c>
      <c r="AE38" s="252">
        <v>2.15</v>
      </c>
      <c r="AF38" s="252">
        <v>2.15</v>
      </c>
      <c r="AG38" s="252">
        <v>2.0000000099999999</v>
      </c>
      <c r="AH38" s="252">
        <v>2.1</v>
      </c>
      <c r="AI38" s="252">
        <v>2.2000000000000002</v>
      </c>
      <c r="AJ38" s="252">
        <v>2.0249999999999999</v>
      </c>
      <c r="AK38" s="252">
        <v>2.0500002099999999</v>
      </c>
      <c r="AL38" s="252">
        <v>2.0499999999999998</v>
      </c>
      <c r="AM38" s="252">
        <v>2.0500080000000001</v>
      </c>
      <c r="AN38" s="252">
        <v>1.9504630000000001</v>
      </c>
      <c r="AO38" s="252">
        <v>1.7500020000000001</v>
      </c>
      <c r="AP38" s="252">
        <v>1.75</v>
      </c>
      <c r="AQ38" s="252">
        <v>1.5</v>
      </c>
      <c r="AR38" s="252">
        <v>1.350007</v>
      </c>
      <c r="AS38" s="252">
        <v>1.3</v>
      </c>
      <c r="AT38" s="252">
        <v>1.3000320000000001</v>
      </c>
      <c r="AU38" s="252">
        <v>1.4</v>
      </c>
      <c r="AV38" s="252">
        <v>1.45</v>
      </c>
      <c r="AW38" s="252">
        <v>1.6</v>
      </c>
      <c r="AX38" s="252">
        <v>1.7549999999999999</v>
      </c>
      <c r="AY38" s="252">
        <v>1.7749999999999999</v>
      </c>
      <c r="AZ38" s="252">
        <v>1.925</v>
      </c>
      <c r="BA38" s="252">
        <v>2.1749999999999998</v>
      </c>
      <c r="BB38" s="252">
        <v>1.905</v>
      </c>
      <c r="BC38" s="252">
        <v>1.4</v>
      </c>
      <c r="BD38" s="252">
        <v>1.1000000000000001</v>
      </c>
      <c r="BE38" s="252">
        <v>1.05</v>
      </c>
      <c r="BF38" s="252">
        <v>1.1000000000000001</v>
      </c>
      <c r="BG38" s="754">
        <v>1.25</v>
      </c>
      <c r="BH38" s="754">
        <v>1.350000171</v>
      </c>
      <c r="BI38" s="754">
        <v>1.450000349</v>
      </c>
      <c r="BJ38" s="754">
        <v>1.45</v>
      </c>
      <c r="BK38" s="409">
        <v>1.4500004369999999</v>
      </c>
      <c r="BL38" s="409">
        <v>1.4500002299999999</v>
      </c>
      <c r="BM38" s="409">
        <v>1.4500001950000001</v>
      </c>
      <c r="BN38" s="409">
        <v>1.45</v>
      </c>
      <c r="BO38" s="409">
        <v>1.2500000689999999</v>
      </c>
      <c r="BP38" s="409">
        <v>1.2500001439999999</v>
      </c>
      <c r="BQ38" s="409">
        <v>1.250000435</v>
      </c>
      <c r="BR38" s="409">
        <v>1.25</v>
      </c>
      <c r="BS38" s="409">
        <v>1.3</v>
      </c>
      <c r="BT38" s="409">
        <v>1.35</v>
      </c>
      <c r="BU38" s="409">
        <v>1.35</v>
      </c>
      <c r="BV38" s="409">
        <v>1.35</v>
      </c>
    </row>
    <row r="39" spans="1:74" ht="11.15" customHeight="1" x14ac:dyDescent="0.25">
      <c r="B39" s="173"/>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754"/>
      <c r="BH39" s="754"/>
      <c r="BI39" s="754"/>
      <c r="BJ39" s="754"/>
      <c r="BK39" s="409"/>
      <c r="BL39" s="409"/>
      <c r="BM39" s="409"/>
      <c r="BN39" s="409"/>
      <c r="BO39" s="409"/>
      <c r="BP39" s="409"/>
      <c r="BQ39" s="409"/>
      <c r="BR39" s="409"/>
      <c r="BS39" s="409"/>
      <c r="BT39" s="409"/>
      <c r="BU39" s="409"/>
      <c r="BV39" s="409"/>
    </row>
    <row r="40" spans="1:74" ht="11.15" customHeight="1" x14ac:dyDescent="0.25">
      <c r="A40" s="162" t="s">
        <v>1155</v>
      </c>
      <c r="B40" s="174" t="s">
        <v>1156</v>
      </c>
      <c r="C40" s="253">
        <v>0.85898322579999997</v>
      </c>
      <c r="D40" s="253">
        <v>0.67549972420000004</v>
      </c>
      <c r="E40" s="253">
        <v>0.75216083869999995</v>
      </c>
      <c r="F40" s="253">
        <v>0.63049599999999995</v>
      </c>
      <c r="G40" s="253">
        <v>0.905905548</v>
      </c>
      <c r="H40" s="253">
        <v>0.97719480030000005</v>
      </c>
      <c r="I40" s="253">
        <v>1.0986174194</v>
      </c>
      <c r="J40" s="253">
        <v>1.1046109677</v>
      </c>
      <c r="K40" s="253">
        <v>1.0706613332999999</v>
      </c>
      <c r="L40" s="253">
        <v>1.218303871</v>
      </c>
      <c r="M40" s="253">
        <v>1.376474067</v>
      </c>
      <c r="N40" s="253">
        <v>1.4567729680999999</v>
      </c>
      <c r="O40" s="253">
        <v>1.3754200000000001</v>
      </c>
      <c r="P40" s="253">
        <v>1.2802500000000001</v>
      </c>
      <c r="Q40" s="253">
        <v>1.3105850000000001</v>
      </c>
      <c r="R40" s="253">
        <v>1.18801</v>
      </c>
      <c r="S40" s="253">
        <v>1.23092</v>
      </c>
      <c r="T40" s="253">
        <v>1.785955</v>
      </c>
      <c r="U40" s="253">
        <v>1.8038650000000001</v>
      </c>
      <c r="V40" s="253">
        <v>2.1346500000000002</v>
      </c>
      <c r="W40" s="253">
        <v>2.6767750000000001</v>
      </c>
      <c r="X40" s="253">
        <v>2.3567749999999998</v>
      </c>
      <c r="Y40" s="253">
        <v>2.536775</v>
      </c>
      <c r="Z40" s="253">
        <v>2.6067749999999998</v>
      </c>
      <c r="AA40" s="253">
        <v>2.213841129</v>
      </c>
      <c r="AB40" s="253">
        <v>2.1781999999999999</v>
      </c>
      <c r="AC40" s="253">
        <v>2.6052</v>
      </c>
      <c r="AD40" s="253">
        <v>2.5312000000000001</v>
      </c>
      <c r="AE40" s="253">
        <v>2.6012</v>
      </c>
      <c r="AF40" s="253">
        <v>2.5962000000000001</v>
      </c>
      <c r="AG40" s="253">
        <v>2.4462000000000002</v>
      </c>
      <c r="AH40" s="253">
        <v>2.2559999999999998</v>
      </c>
      <c r="AI40" s="253">
        <v>2.0606</v>
      </c>
      <c r="AJ40" s="253">
        <v>2.1301999999999999</v>
      </c>
      <c r="AK40" s="253">
        <v>2.5497999999999998</v>
      </c>
      <c r="AL40" s="253">
        <v>2.6095999999999999</v>
      </c>
      <c r="AM40" s="253">
        <v>2.6507499999999999</v>
      </c>
      <c r="AN40" s="253">
        <v>2.5939000000000001</v>
      </c>
      <c r="AO40" s="253">
        <v>2.4468999999999999</v>
      </c>
      <c r="AP40" s="253">
        <v>2.3530500000000001</v>
      </c>
      <c r="AQ40" s="253">
        <v>2.8080500000000002</v>
      </c>
      <c r="AR40" s="253">
        <v>2.8130500000000001</v>
      </c>
      <c r="AS40" s="253">
        <v>2.7480500000000001</v>
      </c>
      <c r="AT40" s="253">
        <v>2.8368875</v>
      </c>
      <c r="AU40" s="253">
        <v>2.7753866249999999</v>
      </c>
      <c r="AV40" s="253">
        <v>2.8842472587999999</v>
      </c>
      <c r="AW40" s="253">
        <v>2.6981192861999999</v>
      </c>
      <c r="AX40" s="253">
        <v>2.7816525933</v>
      </c>
      <c r="AY40" s="253">
        <v>1.8719165168</v>
      </c>
      <c r="AZ40" s="253">
        <v>2.1588573516</v>
      </c>
      <c r="BA40" s="253">
        <v>2.2626287780999998</v>
      </c>
      <c r="BB40" s="253">
        <v>2.4500000000000002</v>
      </c>
      <c r="BC40" s="253">
        <v>2.5652083654000002</v>
      </c>
      <c r="BD40" s="253">
        <v>2.2890162817999999</v>
      </c>
      <c r="BE40" s="253">
        <v>2.3178361189999999</v>
      </c>
      <c r="BF40" s="253">
        <v>2.4166677578</v>
      </c>
      <c r="BG40" s="755" t="s">
        <v>1310</v>
      </c>
      <c r="BH40" s="755" t="s">
        <v>1310</v>
      </c>
      <c r="BI40" s="755" t="s">
        <v>1310</v>
      </c>
      <c r="BJ40" s="755" t="s">
        <v>1310</v>
      </c>
      <c r="BK40" s="634" t="s">
        <v>1310</v>
      </c>
      <c r="BL40" s="634" t="s">
        <v>1310</v>
      </c>
      <c r="BM40" s="634" t="s">
        <v>1310</v>
      </c>
      <c r="BN40" s="634" t="s">
        <v>1310</v>
      </c>
      <c r="BO40" s="634" t="s">
        <v>1310</v>
      </c>
      <c r="BP40" s="634" t="s">
        <v>1310</v>
      </c>
      <c r="BQ40" s="634" t="s">
        <v>1310</v>
      </c>
      <c r="BR40" s="634" t="s">
        <v>1310</v>
      </c>
      <c r="BS40" s="634" t="s">
        <v>1310</v>
      </c>
      <c r="BT40" s="634" t="s">
        <v>1310</v>
      </c>
      <c r="BU40" s="634" t="s">
        <v>1310</v>
      </c>
      <c r="BV40" s="634" t="s">
        <v>1310</v>
      </c>
    </row>
    <row r="41" spans="1:74" ht="11.15" customHeight="1" x14ac:dyDescent="0.25">
      <c r="B41" s="17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409"/>
      <c r="AZ41" s="409"/>
      <c r="BA41" s="409"/>
      <c r="BB41" s="409"/>
      <c r="BC41" s="409"/>
      <c r="BD41" s="409"/>
      <c r="BE41" s="409"/>
      <c r="BF41" s="252"/>
      <c r="BG41" s="409"/>
      <c r="BH41" s="252"/>
      <c r="BI41" s="409"/>
      <c r="BJ41" s="409"/>
      <c r="BK41" s="409"/>
      <c r="BL41" s="409"/>
      <c r="BM41" s="409"/>
      <c r="BN41" s="409"/>
      <c r="BO41" s="409"/>
      <c r="BP41" s="409"/>
      <c r="BQ41" s="409"/>
      <c r="BR41" s="409"/>
      <c r="BS41" s="409"/>
      <c r="BT41" s="409"/>
      <c r="BU41" s="409"/>
      <c r="BV41" s="409"/>
    </row>
    <row r="42" spans="1:74" ht="12" customHeight="1" x14ac:dyDescent="0.25">
      <c r="B42" s="797" t="s">
        <v>1132</v>
      </c>
      <c r="C42" s="762"/>
      <c r="D42" s="762"/>
      <c r="E42" s="762"/>
      <c r="F42" s="762"/>
      <c r="G42" s="762"/>
      <c r="H42" s="762"/>
      <c r="I42" s="762"/>
      <c r="J42" s="762"/>
      <c r="K42" s="762"/>
      <c r="L42" s="762"/>
      <c r="M42" s="762"/>
      <c r="N42" s="762"/>
      <c r="O42" s="762"/>
      <c r="P42" s="762"/>
      <c r="Q42" s="762"/>
    </row>
    <row r="43" spans="1:74" ht="24" customHeight="1" x14ac:dyDescent="0.25">
      <c r="B43" s="794" t="s">
        <v>1306</v>
      </c>
      <c r="C43" s="784"/>
      <c r="D43" s="784"/>
      <c r="E43" s="784"/>
      <c r="F43" s="784"/>
      <c r="G43" s="784"/>
      <c r="H43" s="784"/>
      <c r="I43" s="784"/>
      <c r="J43" s="784"/>
      <c r="K43" s="784"/>
      <c r="L43" s="784"/>
      <c r="M43" s="784"/>
      <c r="N43" s="784"/>
      <c r="O43" s="784"/>
      <c r="P43" s="784"/>
      <c r="Q43" s="780"/>
    </row>
    <row r="44" spans="1:74" ht="13.15" customHeight="1" x14ac:dyDescent="0.25">
      <c r="B44" s="798" t="s">
        <v>1308</v>
      </c>
      <c r="C44" s="780"/>
      <c r="D44" s="780"/>
      <c r="E44" s="780"/>
      <c r="F44" s="780"/>
      <c r="G44" s="780"/>
      <c r="H44" s="780"/>
      <c r="I44" s="780"/>
      <c r="J44" s="780"/>
      <c r="K44" s="780"/>
      <c r="L44" s="780"/>
      <c r="M44" s="780"/>
      <c r="N44" s="780"/>
      <c r="O44" s="780"/>
      <c r="P44" s="780"/>
      <c r="Q44" s="780"/>
    </row>
    <row r="45" spans="1:74" s="440" customFormat="1" ht="12" customHeight="1" x14ac:dyDescent="0.25">
      <c r="A45" s="441"/>
      <c r="B45" s="783" t="s">
        <v>1069</v>
      </c>
      <c r="C45" s="784"/>
      <c r="D45" s="784"/>
      <c r="E45" s="784"/>
      <c r="F45" s="784"/>
      <c r="G45" s="784"/>
      <c r="H45" s="784"/>
      <c r="I45" s="784"/>
      <c r="J45" s="784"/>
      <c r="K45" s="784"/>
      <c r="L45" s="784"/>
      <c r="M45" s="784"/>
      <c r="N45" s="784"/>
      <c r="O45" s="784"/>
      <c r="P45" s="784"/>
      <c r="Q45" s="780"/>
      <c r="AY45" s="537"/>
      <c r="AZ45" s="537"/>
      <c r="BA45" s="537"/>
      <c r="BB45" s="537"/>
      <c r="BC45" s="537"/>
      <c r="BD45" s="537"/>
      <c r="BE45" s="537"/>
      <c r="BF45" s="652"/>
      <c r="BG45" s="537"/>
      <c r="BH45" s="537"/>
      <c r="BI45" s="537"/>
      <c r="BJ45" s="537"/>
    </row>
    <row r="46" spans="1:74" s="440" customFormat="1" ht="14.15" customHeight="1" x14ac:dyDescent="0.25">
      <c r="A46" s="441"/>
      <c r="B46" s="796" t="s">
        <v>1094</v>
      </c>
      <c r="C46" s="780"/>
      <c r="D46" s="780"/>
      <c r="E46" s="780"/>
      <c r="F46" s="780"/>
      <c r="G46" s="780"/>
      <c r="H46" s="780"/>
      <c r="I46" s="780"/>
      <c r="J46" s="780"/>
      <c r="K46" s="780"/>
      <c r="L46" s="780"/>
      <c r="M46" s="780"/>
      <c r="N46" s="780"/>
      <c r="O46" s="780"/>
      <c r="P46" s="780"/>
      <c r="Q46" s="780"/>
      <c r="AY46" s="537"/>
      <c r="AZ46" s="537"/>
      <c r="BA46" s="537"/>
      <c r="BB46" s="537"/>
      <c r="BC46" s="537"/>
      <c r="BD46" s="537"/>
      <c r="BE46" s="537"/>
      <c r="BF46" s="652"/>
      <c r="BG46" s="537"/>
      <c r="BH46" s="537"/>
      <c r="BI46" s="537"/>
      <c r="BJ46" s="537"/>
    </row>
    <row r="47" spans="1:74" s="440" customFormat="1" ht="12" customHeight="1" x14ac:dyDescent="0.25">
      <c r="A47" s="441"/>
      <c r="B47" s="778" t="s">
        <v>1073</v>
      </c>
      <c r="C47" s="779"/>
      <c r="D47" s="779"/>
      <c r="E47" s="779"/>
      <c r="F47" s="779"/>
      <c r="G47" s="779"/>
      <c r="H47" s="779"/>
      <c r="I47" s="779"/>
      <c r="J47" s="779"/>
      <c r="K47" s="779"/>
      <c r="L47" s="779"/>
      <c r="M47" s="779"/>
      <c r="N47" s="779"/>
      <c r="O47" s="779"/>
      <c r="P47" s="779"/>
      <c r="Q47" s="780"/>
      <c r="AY47" s="537"/>
      <c r="AZ47" s="537"/>
      <c r="BA47" s="537"/>
      <c r="BB47" s="537"/>
      <c r="BC47" s="537"/>
      <c r="BD47" s="537"/>
      <c r="BE47" s="537"/>
      <c r="BF47" s="652"/>
      <c r="BG47" s="537"/>
      <c r="BH47" s="537"/>
      <c r="BI47" s="537"/>
      <c r="BJ47" s="537"/>
    </row>
    <row r="48" spans="1:74" s="440" customFormat="1" ht="12" customHeight="1" x14ac:dyDescent="0.25">
      <c r="A48" s="436"/>
      <c r="B48" s="792" t="s">
        <v>1184</v>
      </c>
      <c r="C48" s="780"/>
      <c r="D48" s="780"/>
      <c r="E48" s="780"/>
      <c r="F48" s="780"/>
      <c r="G48" s="780"/>
      <c r="H48" s="780"/>
      <c r="I48" s="780"/>
      <c r="J48" s="780"/>
      <c r="K48" s="780"/>
      <c r="L48" s="780"/>
      <c r="M48" s="780"/>
      <c r="N48" s="780"/>
      <c r="O48" s="780"/>
      <c r="P48" s="780"/>
      <c r="Q48" s="780"/>
      <c r="AY48" s="537"/>
      <c r="AZ48" s="537"/>
      <c r="BA48" s="537"/>
      <c r="BB48" s="537"/>
      <c r="BC48" s="537"/>
      <c r="BD48" s="537"/>
      <c r="BE48" s="537"/>
      <c r="BF48" s="652"/>
      <c r="BG48" s="537"/>
      <c r="BH48" s="537"/>
      <c r="BI48" s="537"/>
      <c r="BJ48" s="537"/>
    </row>
    <row r="49" spans="63:74" x14ac:dyDescent="0.25">
      <c r="BK49" s="411"/>
      <c r="BL49" s="411"/>
      <c r="BM49" s="411"/>
      <c r="BN49" s="411"/>
      <c r="BO49" s="411"/>
      <c r="BP49" s="411"/>
      <c r="BQ49" s="411"/>
      <c r="BR49" s="411"/>
      <c r="BS49" s="411"/>
      <c r="BT49" s="411"/>
      <c r="BU49" s="411"/>
      <c r="BV49" s="411"/>
    </row>
    <row r="50" spans="63:74" x14ac:dyDescent="0.25">
      <c r="BK50" s="411"/>
      <c r="BL50" s="411"/>
      <c r="BM50" s="411"/>
      <c r="BN50" s="411"/>
      <c r="BO50" s="411"/>
      <c r="BP50" s="411"/>
      <c r="BQ50" s="411"/>
      <c r="BR50" s="411"/>
      <c r="BS50" s="411"/>
      <c r="BT50" s="411"/>
      <c r="BU50" s="411"/>
      <c r="BV50" s="411"/>
    </row>
    <row r="51" spans="63:74" x14ac:dyDescent="0.25">
      <c r="BK51" s="411"/>
      <c r="BL51" s="411"/>
      <c r="BM51" s="411"/>
      <c r="BN51" s="411"/>
      <c r="BO51" s="411"/>
      <c r="BP51" s="411"/>
      <c r="BQ51" s="411"/>
      <c r="BR51" s="411"/>
      <c r="BS51" s="411"/>
      <c r="BT51" s="411"/>
      <c r="BU51" s="411"/>
      <c r="BV51" s="411"/>
    </row>
    <row r="52" spans="63:74" x14ac:dyDescent="0.25">
      <c r="BK52" s="411"/>
      <c r="BL52" s="411"/>
      <c r="BM52" s="411"/>
      <c r="BN52" s="411"/>
      <c r="BO52" s="411"/>
      <c r="BP52" s="411"/>
      <c r="BQ52" s="411"/>
      <c r="BR52" s="411"/>
      <c r="BS52" s="411"/>
      <c r="BT52" s="411"/>
      <c r="BU52" s="411"/>
      <c r="BV52" s="411"/>
    </row>
    <row r="53" spans="63:74" x14ac:dyDescent="0.25">
      <c r="BK53" s="411"/>
      <c r="BL53" s="411"/>
      <c r="BM53" s="411"/>
      <c r="BN53" s="411"/>
      <c r="BO53" s="411"/>
      <c r="BP53" s="411"/>
      <c r="BQ53" s="411"/>
      <c r="BR53" s="411"/>
      <c r="BS53" s="411"/>
      <c r="BT53" s="411"/>
      <c r="BU53" s="411"/>
      <c r="BV53" s="411"/>
    </row>
    <row r="54" spans="63:74" x14ac:dyDescent="0.25">
      <c r="BK54" s="411"/>
      <c r="BL54" s="411"/>
      <c r="BM54" s="411"/>
      <c r="BN54" s="411"/>
      <c r="BO54" s="411"/>
      <c r="BP54" s="411"/>
      <c r="BQ54" s="411"/>
      <c r="BR54" s="411"/>
      <c r="BS54" s="411"/>
      <c r="BT54" s="411"/>
      <c r="BU54" s="411"/>
      <c r="BV54" s="411"/>
    </row>
    <row r="55" spans="63:74" x14ac:dyDescent="0.25">
      <c r="BK55" s="411"/>
      <c r="BL55" s="411"/>
      <c r="BM55" s="411"/>
      <c r="BN55" s="411"/>
      <c r="BO55" s="411"/>
      <c r="BP55" s="411"/>
      <c r="BQ55" s="411"/>
      <c r="BR55" s="411"/>
      <c r="BS55" s="411"/>
      <c r="BT55" s="411"/>
      <c r="BU55" s="411"/>
      <c r="BV55" s="411"/>
    </row>
    <row r="56" spans="63:74" x14ac:dyDescent="0.25">
      <c r="BK56" s="411"/>
      <c r="BL56" s="411"/>
      <c r="BM56" s="411"/>
      <c r="BN56" s="411"/>
      <c r="BO56" s="411"/>
      <c r="BP56" s="411"/>
      <c r="BQ56" s="411"/>
      <c r="BR56" s="411"/>
      <c r="BS56" s="411"/>
      <c r="BT56" s="411"/>
      <c r="BU56" s="411"/>
      <c r="BV56" s="411"/>
    </row>
    <row r="57" spans="63:74" x14ac:dyDescent="0.25">
      <c r="BK57" s="411"/>
      <c r="BL57" s="411"/>
      <c r="BM57" s="411"/>
      <c r="BN57" s="411"/>
      <c r="BO57" s="411"/>
      <c r="BP57" s="411"/>
      <c r="BQ57" s="411"/>
      <c r="BR57" s="411"/>
      <c r="BS57" s="411"/>
      <c r="BT57" s="411"/>
      <c r="BU57" s="411"/>
      <c r="BV57" s="411"/>
    </row>
    <row r="58" spans="63:74" x14ac:dyDescent="0.25">
      <c r="BK58" s="411"/>
      <c r="BL58" s="411"/>
      <c r="BM58" s="411"/>
      <c r="BN58" s="411"/>
      <c r="BO58" s="411"/>
      <c r="BP58" s="411"/>
      <c r="BQ58" s="411"/>
      <c r="BR58" s="411"/>
      <c r="BS58" s="411"/>
      <c r="BT58" s="411"/>
      <c r="BU58" s="411"/>
      <c r="BV58" s="411"/>
    </row>
    <row r="59" spans="63:74" x14ac:dyDescent="0.25">
      <c r="BK59" s="411"/>
      <c r="BL59" s="411"/>
      <c r="BM59" s="411"/>
      <c r="BN59" s="411"/>
      <c r="BO59" s="411"/>
      <c r="BP59" s="411"/>
      <c r="BQ59" s="411"/>
      <c r="BR59" s="411"/>
      <c r="BS59" s="411"/>
      <c r="BT59" s="411"/>
      <c r="BU59" s="411"/>
      <c r="BV59" s="411"/>
    </row>
    <row r="60" spans="63:74" x14ac:dyDescent="0.25">
      <c r="BK60" s="411"/>
      <c r="BL60" s="411"/>
      <c r="BM60" s="411"/>
      <c r="BN60" s="411"/>
      <c r="BO60" s="411"/>
      <c r="BP60" s="411"/>
      <c r="BQ60" s="411"/>
      <c r="BR60" s="411"/>
      <c r="BS60" s="411"/>
      <c r="BT60" s="411"/>
      <c r="BU60" s="411"/>
      <c r="BV60" s="411"/>
    </row>
    <row r="61" spans="63:74" x14ac:dyDescent="0.25">
      <c r="BK61" s="411"/>
      <c r="BL61" s="411"/>
      <c r="BM61" s="411"/>
      <c r="BN61" s="411"/>
      <c r="BO61" s="411"/>
      <c r="BP61" s="411"/>
      <c r="BQ61" s="411"/>
      <c r="BR61" s="411"/>
      <c r="BS61" s="411"/>
      <c r="BT61" s="411"/>
      <c r="BU61" s="411"/>
      <c r="BV61" s="411"/>
    </row>
    <row r="62" spans="63:74" x14ac:dyDescent="0.25">
      <c r="BK62" s="411"/>
      <c r="BL62" s="411"/>
      <c r="BM62" s="411"/>
      <c r="BN62" s="411"/>
      <c r="BO62" s="411"/>
      <c r="BP62" s="411"/>
      <c r="BQ62" s="411"/>
      <c r="BR62" s="411"/>
      <c r="BS62" s="411"/>
      <c r="BT62" s="411"/>
      <c r="BU62" s="411"/>
      <c r="BV62" s="411"/>
    </row>
    <row r="63" spans="63:74" x14ac:dyDescent="0.25">
      <c r="BK63" s="411"/>
      <c r="BL63" s="411"/>
      <c r="BM63" s="411"/>
      <c r="BN63" s="411"/>
      <c r="BO63" s="411"/>
      <c r="BP63" s="411"/>
      <c r="BQ63" s="411"/>
      <c r="BR63" s="411"/>
      <c r="BS63" s="411"/>
      <c r="BT63" s="411"/>
      <c r="BU63" s="411"/>
      <c r="BV63" s="411"/>
    </row>
    <row r="64" spans="63: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row r="130" spans="63:74" x14ac:dyDescent="0.25">
      <c r="BK130" s="411"/>
      <c r="BL130" s="411"/>
      <c r="BM130" s="411"/>
      <c r="BN130" s="411"/>
      <c r="BO130" s="411"/>
      <c r="BP130" s="411"/>
      <c r="BQ130" s="411"/>
      <c r="BR130" s="411"/>
      <c r="BS130" s="411"/>
      <c r="BT130" s="411"/>
      <c r="BU130" s="411"/>
      <c r="BV130" s="411"/>
    </row>
  </sheetData>
  <mergeCells count="15">
    <mergeCell ref="B48:Q48"/>
    <mergeCell ref="B42:Q42"/>
    <mergeCell ref="B45:Q45"/>
    <mergeCell ref="B46:Q46"/>
    <mergeCell ref="B47:Q47"/>
    <mergeCell ref="B43:Q43"/>
    <mergeCell ref="B44:Q44"/>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BC5" activePane="bottomRight" state="frozen"/>
      <selection activeCell="BC15" sqref="BC15"/>
      <selection pane="topRight" activeCell="BC15" sqref="BC15"/>
      <selection pane="bottomLeft" activeCell="BC15" sqref="BC15"/>
      <selection pane="bottomRight" activeCell="BD44" sqref="BD44"/>
    </sheetView>
  </sheetViews>
  <sheetFormatPr defaultColWidth="8.54296875" defaultRowHeight="10.5" x14ac:dyDescent="0.25"/>
  <cols>
    <col min="1" max="1" width="11.54296875" style="162" customWidth="1"/>
    <col min="2" max="2" width="34.5429687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2.75" customHeight="1" x14ac:dyDescent="0.3">
      <c r="A1" s="771" t="s">
        <v>1021</v>
      </c>
      <c r="B1" s="799" t="s">
        <v>1187</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799"/>
      <c r="AN1" s="799"/>
      <c r="AO1" s="799"/>
      <c r="AP1" s="799"/>
      <c r="AQ1" s="799"/>
      <c r="AR1" s="799"/>
      <c r="AS1" s="799"/>
      <c r="AT1" s="799"/>
      <c r="AU1" s="799"/>
      <c r="AV1" s="799"/>
      <c r="AW1" s="799"/>
      <c r="AX1" s="799"/>
      <c r="AY1" s="799"/>
      <c r="AZ1" s="799"/>
      <c r="BA1" s="799"/>
      <c r="BB1" s="799"/>
      <c r="BC1" s="799"/>
      <c r="BD1" s="799"/>
      <c r="BE1" s="799"/>
      <c r="BF1" s="799"/>
      <c r="BG1" s="799"/>
      <c r="BH1" s="799"/>
      <c r="BI1" s="799"/>
      <c r="BJ1" s="799"/>
      <c r="BK1" s="799"/>
      <c r="BL1" s="799"/>
      <c r="BM1" s="799"/>
      <c r="BN1" s="799"/>
      <c r="BO1" s="799"/>
      <c r="BP1" s="799"/>
      <c r="BQ1" s="799"/>
      <c r="BR1" s="799"/>
      <c r="BS1" s="799"/>
      <c r="BT1" s="799"/>
      <c r="BU1" s="799"/>
      <c r="BV1" s="799"/>
    </row>
    <row r="2" spans="1:74" ht="12.75" customHeight="1" x14ac:dyDescent="0.25">
      <c r="A2" s="772"/>
      <c r="B2" s="542" t="str">
        <f>"U.S. Energy Information Administration  |  Short-Term Energy Outlook  - "&amp;Dates!D1</f>
        <v>U.S. Energy Information Administration  |  Short-Term Energy Outlook  - September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3" x14ac:dyDescent="0.3">
      <c r="B3" s="47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x14ac:dyDescent="0.25">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row r="6" spans="1:74" ht="11.15" customHeight="1" x14ac:dyDescent="0.25">
      <c r="A6" s="162" t="s">
        <v>757</v>
      </c>
      <c r="B6" s="172" t="s">
        <v>250</v>
      </c>
      <c r="C6" s="252">
        <v>22.572315369999998</v>
      </c>
      <c r="D6" s="252">
        <v>23.016227369999999</v>
      </c>
      <c r="E6" s="252">
        <v>22.650039369999998</v>
      </c>
      <c r="F6" s="252">
        <v>22.588123370000002</v>
      </c>
      <c r="G6" s="252">
        <v>23.15373937</v>
      </c>
      <c r="H6" s="252">
        <v>23.191874370000001</v>
      </c>
      <c r="I6" s="252">
        <v>23.034588370000002</v>
      </c>
      <c r="J6" s="252">
        <v>23.847137369999999</v>
      </c>
      <c r="K6" s="252">
        <v>22.510323369999998</v>
      </c>
      <c r="L6" s="252">
        <v>23.397410369999999</v>
      </c>
      <c r="M6" s="252">
        <v>23.298395370000001</v>
      </c>
      <c r="N6" s="252">
        <v>22.804641369999999</v>
      </c>
      <c r="O6" s="252">
        <v>23.308958000000001</v>
      </c>
      <c r="P6" s="252">
        <v>23.221340000000001</v>
      </c>
      <c r="Q6" s="252">
        <v>22.881865000000001</v>
      </c>
      <c r="R6" s="252">
        <v>23.075292999999999</v>
      </c>
      <c r="S6" s="252">
        <v>23.286657000000002</v>
      </c>
      <c r="T6" s="252">
        <v>23.306187000000001</v>
      </c>
      <c r="U6" s="252">
        <v>23.787908000000002</v>
      </c>
      <c r="V6" s="252">
        <v>23.682404999999999</v>
      </c>
      <c r="W6" s="252">
        <v>23.583973</v>
      </c>
      <c r="X6" s="252">
        <v>23.762893999999999</v>
      </c>
      <c r="Y6" s="252">
        <v>23.93092</v>
      </c>
      <c r="Z6" s="252">
        <v>23.413917000000001</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23.536090752</v>
      </c>
      <c r="AN6" s="252">
        <v>23.785467751999999</v>
      </c>
      <c r="AO6" s="252">
        <v>23.423252752</v>
      </c>
      <c r="AP6" s="252">
        <v>23.186148752000001</v>
      </c>
      <c r="AQ6" s="252">
        <v>23.309128751999999</v>
      </c>
      <c r="AR6" s="252">
        <v>23.904210752000001</v>
      </c>
      <c r="AS6" s="252">
        <v>24.450697752</v>
      </c>
      <c r="AT6" s="252">
        <v>24.213056752</v>
      </c>
      <c r="AU6" s="252">
        <v>23.654463752000002</v>
      </c>
      <c r="AV6" s="252">
        <v>23.746335752</v>
      </c>
      <c r="AW6" s="252">
        <v>23.479109751999999</v>
      </c>
      <c r="AX6" s="252">
        <v>23.957062751999999</v>
      </c>
      <c r="AY6" s="252">
        <v>23.347924465999998</v>
      </c>
      <c r="AZ6" s="252">
        <v>23.959944466</v>
      </c>
      <c r="BA6" s="252">
        <v>23.863803466</v>
      </c>
      <c r="BB6" s="252">
        <v>23.370149131000002</v>
      </c>
      <c r="BC6" s="252">
        <v>23.433969467000001</v>
      </c>
      <c r="BD6" s="252">
        <v>24.169261869</v>
      </c>
      <c r="BE6" s="252">
        <v>24.220792827</v>
      </c>
      <c r="BF6" s="252">
        <v>24.324030257</v>
      </c>
      <c r="BG6" s="409">
        <v>23.849444649999999</v>
      </c>
      <c r="BH6" s="409">
        <v>23.883346661000001</v>
      </c>
      <c r="BI6" s="409">
        <v>23.954234152000002</v>
      </c>
      <c r="BJ6" s="409">
        <v>24.128786042000002</v>
      </c>
      <c r="BK6" s="409">
        <v>23.556676720999999</v>
      </c>
      <c r="BL6" s="409">
        <v>23.708473079000001</v>
      </c>
      <c r="BM6" s="409">
        <v>23.774110198999999</v>
      </c>
      <c r="BN6" s="409">
        <v>23.530421954000001</v>
      </c>
      <c r="BO6" s="409">
        <v>23.778646771999998</v>
      </c>
      <c r="BP6" s="409">
        <v>24.17352546</v>
      </c>
      <c r="BQ6" s="409">
        <v>24.286001912</v>
      </c>
      <c r="BR6" s="409">
        <v>24.461674265999999</v>
      </c>
      <c r="BS6" s="409">
        <v>23.976769934</v>
      </c>
      <c r="BT6" s="409">
        <v>24.041730678</v>
      </c>
      <c r="BU6" s="409">
        <v>24.145952265999998</v>
      </c>
      <c r="BV6" s="409">
        <v>24.345947032000002</v>
      </c>
    </row>
    <row r="7" spans="1:74" ht="11.15" customHeight="1" x14ac:dyDescent="0.25">
      <c r="A7" s="162" t="s">
        <v>301</v>
      </c>
      <c r="B7" s="173" t="s">
        <v>365</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2.3893</v>
      </c>
      <c r="AV7" s="252">
        <v>2.3725999999999998</v>
      </c>
      <c r="AW7" s="252">
        <v>2.3342999999999998</v>
      </c>
      <c r="AX7" s="252">
        <v>2.2993000000000001</v>
      </c>
      <c r="AY7" s="252">
        <v>2.3544999999999998</v>
      </c>
      <c r="AZ7" s="252">
        <v>2.3123999999999998</v>
      </c>
      <c r="BA7" s="252">
        <v>2.2706</v>
      </c>
      <c r="BB7" s="252">
        <v>2.1648048119999999</v>
      </c>
      <c r="BC7" s="252">
        <v>2.2410789069999999</v>
      </c>
      <c r="BD7" s="252">
        <v>2.328456713</v>
      </c>
      <c r="BE7" s="252">
        <v>2.3404178409999998</v>
      </c>
      <c r="BF7" s="252">
        <v>2.3789147970000002</v>
      </c>
      <c r="BG7" s="409">
        <v>2.3415711269999999</v>
      </c>
      <c r="BH7" s="409">
        <v>2.3193374250000001</v>
      </c>
      <c r="BI7" s="409">
        <v>2.35752403</v>
      </c>
      <c r="BJ7" s="409">
        <v>2.328811043</v>
      </c>
      <c r="BK7" s="409">
        <v>2.2352416499999999</v>
      </c>
      <c r="BL7" s="409">
        <v>2.3359645420000001</v>
      </c>
      <c r="BM7" s="409">
        <v>2.2595419190000001</v>
      </c>
      <c r="BN7" s="409">
        <v>2.1366920239999998</v>
      </c>
      <c r="BO7" s="409">
        <v>2.2119756009999998</v>
      </c>
      <c r="BP7" s="409">
        <v>2.2982186929999999</v>
      </c>
      <c r="BQ7" s="409">
        <v>2.3100244910000001</v>
      </c>
      <c r="BR7" s="409">
        <v>2.348021514</v>
      </c>
      <c r="BS7" s="409">
        <v>2.3111628</v>
      </c>
      <c r="BT7" s="409">
        <v>2.2892178310000002</v>
      </c>
      <c r="BU7" s="409">
        <v>2.3269085330000001</v>
      </c>
      <c r="BV7" s="409">
        <v>2.2985684219999998</v>
      </c>
    </row>
    <row r="8" spans="1:74" ht="11.15" customHeight="1" x14ac:dyDescent="0.25">
      <c r="A8" s="162" t="s">
        <v>758</v>
      </c>
      <c r="B8" s="173" t="s">
        <v>366</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2.0137</v>
      </c>
      <c r="AW8" s="252">
        <v>1.9466000000000001</v>
      </c>
      <c r="AX8" s="252">
        <v>2.1040000000000001</v>
      </c>
      <c r="AY8" s="252">
        <v>1.9278999999999999</v>
      </c>
      <c r="AZ8" s="252">
        <v>1.9574</v>
      </c>
      <c r="BA8" s="252">
        <v>1.9666999999999999</v>
      </c>
      <c r="BB8" s="252">
        <v>1.931108853</v>
      </c>
      <c r="BC8" s="252">
        <v>1.9807600940000001</v>
      </c>
      <c r="BD8" s="252">
        <v>1.9980856899999999</v>
      </c>
      <c r="BE8" s="252">
        <v>1.973676344</v>
      </c>
      <c r="BF8" s="252">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5" customHeight="1" x14ac:dyDescent="0.25">
      <c r="A9" s="162" t="s">
        <v>299</v>
      </c>
      <c r="B9" s="173" t="s">
        <v>367</v>
      </c>
      <c r="C9" s="252">
        <v>18.303675999999999</v>
      </c>
      <c r="D9" s="252">
        <v>18.643388000000002</v>
      </c>
      <c r="E9" s="252">
        <v>18.163799999999998</v>
      </c>
      <c r="F9" s="252">
        <v>18.210684000000001</v>
      </c>
      <c r="G9" s="252">
        <v>18.589099999999998</v>
      </c>
      <c r="H9" s="252">
        <v>18.857135</v>
      </c>
      <c r="I9" s="252">
        <v>18.515349000000001</v>
      </c>
      <c r="J9" s="252">
        <v>19.155598000000001</v>
      </c>
      <c r="K9" s="252">
        <v>18.091784000000001</v>
      </c>
      <c r="L9" s="252">
        <v>18.705071</v>
      </c>
      <c r="M9" s="252">
        <v>18.527756</v>
      </c>
      <c r="N9" s="252">
        <v>18.120201999999999</v>
      </c>
      <c r="O9" s="252">
        <v>18.749358000000001</v>
      </c>
      <c r="P9" s="252">
        <v>18.643339999999998</v>
      </c>
      <c r="Q9" s="252">
        <v>18.530764999999999</v>
      </c>
      <c r="R9" s="252">
        <v>18.584092999999999</v>
      </c>
      <c r="S9" s="252">
        <v>18.779157000000001</v>
      </c>
      <c r="T9" s="252">
        <v>18.805886999999998</v>
      </c>
      <c r="U9" s="252">
        <v>19.257408000000002</v>
      </c>
      <c r="V9" s="252">
        <v>19.124604999999999</v>
      </c>
      <c r="W9" s="252">
        <v>19.251973</v>
      </c>
      <c r="X9" s="252">
        <v>19.311893999999999</v>
      </c>
      <c r="Y9" s="252">
        <v>19.49072</v>
      </c>
      <c r="Z9" s="252">
        <v>18.982817000000001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19.248657000000001</v>
      </c>
      <c r="AN9" s="252">
        <v>19.396234</v>
      </c>
      <c r="AO9" s="252">
        <v>19.238019000000001</v>
      </c>
      <c r="AP9" s="252">
        <v>19.037015</v>
      </c>
      <c r="AQ9" s="252">
        <v>19.116495</v>
      </c>
      <c r="AR9" s="252">
        <v>19.590876999999999</v>
      </c>
      <c r="AS9" s="252">
        <v>19.979164000000001</v>
      </c>
      <c r="AT9" s="252">
        <v>19.814122999999999</v>
      </c>
      <c r="AU9" s="252">
        <v>19.224630000000001</v>
      </c>
      <c r="AV9" s="252">
        <v>19.350201999999999</v>
      </c>
      <c r="AW9" s="252">
        <v>19.188376000000002</v>
      </c>
      <c r="AX9" s="252">
        <v>19.543928999999999</v>
      </c>
      <c r="AY9" s="252">
        <v>19.055406999999999</v>
      </c>
      <c r="AZ9" s="252">
        <v>19.680026999999999</v>
      </c>
      <c r="BA9" s="252">
        <v>19.616385999999999</v>
      </c>
      <c r="BB9" s="252">
        <v>19.264118</v>
      </c>
      <c r="BC9" s="252">
        <v>19.202013000000001</v>
      </c>
      <c r="BD9" s="252">
        <v>19.832602000000001</v>
      </c>
      <c r="BE9" s="252">
        <v>19.896581176000002</v>
      </c>
      <c r="BF9" s="252">
        <v>19.985916319000001</v>
      </c>
      <c r="BG9" s="409">
        <v>19.592549999999999</v>
      </c>
      <c r="BH9" s="409">
        <v>19.635739999999998</v>
      </c>
      <c r="BI9" s="409">
        <v>19.662990000000001</v>
      </c>
      <c r="BJ9" s="409">
        <v>19.778739999999999</v>
      </c>
      <c r="BK9" s="409">
        <v>19.374089999999999</v>
      </c>
      <c r="BL9" s="409">
        <v>19.41581</v>
      </c>
      <c r="BM9" s="409">
        <v>19.5304</v>
      </c>
      <c r="BN9" s="409">
        <v>19.452210000000001</v>
      </c>
      <c r="BO9" s="409">
        <v>19.575500000000002</v>
      </c>
      <c r="BP9" s="409">
        <v>19.866810000000001</v>
      </c>
      <c r="BQ9" s="409">
        <v>19.991890000000001</v>
      </c>
      <c r="BR9" s="409">
        <v>20.154160000000001</v>
      </c>
      <c r="BS9" s="409">
        <v>19.74999</v>
      </c>
      <c r="BT9" s="409">
        <v>19.82395</v>
      </c>
      <c r="BU9" s="409">
        <v>19.88503</v>
      </c>
      <c r="BV9" s="409">
        <v>20.025849999999998</v>
      </c>
    </row>
    <row r="10" spans="1:74" ht="11.15" customHeight="1" x14ac:dyDescent="0.25">
      <c r="AY10" s="647"/>
      <c r="AZ10" s="647"/>
      <c r="BA10" s="647"/>
      <c r="BB10" s="647"/>
      <c r="BC10" s="647"/>
      <c r="BD10" s="647"/>
      <c r="BE10" s="647"/>
    </row>
    <row r="11" spans="1:74" ht="11.15" customHeight="1" x14ac:dyDescent="0.25">
      <c r="A11" s="162" t="s">
        <v>759</v>
      </c>
      <c r="B11" s="172" t="s">
        <v>532</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6.9368433899999999</v>
      </c>
      <c r="AB11" s="252">
        <v>7.0827230549999998</v>
      </c>
      <c r="AC11" s="252">
        <v>7.1805673179999996</v>
      </c>
      <c r="AD11" s="252">
        <v>7.3139719059999999</v>
      </c>
      <c r="AE11" s="252">
        <v>7.3182160119999997</v>
      </c>
      <c r="AF11" s="252">
        <v>7.3045381169999999</v>
      </c>
      <c r="AG11" s="252">
        <v>7.3889744950000003</v>
      </c>
      <c r="AH11" s="252">
        <v>7.3025824200000002</v>
      </c>
      <c r="AI11" s="252">
        <v>7.3644389730000004</v>
      </c>
      <c r="AJ11" s="252">
        <v>7.3456279679999996</v>
      </c>
      <c r="AK11" s="252">
        <v>7.3669818610000002</v>
      </c>
      <c r="AL11" s="252">
        <v>7.2994535379999999</v>
      </c>
      <c r="AM11" s="252">
        <v>6.9651994239999997</v>
      </c>
      <c r="AN11" s="252">
        <v>7.1189032880000003</v>
      </c>
      <c r="AO11" s="252">
        <v>7.1923063789999997</v>
      </c>
      <c r="AP11" s="252">
        <v>7.3365294969999999</v>
      </c>
      <c r="AQ11" s="252">
        <v>7.3494942109999997</v>
      </c>
      <c r="AR11" s="252">
        <v>7.3356339510000002</v>
      </c>
      <c r="AS11" s="252">
        <v>7.3912236870000001</v>
      </c>
      <c r="AT11" s="252">
        <v>7.3079982299999999</v>
      </c>
      <c r="AU11" s="252">
        <v>7.3759342029999999</v>
      </c>
      <c r="AV11" s="252">
        <v>7.3681688620000001</v>
      </c>
      <c r="AW11" s="252">
        <v>7.3923713519999996</v>
      </c>
      <c r="AX11" s="252">
        <v>7.3283711289999998</v>
      </c>
      <c r="AY11" s="252">
        <v>6.9101979189999998</v>
      </c>
      <c r="AZ11" s="252">
        <v>7.0908872169999997</v>
      </c>
      <c r="BA11" s="252">
        <v>7.1589326849999999</v>
      </c>
      <c r="BB11" s="252">
        <v>7.3593223869999997</v>
      </c>
      <c r="BC11" s="252">
        <v>7.3689973980000003</v>
      </c>
      <c r="BD11" s="252">
        <v>7.3684196819999999</v>
      </c>
      <c r="BE11" s="252">
        <v>7.4312445150000004</v>
      </c>
      <c r="BF11" s="252">
        <v>7.3629336399999996</v>
      </c>
      <c r="BG11" s="409">
        <v>7.4056415810000003</v>
      </c>
      <c r="BH11" s="409">
        <v>7.3912392210000002</v>
      </c>
      <c r="BI11" s="409">
        <v>7.4029135159999999</v>
      </c>
      <c r="BJ11" s="409">
        <v>7.3481481540000004</v>
      </c>
      <c r="BK11" s="409">
        <v>6.9481930009999999</v>
      </c>
      <c r="BL11" s="409">
        <v>7.1299659740000001</v>
      </c>
      <c r="BM11" s="409">
        <v>7.1991513759999997</v>
      </c>
      <c r="BN11" s="409">
        <v>7.351631147</v>
      </c>
      <c r="BO11" s="409">
        <v>7.361076722</v>
      </c>
      <c r="BP11" s="409">
        <v>7.3614562570000004</v>
      </c>
      <c r="BQ11" s="409">
        <v>7.4227405729999996</v>
      </c>
      <c r="BR11" s="409">
        <v>7.3478567110000004</v>
      </c>
      <c r="BS11" s="409">
        <v>7.3972986519999999</v>
      </c>
      <c r="BT11" s="409">
        <v>7.3820616079999999</v>
      </c>
      <c r="BU11" s="409">
        <v>7.392775511</v>
      </c>
      <c r="BV11" s="409">
        <v>7.3423826380000001</v>
      </c>
    </row>
    <row r="12" spans="1:74" ht="11.15" customHeight="1" x14ac:dyDescent="0.25">
      <c r="A12" s="162" t="s">
        <v>760</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252">
        <v>3.0910378679999999</v>
      </c>
      <c r="BF12" s="252">
        <v>3.1291463880000001</v>
      </c>
      <c r="BG12" s="409">
        <v>3.1060745220000001</v>
      </c>
      <c r="BH12" s="409">
        <v>3.1299517039999998</v>
      </c>
      <c r="BI12" s="409">
        <v>3.1128979170000002</v>
      </c>
      <c r="BJ12" s="409">
        <v>3.0436874340000002</v>
      </c>
      <c r="BK12" s="409">
        <v>2.771521619</v>
      </c>
      <c r="BL12" s="409">
        <v>2.8783064029999998</v>
      </c>
      <c r="BM12" s="409">
        <v>2.9380231619999999</v>
      </c>
      <c r="BN12" s="409">
        <v>2.9612695200000001</v>
      </c>
      <c r="BO12" s="409">
        <v>2.9734584819999998</v>
      </c>
      <c r="BP12" s="409">
        <v>2.9893363860000002</v>
      </c>
      <c r="BQ12" s="409">
        <v>3.0199732899999998</v>
      </c>
      <c r="BR12" s="409">
        <v>3.0572056750000001</v>
      </c>
      <c r="BS12" s="409">
        <v>3.0346642429999999</v>
      </c>
      <c r="BT12" s="409">
        <v>3.0579924759999999</v>
      </c>
      <c r="BU12" s="409">
        <v>3.0413307650000001</v>
      </c>
      <c r="BV12" s="409">
        <v>2.9737114670000002</v>
      </c>
    </row>
    <row r="13" spans="1:74" ht="11.15" customHeight="1" x14ac:dyDescent="0.25">
      <c r="AY13" s="647"/>
      <c r="AZ13" s="647"/>
      <c r="BA13" s="647"/>
      <c r="BB13" s="647"/>
      <c r="BC13" s="647"/>
      <c r="BD13" s="647"/>
      <c r="BE13" s="647"/>
    </row>
    <row r="14" spans="1:74" ht="11.15" customHeight="1" x14ac:dyDescent="0.25">
      <c r="A14" s="162" t="s">
        <v>761</v>
      </c>
      <c r="B14" s="172" t="s">
        <v>533</v>
      </c>
      <c r="C14" s="252">
        <v>13.593886233999999</v>
      </c>
      <c r="D14" s="252">
        <v>15.059848945000001</v>
      </c>
      <c r="E14" s="252">
        <v>14.304979035000001</v>
      </c>
      <c r="F14" s="252">
        <v>14.258862289</v>
      </c>
      <c r="G14" s="252">
        <v>14.338674192999999</v>
      </c>
      <c r="H14" s="252">
        <v>14.796074749000001</v>
      </c>
      <c r="I14" s="252">
        <v>14.761565722</v>
      </c>
      <c r="J14" s="252">
        <v>14.353332141999999</v>
      </c>
      <c r="K14" s="252">
        <v>14.360886048999999</v>
      </c>
      <c r="L14" s="252">
        <v>14.872722674</v>
      </c>
      <c r="M14" s="252">
        <v>14.552342506</v>
      </c>
      <c r="N14" s="252">
        <v>13.717475219000001</v>
      </c>
      <c r="O14" s="252">
        <v>13.393433887</v>
      </c>
      <c r="P14" s="252">
        <v>13.979033887</v>
      </c>
      <c r="Q14" s="252">
        <v>13.690133887</v>
      </c>
      <c r="R14" s="252">
        <v>14.654464952</v>
      </c>
      <c r="S14" s="252">
        <v>14.418964952</v>
      </c>
      <c r="T14" s="252">
        <v>14.311014952000001</v>
      </c>
      <c r="U14" s="252">
        <v>14.849011605999999</v>
      </c>
      <c r="V14" s="252">
        <v>14.406661606</v>
      </c>
      <c r="W14" s="252">
        <v>14.509461606</v>
      </c>
      <c r="X14" s="252">
        <v>14.690397518999999</v>
      </c>
      <c r="Y14" s="252">
        <v>14.186597518999999</v>
      </c>
      <c r="Z14" s="252">
        <v>13.644597519</v>
      </c>
      <c r="AA14" s="252">
        <v>13.263338961000001</v>
      </c>
      <c r="AB14" s="252">
        <v>13.984767609</v>
      </c>
      <c r="AC14" s="252">
        <v>13.935464008</v>
      </c>
      <c r="AD14" s="252">
        <v>14.173184974</v>
      </c>
      <c r="AE14" s="252">
        <v>13.855466865</v>
      </c>
      <c r="AF14" s="252">
        <v>14.341238483</v>
      </c>
      <c r="AG14" s="252">
        <v>14.713647953000001</v>
      </c>
      <c r="AH14" s="252">
        <v>14.291175619000001</v>
      </c>
      <c r="AI14" s="252">
        <v>14.767405281</v>
      </c>
      <c r="AJ14" s="252">
        <v>14.661623514</v>
      </c>
      <c r="AK14" s="252">
        <v>13.762992694999999</v>
      </c>
      <c r="AL14" s="252">
        <v>14.098417258</v>
      </c>
      <c r="AM14" s="252">
        <v>13.683369715</v>
      </c>
      <c r="AN14" s="252">
        <v>14.576928005999999</v>
      </c>
      <c r="AO14" s="252">
        <v>14.194370558999999</v>
      </c>
      <c r="AP14" s="252">
        <v>14.404868110000001</v>
      </c>
      <c r="AQ14" s="252">
        <v>13.717299763</v>
      </c>
      <c r="AR14" s="252">
        <v>14.685115579</v>
      </c>
      <c r="AS14" s="252">
        <v>14.882227283000001</v>
      </c>
      <c r="AT14" s="252">
        <v>14.649892807000001</v>
      </c>
      <c r="AU14" s="252">
        <v>15.095214756000001</v>
      </c>
      <c r="AV14" s="252">
        <v>14.559653588</v>
      </c>
      <c r="AW14" s="252">
        <v>14.154544555999999</v>
      </c>
      <c r="AX14" s="252">
        <v>14.536108711000001</v>
      </c>
      <c r="AY14" s="252">
        <v>13.648103462</v>
      </c>
      <c r="AZ14" s="252">
        <v>14.654845322</v>
      </c>
      <c r="BA14" s="252">
        <v>14.709773738000001</v>
      </c>
      <c r="BB14" s="252">
        <v>14.221082012</v>
      </c>
      <c r="BC14" s="252">
        <v>13.984782161</v>
      </c>
      <c r="BD14" s="252">
        <v>14.497283464000001</v>
      </c>
      <c r="BE14" s="252">
        <v>14.646549071999999</v>
      </c>
      <c r="BF14" s="252">
        <v>14.350295943000001</v>
      </c>
      <c r="BG14" s="409">
        <v>15.155213422999999</v>
      </c>
      <c r="BH14" s="409">
        <v>15.037883130000001</v>
      </c>
      <c r="BI14" s="409">
        <v>14.634820133</v>
      </c>
      <c r="BJ14" s="409">
        <v>14.265425391999999</v>
      </c>
      <c r="BK14" s="409">
        <v>14.137177876000001</v>
      </c>
      <c r="BL14" s="409">
        <v>14.553027404</v>
      </c>
      <c r="BM14" s="409">
        <v>14.552469979</v>
      </c>
      <c r="BN14" s="409">
        <v>14.176973446</v>
      </c>
      <c r="BO14" s="409">
        <v>13.943769395</v>
      </c>
      <c r="BP14" s="409">
        <v>14.458422039</v>
      </c>
      <c r="BQ14" s="409">
        <v>14.609888421000001</v>
      </c>
      <c r="BR14" s="409">
        <v>14.314381296000001</v>
      </c>
      <c r="BS14" s="409">
        <v>15.119798469999999</v>
      </c>
      <c r="BT14" s="409">
        <v>14.991254803</v>
      </c>
      <c r="BU14" s="409">
        <v>14.58543057</v>
      </c>
      <c r="BV14" s="409">
        <v>14.215295244</v>
      </c>
    </row>
    <row r="15" spans="1:74" ht="11.15" customHeight="1" x14ac:dyDescent="0.25">
      <c r="AY15" s="647"/>
      <c r="AZ15" s="647"/>
      <c r="BA15" s="647"/>
      <c r="BB15" s="647"/>
      <c r="BC15" s="647"/>
      <c r="BD15" s="647"/>
      <c r="BE15" s="647"/>
    </row>
    <row r="16" spans="1:74" ht="11.15" customHeight="1" x14ac:dyDescent="0.25">
      <c r="A16" s="162" t="s">
        <v>762</v>
      </c>
      <c r="B16" s="172" t="s">
        <v>1181</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5.012667048</v>
      </c>
      <c r="AJ16" s="252">
        <v>4.9845896740000004</v>
      </c>
      <c r="AK16" s="252">
        <v>4.980273972</v>
      </c>
      <c r="AL16" s="252">
        <v>5.0007987290000004</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4.9256783339999997</v>
      </c>
      <c r="AW16" s="252">
        <v>4.9213161440000004</v>
      </c>
      <c r="AX16" s="252">
        <v>4.9455530520000002</v>
      </c>
      <c r="AY16" s="252">
        <v>4.8327675460000004</v>
      </c>
      <c r="AZ16" s="252">
        <v>4.7120457189999998</v>
      </c>
      <c r="BA16" s="252">
        <v>4.7247192609999997</v>
      </c>
      <c r="BB16" s="252">
        <v>4.7256454310000002</v>
      </c>
      <c r="BC16" s="252">
        <v>4.6736950610000001</v>
      </c>
      <c r="BD16" s="252">
        <v>4.6710757589999998</v>
      </c>
      <c r="BE16" s="252">
        <v>5.0142743269999999</v>
      </c>
      <c r="BF16" s="252">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5" customHeight="1" x14ac:dyDescent="0.25">
      <c r="A17" s="162" t="s">
        <v>763</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252">
        <v>3.5366651409999998</v>
      </c>
      <c r="BF17" s="252">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5" customHeight="1" x14ac:dyDescent="0.25">
      <c r="AY18" s="647"/>
      <c r="AZ18" s="647"/>
      <c r="BA18" s="647"/>
      <c r="BB18" s="647"/>
      <c r="BC18" s="647"/>
      <c r="BD18" s="647"/>
      <c r="BE18" s="647"/>
    </row>
    <row r="19" spans="1:74" ht="11.15" customHeight="1" x14ac:dyDescent="0.25">
      <c r="A19" s="162" t="s">
        <v>764</v>
      </c>
      <c r="B19" s="172" t="s">
        <v>534</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8.0686180799000002</v>
      </c>
      <c r="AB19" s="252">
        <v>7.9757001298999999</v>
      </c>
      <c r="AC19" s="252">
        <v>7.8578215170999997</v>
      </c>
      <c r="AD19" s="252">
        <v>8.0174722070000009</v>
      </c>
      <c r="AE19" s="252">
        <v>8.3188443948999993</v>
      </c>
      <c r="AF19" s="252">
        <v>8.6016560991999995</v>
      </c>
      <c r="AG19" s="252">
        <v>8.8909410907000002</v>
      </c>
      <c r="AH19" s="252">
        <v>8.9815889478000006</v>
      </c>
      <c r="AI19" s="252">
        <v>8.8592980468999993</v>
      </c>
      <c r="AJ19" s="252">
        <v>8.3699896249000005</v>
      </c>
      <c r="AK19" s="252">
        <v>8.0607049465999996</v>
      </c>
      <c r="AL19" s="252">
        <v>7.8981513914999999</v>
      </c>
      <c r="AM19" s="252">
        <v>7.8082998223000004</v>
      </c>
      <c r="AN19" s="252">
        <v>7.8508192440000002</v>
      </c>
      <c r="AO19" s="252">
        <v>7.879136183</v>
      </c>
      <c r="AP19" s="252">
        <v>8.1779470291000003</v>
      </c>
      <c r="AQ19" s="252">
        <v>8.4516052669999997</v>
      </c>
      <c r="AR19" s="252">
        <v>8.6686575265000005</v>
      </c>
      <c r="AS19" s="252">
        <v>8.9443657421000005</v>
      </c>
      <c r="AT19" s="252">
        <v>9.0678225276000006</v>
      </c>
      <c r="AU19" s="252">
        <v>8.9530227093000008</v>
      </c>
      <c r="AV19" s="252">
        <v>8.4289843356999992</v>
      </c>
      <c r="AW19" s="252">
        <v>8.1081430223000002</v>
      </c>
      <c r="AX19" s="252">
        <v>7.9307029363000003</v>
      </c>
      <c r="AY19" s="252">
        <v>7.7621629430999999</v>
      </c>
      <c r="AZ19" s="252">
        <v>7.8158584542999998</v>
      </c>
      <c r="BA19" s="252">
        <v>7.8356984780000003</v>
      </c>
      <c r="BB19" s="252">
        <v>8.3498110089999997</v>
      </c>
      <c r="BC19" s="252">
        <v>8.7308796189999995</v>
      </c>
      <c r="BD19" s="252">
        <v>9.0942213629000008</v>
      </c>
      <c r="BE19" s="252">
        <v>9.3759163282000006</v>
      </c>
      <c r="BF19" s="252">
        <v>9.3976505166000006</v>
      </c>
      <c r="BG19" s="409">
        <v>9.2229178555000004</v>
      </c>
      <c r="BH19" s="409">
        <v>8.6150138773999991</v>
      </c>
      <c r="BI19" s="409">
        <v>8.1822616336999996</v>
      </c>
      <c r="BJ19" s="409">
        <v>7.9065151369000004</v>
      </c>
      <c r="BK19" s="409">
        <v>8.0358453951000008</v>
      </c>
      <c r="BL19" s="409">
        <v>8.0691106809999997</v>
      </c>
      <c r="BM19" s="409">
        <v>8.0850912447999992</v>
      </c>
      <c r="BN19" s="409">
        <v>8.3868556770999998</v>
      </c>
      <c r="BO19" s="409">
        <v>8.8785636070000002</v>
      </c>
      <c r="BP19" s="409">
        <v>9.0982950339999995</v>
      </c>
      <c r="BQ19" s="409">
        <v>9.3888705988000005</v>
      </c>
      <c r="BR19" s="409">
        <v>9.5173202749999994</v>
      </c>
      <c r="BS19" s="409">
        <v>9.3363458751999993</v>
      </c>
      <c r="BT19" s="409">
        <v>8.7595508866999996</v>
      </c>
      <c r="BU19" s="409">
        <v>8.4146490930999995</v>
      </c>
      <c r="BV19" s="409">
        <v>8.1302189056999996</v>
      </c>
    </row>
    <row r="20" spans="1:74" ht="11.15" customHeight="1" x14ac:dyDescent="0.25">
      <c r="AY20" s="647"/>
      <c r="AZ20" s="647"/>
      <c r="BB20" s="647"/>
      <c r="BC20" s="647"/>
      <c r="BD20" s="647"/>
      <c r="BE20" s="647"/>
    </row>
    <row r="21" spans="1:74" ht="11.15" customHeight="1" x14ac:dyDescent="0.25">
      <c r="A21" s="162" t="s">
        <v>765</v>
      </c>
      <c r="B21" s="172" t="s">
        <v>535</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30.820411261</v>
      </c>
      <c r="AB21" s="252">
        <v>31.180544191999999</v>
      </c>
      <c r="AC21" s="252">
        <v>30.697821345000001</v>
      </c>
      <c r="AD21" s="252">
        <v>30.770322572000001</v>
      </c>
      <c r="AE21" s="252">
        <v>30.363728630000001</v>
      </c>
      <c r="AF21" s="252">
        <v>30.372858251</v>
      </c>
      <c r="AG21" s="252">
        <v>30.009854029</v>
      </c>
      <c r="AH21" s="252">
        <v>29.938621967</v>
      </c>
      <c r="AI21" s="252">
        <v>30.075032024999999</v>
      </c>
      <c r="AJ21" s="252">
        <v>30.146102808999999</v>
      </c>
      <c r="AK21" s="252">
        <v>31.028144023999999</v>
      </c>
      <c r="AL21" s="252">
        <v>31.588191384000002</v>
      </c>
      <c r="AM21" s="252">
        <v>31.408898319999999</v>
      </c>
      <c r="AN21" s="252">
        <v>32.101654789999998</v>
      </c>
      <c r="AO21" s="252">
        <v>31.388662011000001</v>
      </c>
      <c r="AP21" s="252">
        <v>31.876614571000001</v>
      </c>
      <c r="AQ21" s="252">
        <v>30.949026626999999</v>
      </c>
      <c r="AR21" s="252">
        <v>31.186978427</v>
      </c>
      <c r="AS21" s="252">
        <v>30.777850993000001</v>
      </c>
      <c r="AT21" s="252">
        <v>30.922029318</v>
      </c>
      <c r="AU21" s="252">
        <v>31.121437591999999</v>
      </c>
      <c r="AV21" s="252">
        <v>31.106411999999999</v>
      </c>
      <c r="AW21" s="252">
        <v>31.80528726</v>
      </c>
      <c r="AX21" s="252">
        <v>32.176116804000003</v>
      </c>
      <c r="AY21" s="252">
        <v>32.318671172000002</v>
      </c>
      <c r="AZ21" s="252">
        <v>32.793931352999998</v>
      </c>
      <c r="BA21" s="252">
        <v>32.224699020999999</v>
      </c>
      <c r="BB21" s="252">
        <v>32.744098614999999</v>
      </c>
      <c r="BC21" s="252">
        <v>32.095790749999999</v>
      </c>
      <c r="BD21" s="252">
        <v>32.202813212999999</v>
      </c>
      <c r="BE21" s="252">
        <v>31.604189414</v>
      </c>
      <c r="BF21" s="252">
        <v>31.597234136000001</v>
      </c>
      <c r="BG21" s="409">
        <v>31.971900282</v>
      </c>
      <c r="BH21" s="409">
        <v>32.080454430000003</v>
      </c>
      <c r="BI21" s="409">
        <v>32.995267194999997</v>
      </c>
      <c r="BJ21" s="409">
        <v>33.230465703</v>
      </c>
      <c r="BK21" s="409">
        <v>33.310795005999999</v>
      </c>
      <c r="BL21" s="409">
        <v>33.645260262999997</v>
      </c>
      <c r="BM21" s="409">
        <v>33.165237924000003</v>
      </c>
      <c r="BN21" s="409">
        <v>33.698043229</v>
      </c>
      <c r="BO21" s="409">
        <v>33.054166639000002</v>
      </c>
      <c r="BP21" s="409">
        <v>33.152739160000003</v>
      </c>
      <c r="BQ21" s="409">
        <v>32.572046038000003</v>
      </c>
      <c r="BR21" s="409">
        <v>32.557755614999998</v>
      </c>
      <c r="BS21" s="409">
        <v>32.945807275</v>
      </c>
      <c r="BT21" s="409">
        <v>32.961027506999997</v>
      </c>
      <c r="BU21" s="409">
        <v>33.895650979000003</v>
      </c>
      <c r="BV21" s="409">
        <v>34.115075632</v>
      </c>
    </row>
    <row r="22" spans="1:74" ht="11.15" customHeight="1" x14ac:dyDescent="0.25">
      <c r="A22" s="162" t="s">
        <v>308</v>
      </c>
      <c r="B22" s="173" t="s">
        <v>361</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252">
        <v>11.913768494999999</v>
      </c>
      <c r="BE22" s="252">
        <v>11.71991399</v>
      </c>
      <c r="BF22" s="252">
        <v>11.651370311999999</v>
      </c>
      <c r="BG22" s="409">
        <v>11.949883705</v>
      </c>
      <c r="BH22" s="409">
        <v>11.726166999</v>
      </c>
      <c r="BI22" s="409">
        <v>11.969344997</v>
      </c>
      <c r="BJ22" s="409">
        <v>11.625657663</v>
      </c>
      <c r="BK22" s="409">
        <v>11.747371058000001</v>
      </c>
      <c r="BL22" s="409">
        <v>11.532423151</v>
      </c>
      <c r="BM22" s="409">
        <v>11.57040346</v>
      </c>
      <c r="BN22" s="409">
        <v>12.329804727000001</v>
      </c>
      <c r="BO22" s="409">
        <v>12.143110591999999</v>
      </c>
      <c r="BP22" s="409">
        <v>12.301373977000001</v>
      </c>
      <c r="BQ22" s="409">
        <v>12.152839274</v>
      </c>
      <c r="BR22" s="409">
        <v>12.082065579</v>
      </c>
      <c r="BS22" s="409">
        <v>12.39029088</v>
      </c>
      <c r="BT22" s="409">
        <v>12.107669008</v>
      </c>
      <c r="BU22" s="409">
        <v>12.358758618</v>
      </c>
      <c r="BV22" s="409">
        <v>12.003889676</v>
      </c>
    </row>
    <row r="23" spans="1:74" ht="11.15" customHeight="1" x14ac:dyDescent="0.25">
      <c r="A23" s="162" t="s">
        <v>303</v>
      </c>
      <c r="B23" s="173" t="s">
        <v>766</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3.9167999999999998</v>
      </c>
      <c r="AW23" s="252">
        <v>4.0609999999999999</v>
      </c>
      <c r="AX23" s="252">
        <v>4.6962999999999999</v>
      </c>
      <c r="AY23" s="252">
        <v>4.4249999999999998</v>
      </c>
      <c r="AZ23" s="252">
        <v>4.7144000000000004</v>
      </c>
      <c r="BA23" s="252">
        <v>4.4364999999999997</v>
      </c>
      <c r="BB23" s="252">
        <v>4.0443863870000003</v>
      </c>
      <c r="BC23" s="252">
        <v>3.6082150990000001</v>
      </c>
      <c r="BD23" s="252">
        <v>3.742890531</v>
      </c>
      <c r="BE23" s="252">
        <v>3.8104881100000001</v>
      </c>
      <c r="BF23" s="252">
        <v>3.8226131940000001</v>
      </c>
      <c r="BG23" s="409">
        <v>3.8480123819999998</v>
      </c>
      <c r="BH23" s="409">
        <v>3.8347682700000001</v>
      </c>
      <c r="BI23" s="409">
        <v>4.1363099029999999</v>
      </c>
      <c r="BJ23" s="409">
        <v>4.5984294669999999</v>
      </c>
      <c r="BK23" s="409">
        <v>4.398094715</v>
      </c>
      <c r="BL23" s="409">
        <v>4.5837625749999997</v>
      </c>
      <c r="BM23" s="409">
        <v>4.2992620989999999</v>
      </c>
      <c r="BN23" s="409">
        <v>3.965137581</v>
      </c>
      <c r="BO23" s="409">
        <v>3.5375129680000001</v>
      </c>
      <c r="BP23" s="409">
        <v>3.6695494659999999</v>
      </c>
      <c r="BQ23" s="409">
        <v>3.735822486</v>
      </c>
      <c r="BR23" s="409">
        <v>3.7477099819999999</v>
      </c>
      <c r="BS23" s="409">
        <v>3.772611479</v>
      </c>
      <c r="BT23" s="409">
        <v>3.7596268820000001</v>
      </c>
      <c r="BU23" s="409">
        <v>4.0552598770000001</v>
      </c>
      <c r="BV23" s="409">
        <v>4.5083243169999996</v>
      </c>
    </row>
    <row r="24" spans="1:74" ht="11.15" customHeight="1" x14ac:dyDescent="0.25">
      <c r="A24" s="162" t="s">
        <v>767</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4.4490002369999999</v>
      </c>
      <c r="AZ24" s="252">
        <v>4.6038440710000001</v>
      </c>
      <c r="BA24" s="252">
        <v>4.5667720760000003</v>
      </c>
      <c r="BB24" s="252">
        <v>4.5216219210000004</v>
      </c>
      <c r="BC24" s="252">
        <v>4.5788244259999997</v>
      </c>
      <c r="BD24" s="252">
        <v>4.4529722840000003</v>
      </c>
      <c r="BE24" s="252">
        <v>4.1752792090000002</v>
      </c>
      <c r="BF24" s="252">
        <v>4.0878037660000004</v>
      </c>
      <c r="BG24" s="409">
        <v>4.1664392269999997</v>
      </c>
      <c r="BH24" s="409">
        <v>4.4030667030000004</v>
      </c>
      <c r="BI24" s="409">
        <v>4.5788993920000003</v>
      </c>
      <c r="BJ24" s="409">
        <v>4.6054766850000002</v>
      </c>
      <c r="BK24" s="409">
        <v>4.8113622469999999</v>
      </c>
      <c r="BL24" s="409">
        <v>4.9788177969999996</v>
      </c>
      <c r="BM24" s="409">
        <v>4.9387263629999998</v>
      </c>
      <c r="BN24" s="409">
        <v>4.88989882</v>
      </c>
      <c r="BO24" s="409">
        <v>4.951760352</v>
      </c>
      <c r="BP24" s="409">
        <v>4.8156578100000003</v>
      </c>
      <c r="BQ24" s="409">
        <v>4.5153471989999998</v>
      </c>
      <c r="BR24" s="409">
        <v>4.4207470600000001</v>
      </c>
      <c r="BS24" s="409">
        <v>4.5057872190000001</v>
      </c>
      <c r="BT24" s="409">
        <v>4.7076151230000001</v>
      </c>
      <c r="BU24" s="409">
        <v>4.8977690259999997</v>
      </c>
      <c r="BV24" s="409">
        <v>4.9265109850000002</v>
      </c>
    </row>
    <row r="25" spans="1:74" ht="11.15" customHeight="1" x14ac:dyDescent="0.25">
      <c r="AY25" s="647"/>
      <c r="AZ25" s="647"/>
      <c r="BA25" s="647"/>
      <c r="BB25" s="647"/>
      <c r="BC25" s="647"/>
      <c r="BD25" s="647"/>
      <c r="BE25" s="647"/>
    </row>
    <row r="26" spans="1:74" ht="11.15" customHeight="1" x14ac:dyDescent="0.25">
      <c r="A26" s="162" t="s">
        <v>768</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252">
        <v>4.0254435500000003</v>
      </c>
      <c r="BD26" s="252">
        <v>4.0261671369999998</v>
      </c>
      <c r="BE26" s="252">
        <v>3.9703016529999999</v>
      </c>
      <c r="BF26" s="252">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5" customHeight="1" x14ac:dyDescent="0.25">
      <c r="AY27" s="647"/>
      <c r="AZ27" s="647"/>
      <c r="BA27" s="647"/>
      <c r="BB27" s="647"/>
      <c r="BC27" s="647"/>
      <c r="BD27" s="647"/>
      <c r="BE27" s="647"/>
    </row>
    <row r="28" spans="1:74" ht="11.15" customHeight="1" x14ac:dyDescent="0.25">
      <c r="A28" s="162" t="s">
        <v>305</v>
      </c>
      <c r="B28" s="172" t="s">
        <v>688</v>
      </c>
      <c r="C28" s="252">
        <v>45.198897500000001</v>
      </c>
      <c r="D28" s="252">
        <v>47.659909499999998</v>
      </c>
      <c r="E28" s="252">
        <v>45.801851499999998</v>
      </c>
      <c r="F28" s="252">
        <v>44.831685499999999</v>
      </c>
      <c r="G28" s="252">
        <v>45.517101500000003</v>
      </c>
      <c r="H28" s="252">
        <v>45.897316500000002</v>
      </c>
      <c r="I28" s="252">
        <v>45.868720500000002</v>
      </c>
      <c r="J28" s="252">
        <v>46.606109500000002</v>
      </c>
      <c r="K28" s="252">
        <v>45.048365500000003</v>
      </c>
      <c r="L28" s="252">
        <v>46.421332499999998</v>
      </c>
      <c r="M28" s="252">
        <v>46.413317499999998</v>
      </c>
      <c r="N28" s="252">
        <v>45.874663499999997</v>
      </c>
      <c r="O28" s="252">
        <v>45.729587000000002</v>
      </c>
      <c r="P28" s="252">
        <v>46.415568999999998</v>
      </c>
      <c r="Q28" s="252">
        <v>44.984994</v>
      </c>
      <c r="R28" s="252">
        <v>45.792521999999998</v>
      </c>
      <c r="S28" s="252">
        <v>45.542085999999998</v>
      </c>
      <c r="T28" s="252">
        <v>45.300716000000001</v>
      </c>
      <c r="U28" s="252">
        <v>46.736426999999999</v>
      </c>
      <c r="V28" s="252">
        <v>46.233074000000002</v>
      </c>
      <c r="W28" s="252">
        <v>45.824976999999997</v>
      </c>
      <c r="X28" s="252">
        <v>46.319623</v>
      </c>
      <c r="Y28" s="252">
        <v>46.881248999999997</v>
      </c>
      <c r="Z28" s="252">
        <v>46.208646000000002</v>
      </c>
      <c r="AA28" s="252">
        <v>45.529278736000002</v>
      </c>
      <c r="AB28" s="252">
        <v>46.571415735999999</v>
      </c>
      <c r="AC28" s="252">
        <v>45.416444736000003</v>
      </c>
      <c r="AD28" s="252">
        <v>45.142770736000003</v>
      </c>
      <c r="AE28" s="252">
        <v>44.377041736000002</v>
      </c>
      <c r="AF28" s="252">
        <v>45.172930735999998</v>
      </c>
      <c r="AG28" s="252">
        <v>46.259222735999998</v>
      </c>
      <c r="AH28" s="252">
        <v>45.726850736000003</v>
      </c>
      <c r="AI28" s="252">
        <v>45.981265735999997</v>
      </c>
      <c r="AJ28" s="252">
        <v>46.426467735999999</v>
      </c>
      <c r="AK28" s="252">
        <v>45.607351735999998</v>
      </c>
      <c r="AL28" s="252">
        <v>47.101248736000002</v>
      </c>
      <c r="AM28" s="252">
        <v>45.782108323000003</v>
      </c>
      <c r="AN28" s="252">
        <v>47.622585323000003</v>
      </c>
      <c r="AO28" s="252">
        <v>46.151500323</v>
      </c>
      <c r="AP28" s="252">
        <v>45.684116322999998</v>
      </c>
      <c r="AQ28" s="252">
        <v>44.370996323</v>
      </c>
      <c r="AR28" s="252">
        <v>46.129478323000001</v>
      </c>
      <c r="AS28" s="252">
        <v>46.969515323000003</v>
      </c>
      <c r="AT28" s="252">
        <v>46.730024323000002</v>
      </c>
      <c r="AU28" s="252">
        <v>46.481081322999998</v>
      </c>
      <c r="AV28" s="252">
        <v>46.061353322999999</v>
      </c>
      <c r="AW28" s="252">
        <v>45.729727322999999</v>
      </c>
      <c r="AX28" s="252">
        <v>47.302480322999997</v>
      </c>
      <c r="AY28" s="252">
        <v>45.488955562000001</v>
      </c>
      <c r="AZ28" s="252">
        <v>47.615925562000001</v>
      </c>
      <c r="BA28" s="252">
        <v>46.990584562000002</v>
      </c>
      <c r="BB28" s="252">
        <v>45.644948485999997</v>
      </c>
      <c r="BC28" s="252">
        <v>45.011114268999997</v>
      </c>
      <c r="BD28" s="252">
        <v>46.342530908999997</v>
      </c>
      <c r="BE28" s="252">
        <v>46.545769153999998</v>
      </c>
      <c r="BF28" s="252">
        <v>46.465934439000002</v>
      </c>
      <c r="BG28" s="409">
        <v>46.774273397999998</v>
      </c>
      <c r="BH28" s="409">
        <v>46.737348730999997</v>
      </c>
      <c r="BI28" s="409">
        <v>46.920643947999999</v>
      </c>
      <c r="BJ28" s="409">
        <v>47.311079997</v>
      </c>
      <c r="BK28" s="409">
        <v>46.349032964999999</v>
      </c>
      <c r="BL28" s="409">
        <v>47.255549621999997</v>
      </c>
      <c r="BM28" s="409">
        <v>46.835601506000003</v>
      </c>
      <c r="BN28" s="409">
        <v>45.758081310000001</v>
      </c>
      <c r="BO28" s="409">
        <v>45.319404376000001</v>
      </c>
      <c r="BP28" s="409">
        <v>46.308866922999997</v>
      </c>
      <c r="BQ28" s="409">
        <v>46.572752977999997</v>
      </c>
      <c r="BR28" s="409">
        <v>46.567723770000001</v>
      </c>
      <c r="BS28" s="409">
        <v>46.865673454000003</v>
      </c>
      <c r="BT28" s="409">
        <v>46.849478095000002</v>
      </c>
      <c r="BU28" s="409">
        <v>47.060889230999997</v>
      </c>
      <c r="BV28" s="409">
        <v>47.469222025000001</v>
      </c>
    </row>
    <row r="29" spans="1:74" ht="11.15" customHeight="1" x14ac:dyDescent="0.25">
      <c r="A29" s="162" t="s">
        <v>311</v>
      </c>
      <c r="B29" s="172" t="s">
        <v>689</v>
      </c>
      <c r="C29" s="252">
        <v>42.375021340000004</v>
      </c>
      <c r="D29" s="252">
        <v>43.147131410999997</v>
      </c>
      <c r="E29" s="252">
        <v>43.314575056999999</v>
      </c>
      <c r="F29" s="252">
        <v>43.473507961999999</v>
      </c>
      <c r="G29" s="252">
        <v>44.462642821000003</v>
      </c>
      <c r="H29" s="252">
        <v>45.137113831000001</v>
      </c>
      <c r="I29" s="252">
        <v>45.017783250000001</v>
      </c>
      <c r="J29" s="252">
        <v>45.425016747000001</v>
      </c>
      <c r="K29" s="252">
        <v>45.484358444999998</v>
      </c>
      <c r="L29" s="252">
        <v>45.194785113000002</v>
      </c>
      <c r="M29" s="252">
        <v>45.738559619999997</v>
      </c>
      <c r="N29" s="252">
        <v>45.380113014999999</v>
      </c>
      <c r="O29" s="252">
        <v>44.612705314999999</v>
      </c>
      <c r="P29" s="252">
        <v>44.612705314999999</v>
      </c>
      <c r="Q29" s="252">
        <v>44.612705314999999</v>
      </c>
      <c r="R29" s="252">
        <v>45.192190177000001</v>
      </c>
      <c r="S29" s="252">
        <v>45.192190177000001</v>
      </c>
      <c r="T29" s="252">
        <v>45.192190177000001</v>
      </c>
      <c r="U29" s="252">
        <v>45.682908038000001</v>
      </c>
      <c r="V29" s="252">
        <v>45.682908038000001</v>
      </c>
      <c r="W29" s="252">
        <v>45.682908038000001</v>
      </c>
      <c r="X29" s="252">
        <v>45.953367096000001</v>
      </c>
      <c r="Y29" s="252">
        <v>45.953367096000001</v>
      </c>
      <c r="Z29" s="252">
        <v>45.953367096000001</v>
      </c>
      <c r="AA29" s="252">
        <v>45.683685109000002</v>
      </c>
      <c r="AB29" s="252">
        <v>45.641632053999999</v>
      </c>
      <c r="AC29" s="252">
        <v>45.628606011999999</v>
      </c>
      <c r="AD29" s="252">
        <v>46.826499605000002</v>
      </c>
      <c r="AE29" s="252">
        <v>46.907216798</v>
      </c>
      <c r="AF29" s="252">
        <v>47.216672590999998</v>
      </c>
      <c r="AG29" s="252">
        <v>47.305598523999997</v>
      </c>
      <c r="AH29" s="252">
        <v>47.163261308999999</v>
      </c>
      <c r="AI29" s="252">
        <v>47.505076737000003</v>
      </c>
      <c r="AJ29" s="252">
        <v>46.938548015999999</v>
      </c>
      <c r="AK29" s="252">
        <v>47.031242501999998</v>
      </c>
      <c r="AL29" s="252">
        <v>46.414047480000001</v>
      </c>
      <c r="AM29" s="252">
        <v>46.315993470000002</v>
      </c>
      <c r="AN29" s="252">
        <v>46.408420474000003</v>
      </c>
      <c r="AO29" s="252">
        <v>46.515688580999999</v>
      </c>
      <c r="AP29" s="252">
        <v>47.891003310999999</v>
      </c>
      <c r="AQ29" s="252">
        <v>47.941291757000002</v>
      </c>
      <c r="AR29" s="252">
        <v>48.181708745000002</v>
      </c>
      <c r="AS29" s="252">
        <v>48.296499410999999</v>
      </c>
      <c r="AT29" s="252">
        <v>48.157830124999997</v>
      </c>
      <c r="AU29" s="252">
        <v>48.536264500999998</v>
      </c>
      <c r="AV29" s="252">
        <v>47.930141829</v>
      </c>
      <c r="AW29" s="252">
        <v>48.023436728</v>
      </c>
      <c r="AX29" s="252">
        <v>47.393522924999999</v>
      </c>
      <c r="AY29" s="252">
        <v>47.361754267999999</v>
      </c>
      <c r="AZ29" s="252">
        <v>47.465172693</v>
      </c>
      <c r="BA29" s="252">
        <v>47.559338570999998</v>
      </c>
      <c r="BB29" s="252">
        <v>49.158555665999998</v>
      </c>
      <c r="BC29" s="252">
        <v>49.302443736999997</v>
      </c>
      <c r="BD29" s="252">
        <v>49.686711578000001</v>
      </c>
      <c r="BE29" s="252">
        <v>49.717498982000002</v>
      </c>
      <c r="BF29" s="252">
        <v>49.461535877999999</v>
      </c>
      <c r="BG29" s="409">
        <v>49.813967280999996</v>
      </c>
      <c r="BH29" s="409">
        <v>49.221453224999998</v>
      </c>
      <c r="BI29" s="409">
        <v>49.238183491999997</v>
      </c>
      <c r="BJ29" s="409">
        <v>48.502329287999999</v>
      </c>
      <c r="BK29" s="409">
        <v>48.738638643999998</v>
      </c>
      <c r="BL29" s="409">
        <v>48.851438610999999</v>
      </c>
      <c r="BM29" s="409">
        <v>48.937117694999998</v>
      </c>
      <c r="BN29" s="409">
        <v>50.37559478</v>
      </c>
      <c r="BO29" s="409">
        <v>50.627454084</v>
      </c>
      <c r="BP29" s="409">
        <v>50.864922771000003</v>
      </c>
      <c r="BQ29" s="409">
        <v>50.927277187999998</v>
      </c>
      <c r="BR29" s="409">
        <v>50.760850130999998</v>
      </c>
      <c r="BS29" s="409">
        <v>51.128185256000002</v>
      </c>
      <c r="BT29" s="409">
        <v>50.472484209999998</v>
      </c>
      <c r="BU29" s="409">
        <v>50.601197865000003</v>
      </c>
      <c r="BV29" s="409">
        <v>49.851536861</v>
      </c>
    </row>
    <row r="30" spans="1:74" ht="11.15" customHeight="1" x14ac:dyDescent="0.25">
      <c r="B30" s="172"/>
      <c r="AY30" s="647"/>
      <c r="AZ30" s="647"/>
      <c r="BA30" s="647"/>
      <c r="BB30" s="647"/>
      <c r="BC30" s="647"/>
      <c r="BD30" s="647"/>
      <c r="BE30" s="647"/>
    </row>
    <row r="31" spans="1:74" ht="11.15" customHeight="1" x14ac:dyDescent="0.25">
      <c r="A31" s="162" t="s">
        <v>312</v>
      </c>
      <c r="B31" s="172" t="s">
        <v>690</v>
      </c>
      <c r="C31" s="252">
        <v>87.573918840000005</v>
      </c>
      <c r="D31" s="252">
        <v>90.807040911000001</v>
      </c>
      <c r="E31" s="252">
        <v>89.116426556999997</v>
      </c>
      <c r="F31" s="252">
        <v>88.305193462000005</v>
      </c>
      <c r="G31" s="252">
        <v>89.979744320999998</v>
      </c>
      <c r="H31" s="252">
        <v>91.034430330999996</v>
      </c>
      <c r="I31" s="252">
        <v>90.886503750000003</v>
      </c>
      <c r="J31" s="252">
        <v>92.031126247000003</v>
      </c>
      <c r="K31" s="252">
        <v>90.532723945000001</v>
      </c>
      <c r="L31" s="252">
        <v>91.616117613</v>
      </c>
      <c r="M31" s="252">
        <v>92.151877119999995</v>
      </c>
      <c r="N31" s="252">
        <v>91.254776515000003</v>
      </c>
      <c r="O31" s="252">
        <v>90.342292314999995</v>
      </c>
      <c r="P31" s="252">
        <v>91.028274315000004</v>
      </c>
      <c r="Q31" s="252">
        <v>89.597699315</v>
      </c>
      <c r="R31" s="252">
        <v>90.984712177000006</v>
      </c>
      <c r="S31" s="252">
        <v>90.734276176999998</v>
      </c>
      <c r="T31" s="252">
        <v>90.492906176999995</v>
      </c>
      <c r="U31" s="252">
        <v>92.419335038</v>
      </c>
      <c r="V31" s="252">
        <v>91.915982037999996</v>
      </c>
      <c r="W31" s="252">
        <v>91.507885037999998</v>
      </c>
      <c r="X31" s="252">
        <v>92.272990096000001</v>
      </c>
      <c r="Y31" s="252">
        <v>92.834616096000005</v>
      </c>
      <c r="Z31" s="252">
        <v>92.162013095999995</v>
      </c>
      <c r="AA31" s="252">
        <v>91.212963845000004</v>
      </c>
      <c r="AB31" s="252">
        <v>92.213047790000005</v>
      </c>
      <c r="AC31" s="252">
        <v>91.045050747999994</v>
      </c>
      <c r="AD31" s="252">
        <v>91.969270340999998</v>
      </c>
      <c r="AE31" s="252">
        <v>91.284258534000003</v>
      </c>
      <c r="AF31" s="252">
        <v>92.389603327000003</v>
      </c>
      <c r="AG31" s="252">
        <v>93.564821260000002</v>
      </c>
      <c r="AH31" s="252">
        <v>92.890112044999995</v>
      </c>
      <c r="AI31" s="252">
        <v>93.486342472999993</v>
      </c>
      <c r="AJ31" s="252">
        <v>93.365015752000005</v>
      </c>
      <c r="AK31" s="252">
        <v>92.638594237999996</v>
      </c>
      <c r="AL31" s="252">
        <v>93.515296215999996</v>
      </c>
      <c r="AM31" s="252">
        <v>92.098101792999998</v>
      </c>
      <c r="AN31" s="252">
        <v>94.031005797000006</v>
      </c>
      <c r="AO31" s="252">
        <v>92.667188904</v>
      </c>
      <c r="AP31" s="252">
        <v>93.575119634000004</v>
      </c>
      <c r="AQ31" s="252">
        <v>92.312288080000002</v>
      </c>
      <c r="AR31" s="252">
        <v>94.311187067999995</v>
      </c>
      <c r="AS31" s="252">
        <v>95.266014733999995</v>
      </c>
      <c r="AT31" s="252">
        <v>94.887854447999999</v>
      </c>
      <c r="AU31" s="252">
        <v>95.017345824000003</v>
      </c>
      <c r="AV31" s="252">
        <v>93.991495151999999</v>
      </c>
      <c r="AW31" s="252">
        <v>93.753164050999999</v>
      </c>
      <c r="AX31" s="252">
        <v>94.696003247999997</v>
      </c>
      <c r="AY31" s="252">
        <v>92.85070983</v>
      </c>
      <c r="AZ31" s="252">
        <v>95.081098255000001</v>
      </c>
      <c r="BA31" s="252">
        <v>94.549923132999993</v>
      </c>
      <c r="BB31" s="252">
        <v>94.803504152000002</v>
      </c>
      <c r="BC31" s="252">
        <v>94.313558005999994</v>
      </c>
      <c r="BD31" s="252">
        <v>96.029242487000005</v>
      </c>
      <c r="BE31" s="252">
        <v>96.263268135000004</v>
      </c>
      <c r="BF31" s="252">
        <v>95.927470317000001</v>
      </c>
      <c r="BG31" s="409">
        <v>96.588240678999995</v>
      </c>
      <c r="BH31" s="409">
        <v>95.958801956000002</v>
      </c>
      <c r="BI31" s="409">
        <v>96.158827439999996</v>
      </c>
      <c r="BJ31" s="409">
        <v>95.813409285000006</v>
      </c>
      <c r="BK31" s="409">
        <v>95.087671608999997</v>
      </c>
      <c r="BL31" s="409">
        <v>96.106988232999996</v>
      </c>
      <c r="BM31" s="409">
        <v>95.772719201000001</v>
      </c>
      <c r="BN31" s="409">
        <v>96.133676089999994</v>
      </c>
      <c r="BO31" s="409">
        <v>95.946858460000001</v>
      </c>
      <c r="BP31" s="409">
        <v>97.173789694000007</v>
      </c>
      <c r="BQ31" s="409">
        <v>97.500030166000002</v>
      </c>
      <c r="BR31" s="409">
        <v>97.328573900999999</v>
      </c>
      <c r="BS31" s="409">
        <v>97.993858709999998</v>
      </c>
      <c r="BT31" s="409">
        <v>97.321962305</v>
      </c>
      <c r="BU31" s="409">
        <v>97.662087095999993</v>
      </c>
      <c r="BV31" s="409">
        <v>97.320758885999993</v>
      </c>
    </row>
    <row r="32" spans="1:74" ht="11.15" customHeight="1" x14ac:dyDescent="0.25">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409"/>
      <c r="BH32" s="409"/>
      <c r="BI32" s="409"/>
      <c r="BJ32" s="409"/>
      <c r="BK32" s="409"/>
      <c r="BL32" s="409"/>
      <c r="BM32" s="409"/>
      <c r="BN32" s="409"/>
      <c r="BO32" s="409"/>
      <c r="BP32" s="409"/>
      <c r="BQ32" s="409"/>
      <c r="BR32" s="409"/>
      <c r="BS32" s="409"/>
      <c r="BT32" s="409"/>
      <c r="BU32" s="409"/>
      <c r="BV32" s="409"/>
    </row>
    <row r="33" spans="1:74" ht="11.15" customHeight="1" x14ac:dyDescent="0.25">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409"/>
      <c r="BH33" s="409"/>
      <c r="BI33" s="409"/>
      <c r="BJ33" s="409"/>
      <c r="BK33" s="409"/>
      <c r="BL33" s="409"/>
      <c r="BM33" s="409"/>
      <c r="BN33" s="409"/>
      <c r="BO33" s="409"/>
      <c r="BP33" s="409"/>
      <c r="BQ33" s="409"/>
      <c r="BR33" s="409"/>
      <c r="BS33" s="409"/>
      <c r="BT33" s="409"/>
      <c r="BU33" s="409"/>
      <c r="BV33" s="409"/>
    </row>
    <row r="34" spans="1:74" ht="11.15" customHeight="1" x14ac:dyDescent="0.25">
      <c r="A34" s="162" t="s">
        <v>769</v>
      </c>
      <c r="B34" s="173" t="s">
        <v>1159</v>
      </c>
      <c r="C34" s="252">
        <v>107.47859567</v>
      </c>
      <c r="D34" s="252">
        <v>107.74128308</v>
      </c>
      <c r="E34" s="252">
        <v>107.95710896</v>
      </c>
      <c r="F34" s="252">
        <v>108.0630345</v>
      </c>
      <c r="G34" s="252">
        <v>108.23709336</v>
      </c>
      <c r="H34" s="252">
        <v>108.41343064</v>
      </c>
      <c r="I34" s="252">
        <v>108.59641657</v>
      </c>
      <c r="J34" s="252">
        <v>108.77699665</v>
      </c>
      <c r="K34" s="252">
        <v>108.95369091000001</v>
      </c>
      <c r="L34" s="252">
        <v>109.08652295</v>
      </c>
      <c r="M34" s="252">
        <v>109.29336086000001</v>
      </c>
      <c r="N34" s="252">
        <v>109.53130508</v>
      </c>
      <c r="O34" s="252">
        <v>109.84838342</v>
      </c>
      <c r="P34" s="252">
        <v>110.1054208</v>
      </c>
      <c r="Q34" s="252">
        <v>110.35997557</v>
      </c>
      <c r="R34" s="252">
        <v>110.60061585</v>
      </c>
      <c r="S34" s="252">
        <v>110.87364147</v>
      </c>
      <c r="T34" s="252">
        <v>111.15924244999999</v>
      </c>
      <c r="U34" s="252">
        <v>111.47764899000001</v>
      </c>
      <c r="V34" s="252">
        <v>111.77837613</v>
      </c>
      <c r="W34" s="252">
        <v>112.071815</v>
      </c>
      <c r="X34" s="252">
        <v>112.39996987000001</v>
      </c>
      <c r="Y34" s="252">
        <v>112.66076974000001</v>
      </c>
      <c r="Z34" s="252">
        <v>112.89134194</v>
      </c>
      <c r="AA34" s="252">
        <v>113.03119681</v>
      </c>
      <c r="AB34" s="252">
        <v>113.2440725</v>
      </c>
      <c r="AC34" s="252">
        <v>113.47501105000001</v>
      </c>
      <c r="AD34" s="252">
        <v>113.74869613</v>
      </c>
      <c r="AE34" s="252">
        <v>114.01268309</v>
      </c>
      <c r="AF34" s="252">
        <v>114.2830778</v>
      </c>
      <c r="AG34" s="252">
        <v>114.56403448</v>
      </c>
      <c r="AH34" s="252">
        <v>114.84890052</v>
      </c>
      <c r="AI34" s="252">
        <v>115.1325705</v>
      </c>
      <c r="AJ34" s="252">
        <v>115.44687338</v>
      </c>
      <c r="AK34" s="252">
        <v>115.71693315</v>
      </c>
      <c r="AL34" s="252">
        <v>115.97002108</v>
      </c>
      <c r="AM34" s="252">
        <v>116.20482163</v>
      </c>
      <c r="AN34" s="252">
        <v>116.42101688</v>
      </c>
      <c r="AO34" s="252">
        <v>116.62494846</v>
      </c>
      <c r="AP34" s="252">
        <v>116.79830291</v>
      </c>
      <c r="AQ34" s="252">
        <v>117.00236144</v>
      </c>
      <c r="AR34" s="252">
        <v>117.21252129</v>
      </c>
      <c r="AS34" s="252">
        <v>117.44275611</v>
      </c>
      <c r="AT34" s="252">
        <v>117.65824137</v>
      </c>
      <c r="AU34" s="252">
        <v>117.8659325</v>
      </c>
      <c r="AV34" s="252">
        <v>118.06423909999999</v>
      </c>
      <c r="AW34" s="252">
        <v>118.26712927</v>
      </c>
      <c r="AX34" s="252">
        <v>118.46949008</v>
      </c>
      <c r="AY34" s="252">
        <v>118.68501027000001</v>
      </c>
      <c r="AZ34" s="252">
        <v>118.87525408</v>
      </c>
      <c r="BA34" s="252">
        <v>119.05730334</v>
      </c>
      <c r="BB34" s="252">
        <v>119.18949315</v>
      </c>
      <c r="BC34" s="252">
        <v>119.39149711</v>
      </c>
      <c r="BD34" s="252">
        <v>119.61875275</v>
      </c>
      <c r="BE34" s="252">
        <v>119.89759999</v>
      </c>
      <c r="BF34" s="252">
        <v>120.16050063</v>
      </c>
      <c r="BG34" s="409">
        <v>120.42503644</v>
      </c>
      <c r="BH34" s="409">
        <v>120.70695573</v>
      </c>
      <c r="BI34" s="409">
        <v>120.97457111</v>
      </c>
      <c r="BJ34" s="409">
        <v>121.23945442</v>
      </c>
      <c r="BK34" s="409">
        <v>121.48558224999999</v>
      </c>
      <c r="BL34" s="409">
        <v>121.75175274999999</v>
      </c>
      <c r="BM34" s="409">
        <v>122.03020719</v>
      </c>
      <c r="BN34" s="409">
        <v>122.35573991</v>
      </c>
      <c r="BO34" s="409">
        <v>122.6503654</v>
      </c>
      <c r="BP34" s="409">
        <v>122.93881345</v>
      </c>
      <c r="BQ34" s="409">
        <v>123.20288231000001</v>
      </c>
      <c r="BR34" s="409">
        <v>123.49726249</v>
      </c>
      <c r="BS34" s="409">
        <v>123.79432399</v>
      </c>
      <c r="BT34" s="409">
        <v>124.09881488000001</v>
      </c>
      <c r="BU34" s="409">
        <v>124.41065441000001</v>
      </c>
      <c r="BV34" s="409">
        <v>124.72992333000001</v>
      </c>
    </row>
    <row r="35" spans="1:74" ht="11.15" customHeight="1" x14ac:dyDescent="0.25">
      <c r="A35" s="162" t="s">
        <v>770</v>
      </c>
      <c r="B35" s="173" t="s">
        <v>1063</v>
      </c>
      <c r="C35" s="484">
        <v>3.2032474208999999</v>
      </c>
      <c r="D35" s="484">
        <v>3.2212967345000001</v>
      </c>
      <c r="E35" s="484">
        <v>3.2035491276000001</v>
      </c>
      <c r="F35" s="484">
        <v>3.1408414349</v>
      </c>
      <c r="G35" s="484">
        <v>3.0513042102000001</v>
      </c>
      <c r="H35" s="484">
        <v>2.9299909349000002</v>
      </c>
      <c r="I35" s="484">
        <v>2.6989595447000001</v>
      </c>
      <c r="J35" s="484">
        <v>2.5714581085999999</v>
      </c>
      <c r="K35" s="484">
        <v>2.4729212112000001</v>
      </c>
      <c r="L35" s="484">
        <v>2.4264125547000002</v>
      </c>
      <c r="M35" s="484">
        <v>2.3615533710999999</v>
      </c>
      <c r="N35" s="484">
        <v>2.3041311438999998</v>
      </c>
      <c r="O35" s="484">
        <v>2.2048927407000001</v>
      </c>
      <c r="P35" s="484">
        <v>2.1942728506</v>
      </c>
      <c r="Q35" s="484">
        <v>2.2257604285000001</v>
      </c>
      <c r="R35" s="484">
        <v>2.3482417973</v>
      </c>
      <c r="S35" s="484">
        <v>2.4359006982000002</v>
      </c>
      <c r="T35" s="484">
        <v>2.5327229233000002</v>
      </c>
      <c r="U35" s="484">
        <v>2.6531560731999999</v>
      </c>
      <c r="V35" s="484">
        <v>2.7592042124999998</v>
      </c>
      <c r="W35" s="484">
        <v>2.8618801836999999</v>
      </c>
      <c r="X35" s="484">
        <v>3.0374484671999999</v>
      </c>
      <c r="Y35" s="484">
        <v>3.0810735967</v>
      </c>
      <c r="Z35" s="484">
        <v>3.0676497993999998</v>
      </c>
      <c r="AA35" s="484">
        <v>2.8974603822999998</v>
      </c>
      <c r="AB35" s="484">
        <v>2.8505878059</v>
      </c>
      <c r="AC35" s="484">
        <v>2.8226134153000002</v>
      </c>
      <c r="AD35" s="484">
        <v>2.8463496860999999</v>
      </c>
      <c r="AE35" s="484">
        <v>2.8311883509000002</v>
      </c>
      <c r="AF35" s="484">
        <v>2.8102344739</v>
      </c>
      <c r="AG35" s="484">
        <v>2.7686137187000002</v>
      </c>
      <c r="AH35" s="484">
        <v>2.7469753051999999</v>
      </c>
      <c r="AI35" s="484">
        <v>2.7310662380999999</v>
      </c>
      <c r="AJ35" s="484">
        <v>2.7107689717999999</v>
      </c>
      <c r="AK35" s="484">
        <v>2.7127130522999998</v>
      </c>
      <c r="AL35" s="484">
        <v>2.7271171475</v>
      </c>
      <c r="AM35" s="484">
        <v>2.8077423834999999</v>
      </c>
      <c r="AN35" s="484">
        <v>2.8053957372</v>
      </c>
      <c r="AO35" s="484">
        <v>2.7758864128999998</v>
      </c>
      <c r="AP35" s="484">
        <v>2.6810037254000001</v>
      </c>
      <c r="AQ35" s="484">
        <v>2.6222331255000002</v>
      </c>
      <c r="AR35" s="484">
        <v>2.5633221917000002</v>
      </c>
      <c r="AS35" s="484">
        <v>2.5127620959999999</v>
      </c>
      <c r="AT35" s="484">
        <v>2.4461190644999999</v>
      </c>
      <c r="AU35" s="484">
        <v>2.3740996921000002</v>
      </c>
      <c r="AV35" s="484">
        <v>2.2671603347999998</v>
      </c>
      <c r="AW35" s="484">
        <v>2.2038227698999999</v>
      </c>
      <c r="AX35" s="484">
        <v>2.1552716615</v>
      </c>
      <c r="AY35" s="484">
        <v>2.1343250667999998</v>
      </c>
      <c r="AZ35" s="484">
        <v>2.1080705722999999</v>
      </c>
      <c r="BA35" s="484">
        <v>2.0856213982999998</v>
      </c>
      <c r="BB35" s="484">
        <v>2.0472816636000002</v>
      </c>
      <c r="BC35" s="484">
        <v>2.0419550913000002</v>
      </c>
      <c r="BD35" s="484">
        <v>2.0528791854000001</v>
      </c>
      <c r="BE35" s="484">
        <v>2.0902471656000001</v>
      </c>
      <c r="BF35" s="484">
        <v>2.1267182252999999</v>
      </c>
      <c r="BG35" s="485">
        <v>2.1711989935</v>
      </c>
      <c r="BH35" s="485">
        <v>2.2383717951</v>
      </c>
      <c r="BI35" s="485">
        <v>2.2892597974000002</v>
      </c>
      <c r="BJ35" s="485">
        <v>2.3381246441000001</v>
      </c>
      <c r="BK35" s="485">
        <v>2.3596678104</v>
      </c>
      <c r="BL35" s="485">
        <v>2.4197623718000001</v>
      </c>
      <c r="BM35" s="485">
        <v>2.4970361055999999</v>
      </c>
      <c r="BN35" s="485">
        <v>2.6564814350999999</v>
      </c>
      <c r="BO35" s="485">
        <v>2.7295648062</v>
      </c>
      <c r="BP35" s="485">
        <v>2.7755352956000001</v>
      </c>
      <c r="BQ35" s="485">
        <v>2.7567543608</v>
      </c>
      <c r="BR35" s="485">
        <v>2.7769207371000002</v>
      </c>
      <c r="BS35" s="485">
        <v>2.7978297944000001</v>
      </c>
      <c r="BT35" s="485">
        <v>2.8099947824</v>
      </c>
      <c r="BU35" s="485">
        <v>2.8403351787000002</v>
      </c>
      <c r="BV35" s="485">
        <v>2.8789876380999999</v>
      </c>
    </row>
    <row r="36" spans="1:74" ht="11.15" customHeight="1" x14ac:dyDescent="0.25">
      <c r="A36" s="162" t="s">
        <v>1064</v>
      </c>
      <c r="B36" s="173" t="s">
        <v>1160</v>
      </c>
      <c r="C36" s="252">
        <v>104.26480592</v>
      </c>
      <c r="D36" s="252">
        <v>104.38746015</v>
      </c>
      <c r="E36" s="252">
        <v>104.48315467</v>
      </c>
      <c r="F36" s="252">
        <v>104.53936232</v>
      </c>
      <c r="G36" s="252">
        <v>104.59234296</v>
      </c>
      <c r="H36" s="252">
        <v>104.62842386</v>
      </c>
      <c r="I36" s="252">
        <v>104.63224993999999</v>
      </c>
      <c r="J36" s="252">
        <v>104.64581798</v>
      </c>
      <c r="K36" s="252">
        <v>104.65352093</v>
      </c>
      <c r="L36" s="252">
        <v>104.57058730999999</v>
      </c>
      <c r="M36" s="252">
        <v>104.63062914</v>
      </c>
      <c r="N36" s="252">
        <v>104.74859472999999</v>
      </c>
      <c r="O36" s="252">
        <v>105.02707251</v>
      </c>
      <c r="P36" s="252">
        <v>105.17742556</v>
      </c>
      <c r="Q36" s="252">
        <v>105.30963039</v>
      </c>
      <c r="R36" s="252">
        <v>105.35470358000001</v>
      </c>
      <c r="S36" s="252">
        <v>105.50844832999999</v>
      </c>
      <c r="T36" s="252">
        <v>105.69862371000001</v>
      </c>
      <c r="U36" s="252">
        <v>105.97882044000001</v>
      </c>
      <c r="V36" s="252">
        <v>106.20621459</v>
      </c>
      <c r="W36" s="252">
        <v>106.42666125</v>
      </c>
      <c r="X36" s="252">
        <v>106.69523094</v>
      </c>
      <c r="Y36" s="252">
        <v>106.87070592000001</v>
      </c>
      <c r="Z36" s="252">
        <v>107.0044534</v>
      </c>
      <c r="AA36" s="252">
        <v>107.02132081000001</v>
      </c>
      <c r="AB36" s="252">
        <v>107.12818174</v>
      </c>
      <c r="AC36" s="252">
        <v>107.25165414999999</v>
      </c>
      <c r="AD36" s="252">
        <v>107.37812037</v>
      </c>
      <c r="AE36" s="252">
        <v>107.55394982999999</v>
      </c>
      <c r="AF36" s="252">
        <v>107.76092773000001</v>
      </c>
      <c r="AG36" s="252">
        <v>108.05466432999999</v>
      </c>
      <c r="AH36" s="252">
        <v>108.28668852</v>
      </c>
      <c r="AI36" s="252">
        <v>108.50478364</v>
      </c>
      <c r="AJ36" s="252">
        <v>108.68766816999999</v>
      </c>
      <c r="AK36" s="252">
        <v>108.9042175</v>
      </c>
      <c r="AL36" s="252">
        <v>109.12929708</v>
      </c>
      <c r="AM36" s="252">
        <v>109.41456844</v>
      </c>
      <c r="AN36" s="252">
        <v>109.61281347000001</v>
      </c>
      <c r="AO36" s="252">
        <v>109.7841308</v>
      </c>
      <c r="AP36" s="252">
        <v>109.87929767999999</v>
      </c>
      <c r="AQ36" s="252">
        <v>110.041252</v>
      </c>
      <c r="AR36" s="252">
        <v>110.21633000999999</v>
      </c>
      <c r="AS36" s="252">
        <v>110.45491022</v>
      </c>
      <c r="AT36" s="252">
        <v>110.62132659</v>
      </c>
      <c r="AU36" s="252">
        <v>110.76044512999999</v>
      </c>
      <c r="AV36" s="252">
        <v>110.82853398</v>
      </c>
      <c r="AW36" s="252">
        <v>110.95341035</v>
      </c>
      <c r="AX36" s="252">
        <v>111.08839070000001</v>
      </c>
      <c r="AY36" s="252">
        <v>111.26378348999999</v>
      </c>
      <c r="AZ36" s="252">
        <v>111.39542892999999</v>
      </c>
      <c r="BA36" s="252">
        <v>111.51624099999999</v>
      </c>
      <c r="BB36" s="252">
        <v>111.58883271000001</v>
      </c>
      <c r="BC36" s="252">
        <v>111.71921749000001</v>
      </c>
      <c r="BD36" s="252">
        <v>111.86817536</v>
      </c>
      <c r="BE36" s="252">
        <v>112.05770653</v>
      </c>
      <c r="BF36" s="252">
        <v>112.23057054</v>
      </c>
      <c r="BG36" s="409">
        <v>112.40298722</v>
      </c>
      <c r="BH36" s="409">
        <v>112.57247627</v>
      </c>
      <c r="BI36" s="409">
        <v>112.75348973</v>
      </c>
      <c r="BJ36" s="409">
        <v>112.94078460999999</v>
      </c>
      <c r="BK36" s="409">
        <v>113.13556871</v>
      </c>
      <c r="BL36" s="409">
        <v>113.33021185</v>
      </c>
      <c r="BM36" s="409">
        <v>113.53223663999999</v>
      </c>
      <c r="BN36" s="409">
        <v>113.77538607</v>
      </c>
      <c r="BO36" s="409">
        <v>113.97956071</v>
      </c>
      <c r="BP36" s="409">
        <v>114.17118231000001</v>
      </c>
      <c r="BQ36" s="409">
        <v>114.3283531</v>
      </c>
      <c r="BR36" s="409">
        <v>114.51399600000001</v>
      </c>
      <c r="BS36" s="409">
        <v>114.7003627</v>
      </c>
      <c r="BT36" s="409">
        <v>114.89044746</v>
      </c>
      <c r="BU36" s="409">
        <v>115.08420984999999</v>
      </c>
      <c r="BV36" s="409">
        <v>115.28169029999999</v>
      </c>
    </row>
    <row r="37" spans="1:74" ht="11.15" customHeight="1" x14ac:dyDescent="0.25">
      <c r="A37" s="162" t="s">
        <v>1065</v>
      </c>
      <c r="B37" s="173" t="s">
        <v>1063</v>
      </c>
      <c r="C37" s="484">
        <v>1.9250162406</v>
      </c>
      <c r="D37" s="484">
        <v>2.0032635666999998</v>
      </c>
      <c r="E37" s="484">
        <v>2.0160465258000002</v>
      </c>
      <c r="F37" s="484">
        <v>1.929611315</v>
      </c>
      <c r="G37" s="484">
        <v>1.8307387119</v>
      </c>
      <c r="H37" s="484">
        <v>1.6888418943000001</v>
      </c>
      <c r="I37" s="484">
        <v>1.4472474668999999</v>
      </c>
      <c r="J37" s="484">
        <v>1.2590863426000001</v>
      </c>
      <c r="K37" s="484">
        <v>1.0736802924</v>
      </c>
      <c r="L37" s="484">
        <v>0.79444654591999997</v>
      </c>
      <c r="M37" s="484">
        <v>0.67840719124000004</v>
      </c>
      <c r="N37" s="484">
        <v>0.63143281500000004</v>
      </c>
      <c r="O37" s="484">
        <v>0.73108714959999999</v>
      </c>
      <c r="P37" s="484">
        <v>0.75676273935000005</v>
      </c>
      <c r="Q37" s="484">
        <v>0.79101336827000002</v>
      </c>
      <c r="R37" s="484">
        <v>0.77993708319999999</v>
      </c>
      <c r="S37" s="484">
        <v>0.87588187124000005</v>
      </c>
      <c r="T37" s="484">
        <v>1.0228576592</v>
      </c>
      <c r="U37" s="484">
        <v>1.2869555095</v>
      </c>
      <c r="V37" s="484">
        <v>1.4911218049999999</v>
      </c>
      <c r="W37" s="484">
        <v>1.6942959048999999</v>
      </c>
      <c r="X37" s="484">
        <v>2.0317793729</v>
      </c>
      <c r="Y37" s="484">
        <v>2.1409378796</v>
      </c>
      <c r="Z37" s="484">
        <v>2.1535932561000002</v>
      </c>
      <c r="AA37" s="484">
        <v>1.8987945229000001</v>
      </c>
      <c r="AB37" s="484">
        <v>1.8547289751</v>
      </c>
      <c r="AC37" s="484">
        <v>1.8441084151</v>
      </c>
      <c r="AD37" s="484">
        <v>1.9205756598999999</v>
      </c>
      <c r="AE37" s="484">
        <v>1.9387087296000001</v>
      </c>
      <c r="AF37" s="484">
        <v>1.9511171933</v>
      </c>
      <c r="AG37" s="484">
        <v>1.9587346565999999</v>
      </c>
      <c r="AH37" s="484">
        <v>1.9589003737999999</v>
      </c>
      <c r="AI37" s="484">
        <v>1.9526332595</v>
      </c>
      <c r="AJ37" s="484">
        <v>1.8674098332</v>
      </c>
      <c r="AK37" s="484">
        <v>1.9027773506000001</v>
      </c>
      <c r="AL37" s="484">
        <v>1.9857525742</v>
      </c>
      <c r="AM37" s="484">
        <v>2.2362344299000001</v>
      </c>
      <c r="AN37" s="484">
        <v>2.3193072893000002</v>
      </c>
      <c r="AO37" s="484">
        <v>2.3612471742999999</v>
      </c>
      <c r="AP37" s="484">
        <v>2.3293174624000001</v>
      </c>
      <c r="AQ37" s="484">
        <v>2.3126088574999999</v>
      </c>
      <c r="AR37" s="484">
        <v>2.2785645377999999</v>
      </c>
      <c r="AS37" s="484">
        <v>2.2213255794000002</v>
      </c>
      <c r="AT37" s="484">
        <v>2.1559788189</v>
      </c>
      <c r="AU37" s="484">
        <v>2.0788590338000001</v>
      </c>
      <c r="AV37" s="484">
        <v>1.9697412257</v>
      </c>
      <c r="AW37" s="484">
        <v>1.8816469115000001</v>
      </c>
      <c r="AX37" s="484">
        <v>1.7952040950999999</v>
      </c>
      <c r="AY37" s="484">
        <v>1.6900994806</v>
      </c>
      <c r="AZ37" s="484">
        <v>1.6262838324</v>
      </c>
      <c r="BA37" s="484">
        <v>1.5777418768</v>
      </c>
      <c r="BB37" s="484">
        <v>1.5558299607999999</v>
      </c>
      <c r="BC37" s="484">
        <v>1.5248513231</v>
      </c>
      <c r="BD37" s="484">
        <v>1.4987301335000001</v>
      </c>
      <c r="BE37" s="484">
        <v>1.4510865169</v>
      </c>
      <c r="BF37" s="484">
        <v>1.4547321034</v>
      </c>
      <c r="BG37" s="485">
        <v>1.4829681186999999</v>
      </c>
      <c r="BH37" s="485">
        <v>1.5735499037</v>
      </c>
      <c r="BI37" s="485">
        <v>1.6223740900000001</v>
      </c>
      <c r="BJ37" s="485">
        <v>1.6674955032000001</v>
      </c>
      <c r="BK37" s="485">
        <v>1.6822951389</v>
      </c>
      <c r="BL37" s="485">
        <v>1.7368602453999999</v>
      </c>
      <c r="BM37" s="485">
        <v>1.8078045090999999</v>
      </c>
      <c r="BN37" s="485">
        <v>1.9594732775000001</v>
      </c>
      <c r="BO37" s="485">
        <v>2.0232358199</v>
      </c>
      <c r="BP37" s="485">
        <v>2.0586792800999998</v>
      </c>
      <c r="BQ37" s="485">
        <v>2.0263189704000002</v>
      </c>
      <c r="BR37" s="485">
        <v>2.0345841981000001</v>
      </c>
      <c r="BS37" s="485">
        <v>2.0438740430000002</v>
      </c>
      <c r="BT37" s="485">
        <v>2.0590923015000002</v>
      </c>
      <c r="BU37" s="485">
        <v>2.0670935590999999</v>
      </c>
      <c r="BV37" s="485">
        <v>2.0726840978999999</v>
      </c>
    </row>
    <row r="38" spans="1:74" ht="11.15" customHeight="1" x14ac:dyDescent="0.25">
      <c r="A38" s="162" t="s">
        <v>1066</v>
      </c>
      <c r="B38" s="173" t="s">
        <v>1161</v>
      </c>
      <c r="C38" s="252">
        <v>111.43926166</v>
      </c>
      <c r="D38" s="252">
        <v>111.87997761</v>
      </c>
      <c r="E38" s="252">
        <v>112.24890349</v>
      </c>
      <c r="F38" s="252">
        <v>112.41836428000001</v>
      </c>
      <c r="G38" s="252">
        <v>112.74781351</v>
      </c>
      <c r="H38" s="252">
        <v>113.10462388000001</v>
      </c>
      <c r="I38" s="252">
        <v>113.51809552</v>
      </c>
      <c r="J38" s="252">
        <v>113.91475886000001</v>
      </c>
      <c r="K38" s="252">
        <v>114.31081777</v>
      </c>
      <c r="L38" s="252">
        <v>114.72531321</v>
      </c>
      <c r="M38" s="252">
        <v>115.12343920000001</v>
      </c>
      <c r="N38" s="252">
        <v>115.51790188</v>
      </c>
      <c r="O38" s="252">
        <v>115.88511103</v>
      </c>
      <c r="P38" s="252">
        <v>116.28206772999999</v>
      </c>
      <c r="Q38" s="252">
        <v>116.69750709</v>
      </c>
      <c r="R38" s="252">
        <v>117.19631059</v>
      </c>
      <c r="S38" s="252">
        <v>117.62647493999999</v>
      </c>
      <c r="T38" s="252">
        <v>118.03775251</v>
      </c>
      <c r="U38" s="252">
        <v>118.40622418</v>
      </c>
      <c r="V38" s="252">
        <v>118.80360333</v>
      </c>
      <c r="W38" s="252">
        <v>119.1933597</v>
      </c>
      <c r="X38" s="252">
        <v>119.59972146</v>
      </c>
      <c r="Y38" s="252">
        <v>119.97373622000001</v>
      </c>
      <c r="Z38" s="252">
        <v>120.33320963</v>
      </c>
      <c r="AA38" s="252">
        <v>120.63739959</v>
      </c>
      <c r="AB38" s="252">
        <v>120.9919668</v>
      </c>
      <c r="AC38" s="252">
        <v>121.36672399</v>
      </c>
      <c r="AD38" s="252">
        <v>121.83825188</v>
      </c>
      <c r="AE38" s="252">
        <v>122.22012497</v>
      </c>
      <c r="AF38" s="252">
        <v>122.57500741</v>
      </c>
      <c r="AG38" s="252">
        <v>122.83741912000001</v>
      </c>
      <c r="AH38" s="252">
        <v>123.19261066999999</v>
      </c>
      <c r="AI38" s="252">
        <v>123.56394079</v>
      </c>
      <c r="AJ38" s="252">
        <v>124.05528966999999</v>
      </c>
      <c r="AK38" s="252">
        <v>124.39670311</v>
      </c>
      <c r="AL38" s="252">
        <v>124.68657007</v>
      </c>
      <c r="AM38" s="252">
        <v>124.85152497</v>
      </c>
      <c r="AN38" s="252">
        <v>125.09105638</v>
      </c>
      <c r="AO38" s="252">
        <v>125.33835603999999</v>
      </c>
      <c r="AP38" s="252">
        <v>125.61728395</v>
      </c>
      <c r="AQ38" s="252">
        <v>125.87764188</v>
      </c>
      <c r="AR38" s="252">
        <v>126.13451593000001</v>
      </c>
      <c r="AS38" s="252">
        <v>126.35205510999999</v>
      </c>
      <c r="AT38" s="252">
        <v>126.63342947</v>
      </c>
      <c r="AU38" s="252">
        <v>126.93374971</v>
      </c>
      <c r="AV38" s="252">
        <v>127.30900307</v>
      </c>
      <c r="AW38" s="252">
        <v>127.61755423</v>
      </c>
      <c r="AX38" s="252">
        <v>127.91110741</v>
      </c>
      <c r="AY38" s="252">
        <v>128.18052731</v>
      </c>
      <c r="AZ38" s="252">
        <v>128.45017275000001</v>
      </c>
      <c r="BA38" s="252">
        <v>128.7153635</v>
      </c>
      <c r="BB38" s="252">
        <v>128.9287248</v>
      </c>
      <c r="BC38" s="252">
        <v>129.22821210999999</v>
      </c>
      <c r="BD38" s="252">
        <v>129.56210505000001</v>
      </c>
      <c r="BE38" s="252">
        <v>129.96248507999999</v>
      </c>
      <c r="BF38" s="252">
        <v>130.3482602</v>
      </c>
      <c r="BG38" s="409">
        <v>130.7386894</v>
      </c>
      <c r="BH38" s="409">
        <v>131.17476601999999</v>
      </c>
      <c r="BI38" s="409">
        <v>131.56082183999999</v>
      </c>
      <c r="BJ38" s="409">
        <v>131.93174622999999</v>
      </c>
      <c r="BK38" s="409">
        <v>132.24767929000001</v>
      </c>
      <c r="BL38" s="409">
        <v>132.61166632000001</v>
      </c>
      <c r="BM38" s="409">
        <v>132.99476978999999</v>
      </c>
      <c r="BN38" s="409">
        <v>133.43287921000001</v>
      </c>
      <c r="BO38" s="409">
        <v>133.85186184</v>
      </c>
      <c r="BP38" s="409">
        <v>134.27378532</v>
      </c>
      <c r="BQ38" s="409">
        <v>134.68565423000001</v>
      </c>
      <c r="BR38" s="409">
        <v>135.13052357000001</v>
      </c>
      <c r="BS38" s="409">
        <v>135.58101497000001</v>
      </c>
      <c r="BT38" s="409">
        <v>136.04430375000001</v>
      </c>
      <c r="BU38" s="409">
        <v>136.52025080000001</v>
      </c>
      <c r="BV38" s="409">
        <v>137.00899522</v>
      </c>
    </row>
    <row r="39" spans="1:74" ht="11.15" customHeight="1" x14ac:dyDescent="0.25">
      <c r="A39" s="162" t="s">
        <v>1067</v>
      </c>
      <c r="B39" s="173" t="s">
        <v>1063</v>
      </c>
      <c r="C39" s="484">
        <v>4.7472738346999996</v>
      </c>
      <c r="D39" s="484">
        <v>4.6923834714000003</v>
      </c>
      <c r="E39" s="484">
        <v>4.6379175858000004</v>
      </c>
      <c r="F39" s="484">
        <v>4.6032497923999998</v>
      </c>
      <c r="G39" s="484">
        <v>4.5253163880000002</v>
      </c>
      <c r="H39" s="484">
        <v>4.4294005501999996</v>
      </c>
      <c r="I39" s="484">
        <v>4.2107512996000001</v>
      </c>
      <c r="J39" s="484">
        <v>4.1579132724000001</v>
      </c>
      <c r="K39" s="484">
        <v>4.1662851420999996</v>
      </c>
      <c r="L39" s="484">
        <v>4.4070085570000002</v>
      </c>
      <c r="M39" s="484">
        <v>4.4046425289000002</v>
      </c>
      <c r="N39" s="484">
        <v>4.3335516250000001</v>
      </c>
      <c r="O39" s="484">
        <v>3.9894820804000002</v>
      </c>
      <c r="P39" s="484">
        <v>3.9346540959</v>
      </c>
      <c r="Q39" s="484">
        <v>3.9631599573999998</v>
      </c>
      <c r="R39" s="484">
        <v>4.2501475056000002</v>
      </c>
      <c r="S39" s="484">
        <v>4.3270563511000004</v>
      </c>
      <c r="T39" s="484">
        <v>4.3615622994000001</v>
      </c>
      <c r="U39" s="484">
        <v>4.3060347654999998</v>
      </c>
      <c r="V39" s="484">
        <v>4.2916690704000002</v>
      </c>
      <c r="W39" s="484">
        <v>4.2712859788999999</v>
      </c>
      <c r="X39" s="484">
        <v>4.2487643842000002</v>
      </c>
      <c r="Y39" s="484">
        <v>4.2131272755999998</v>
      </c>
      <c r="Z39" s="484">
        <v>4.1684515297000004</v>
      </c>
      <c r="AA39" s="484">
        <v>4.1008620612</v>
      </c>
      <c r="AB39" s="484">
        <v>4.0504087715999999</v>
      </c>
      <c r="AC39" s="484">
        <v>4.0011282338000003</v>
      </c>
      <c r="AD39" s="484">
        <v>3.9608254463999999</v>
      </c>
      <c r="AE39" s="484">
        <v>3.9052858123999998</v>
      </c>
      <c r="AF39" s="484">
        <v>3.8439014616999998</v>
      </c>
      <c r="AG39" s="484">
        <v>3.7423665649000002</v>
      </c>
      <c r="AH39" s="484">
        <v>3.6943385664999999</v>
      </c>
      <c r="AI39" s="484">
        <v>3.6667991464999998</v>
      </c>
      <c r="AJ39" s="484">
        <v>3.7254001571000002</v>
      </c>
      <c r="AK39" s="484">
        <v>3.6866126115000002</v>
      </c>
      <c r="AL39" s="484">
        <v>3.6177547811999999</v>
      </c>
      <c r="AM39" s="484">
        <v>3.4932163643999998</v>
      </c>
      <c r="AN39" s="484">
        <v>3.3879022641000001</v>
      </c>
      <c r="AO39" s="484">
        <v>3.2724225489999998</v>
      </c>
      <c r="AP39" s="484">
        <v>3.1016794928000002</v>
      </c>
      <c r="AQ39" s="484">
        <v>2.9925651799000001</v>
      </c>
      <c r="AR39" s="484">
        <v>2.9039431452</v>
      </c>
      <c r="AS39" s="484">
        <v>2.8612095679</v>
      </c>
      <c r="AT39" s="484">
        <v>2.7930399313000001</v>
      </c>
      <c r="AU39" s="484">
        <v>2.7271782474999999</v>
      </c>
      <c r="AV39" s="484">
        <v>2.6227929574000002</v>
      </c>
      <c r="AW39" s="484">
        <v>2.5891772358999998</v>
      </c>
      <c r="AX39" s="484">
        <v>2.5861143920999998</v>
      </c>
      <c r="AY39" s="484">
        <v>2.6663689870999998</v>
      </c>
      <c r="AZ39" s="484">
        <v>2.6853369558</v>
      </c>
      <c r="BA39" s="484">
        <v>2.6943128721999998</v>
      </c>
      <c r="BB39" s="484">
        <v>2.6361347300000002</v>
      </c>
      <c r="BC39" s="484">
        <v>2.661767555</v>
      </c>
      <c r="BD39" s="484">
        <v>2.7174077559000001</v>
      </c>
      <c r="BE39" s="484">
        <v>2.8574366854000002</v>
      </c>
      <c r="BF39" s="484">
        <v>2.9335308521000001</v>
      </c>
      <c r="BG39" s="485">
        <v>2.9975792065000002</v>
      </c>
      <c r="BH39" s="485">
        <v>3.0365196947999999</v>
      </c>
      <c r="BI39" s="485">
        <v>3.0899100331999998</v>
      </c>
      <c r="BJ39" s="485">
        <v>3.143307026</v>
      </c>
      <c r="BK39" s="485">
        <v>3.1729873952999998</v>
      </c>
      <c r="BL39" s="485">
        <v>3.2397726543999998</v>
      </c>
      <c r="BM39" s="485">
        <v>3.3247051265000001</v>
      </c>
      <c r="BN39" s="485">
        <v>3.4935228140999999</v>
      </c>
      <c r="BO39" s="485">
        <v>3.5778949941999998</v>
      </c>
      <c r="BP39" s="485">
        <v>3.6366191069</v>
      </c>
      <c r="BQ39" s="485">
        <v>3.6342557953000001</v>
      </c>
      <c r="BR39" s="485">
        <v>3.6688355991999999</v>
      </c>
      <c r="BS39" s="485">
        <v>3.7038198849000001</v>
      </c>
      <c r="BT39" s="485">
        <v>3.7122518881</v>
      </c>
      <c r="BU39" s="485">
        <v>3.7696852972000001</v>
      </c>
      <c r="BV39" s="485">
        <v>3.8483906518</v>
      </c>
    </row>
    <row r="40" spans="1:74" ht="11.15" customHeight="1" x14ac:dyDescent="0.25">
      <c r="B40" s="172"/>
      <c r="AY40" s="647"/>
      <c r="AZ40" s="647"/>
      <c r="BA40" s="647"/>
      <c r="BB40" s="647"/>
      <c r="BC40" s="647"/>
      <c r="BD40" s="647"/>
      <c r="BE40" s="647"/>
    </row>
    <row r="41" spans="1:74" ht="11.15" customHeight="1" x14ac:dyDescent="0.25">
      <c r="B41" s="254" t="s">
        <v>1098</v>
      </c>
      <c r="AY41" s="647"/>
      <c r="AZ41" s="647"/>
      <c r="BA41" s="647"/>
      <c r="BB41" s="647"/>
      <c r="BC41" s="647"/>
      <c r="BD41" s="647"/>
      <c r="BE41" s="647"/>
    </row>
    <row r="42" spans="1:74" ht="11.15" customHeight="1" x14ac:dyDescent="0.25">
      <c r="A42" s="162" t="s">
        <v>1099</v>
      </c>
      <c r="B42" s="173" t="s">
        <v>1162</v>
      </c>
      <c r="C42" s="252">
        <v>101.0334297</v>
      </c>
      <c r="D42" s="252">
        <v>99.867583377000003</v>
      </c>
      <c r="E42" s="252">
        <v>100.41252677999999</v>
      </c>
      <c r="F42" s="252">
        <v>100.71531517</v>
      </c>
      <c r="G42" s="252">
        <v>102.0449527</v>
      </c>
      <c r="H42" s="252">
        <v>103.26931825</v>
      </c>
      <c r="I42" s="252">
        <v>103.17841104</v>
      </c>
      <c r="J42" s="252">
        <v>102.70322604</v>
      </c>
      <c r="K42" s="252">
        <v>103.06553146</v>
      </c>
      <c r="L42" s="252">
        <v>103.16094622</v>
      </c>
      <c r="M42" s="252">
        <v>103.66142284999999</v>
      </c>
      <c r="N42" s="252">
        <v>103.27053382</v>
      </c>
      <c r="O42" s="252">
        <v>103.30329236</v>
      </c>
      <c r="P42" s="252">
        <v>104.00254959999999</v>
      </c>
      <c r="Q42" s="252">
        <v>104.84568401</v>
      </c>
      <c r="R42" s="252">
        <v>104.99354567</v>
      </c>
      <c r="S42" s="252">
        <v>105.41763877</v>
      </c>
      <c r="T42" s="252">
        <v>106.04979652999999</v>
      </c>
      <c r="U42" s="252">
        <v>107.23167660999999</v>
      </c>
      <c r="V42" s="252">
        <v>107.22608004999999</v>
      </c>
      <c r="W42" s="252">
        <v>107.20480945</v>
      </c>
      <c r="X42" s="252">
        <v>106.07124106000001</v>
      </c>
      <c r="Y42" s="252">
        <v>106.83989708</v>
      </c>
      <c r="Z42" s="252">
        <v>107.06802097000001</v>
      </c>
      <c r="AA42" s="252">
        <v>107.92868593999999</v>
      </c>
      <c r="AB42" s="252">
        <v>108.59313381</v>
      </c>
      <c r="AC42" s="252">
        <v>108.41646003</v>
      </c>
      <c r="AD42" s="252">
        <v>108.10160196</v>
      </c>
      <c r="AE42" s="252">
        <v>107.92032478</v>
      </c>
      <c r="AF42" s="252">
        <v>108.14837523</v>
      </c>
      <c r="AG42" s="252">
        <v>108.07411755</v>
      </c>
      <c r="AH42" s="252">
        <v>108.98416017</v>
      </c>
      <c r="AI42" s="252">
        <v>110.45050083</v>
      </c>
      <c r="AJ42" s="252">
        <v>111.82388516</v>
      </c>
      <c r="AK42" s="252">
        <v>113.65042955</v>
      </c>
      <c r="AL42" s="252">
        <v>115.95980747</v>
      </c>
      <c r="AM42" s="252">
        <v>117.96136662000001</v>
      </c>
      <c r="AN42" s="252">
        <v>119.43529504</v>
      </c>
      <c r="AO42" s="252">
        <v>120.85462982999999</v>
      </c>
      <c r="AP42" s="252">
        <v>119.93074075</v>
      </c>
      <c r="AQ42" s="252">
        <v>119.12597097</v>
      </c>
      <c r="AR42" s="252">
        <v>120.09722397</v>
      </c>
      <c r="AS42" s="252">
        <v>121.3795228</v>
      </c>
      <c r="AT42" s="252">
        <v>123.36353606</v>
      </c>
      <c r="AU42" s="252">
        <v>124.39993482</v>
      </c>
      <c r="AV42" s="252">
        <v>123.63605108</v>
      </c>
      <c r="AW42" s="252">
        <v>125.10510767</v>
      </c>
      <c r="AX42" s="252">
        <v>126.10930519999999</v>
      </c>
      <c r="AY42" s="252">
        <v>127.92060083</v>
      </c>
      <c r="AZ42" s="252">
        <v>129.97251111</v>
      </c>
      <c r="BA42" s="252">
        <v>128.41181527000001</v>
      </c>
      <c r="BB42" s="252">
        <v>127.05487047</v>
      </c>
      <c r="BC42" s="252">
        <v>127.82742708000001</v>
      </c>
      <c r="BD42" s="252">
        <v>128.19221501000001</v>
      </c>
      <c r="BE42" s="252">
        <v>128.40874740000001</v>
      </c>
      <c r="BF42" s="252">
        <v>128.68277420000001</v>
      </c>
      <c r="BG42" s="409">
        <v>129.36442869000001</v>
      </c>
      <c r="BH42" s="409">
        <v>130.05350786</v>
      </c>
      <c r="BI42" s="409">
        <v>130.78479888999999</v>
      </c>
      <c r="BJ42" s="409">
        <v>131.34142538</v>
      </c>
      <c r="BK42" s="409">
        <v>131.76233879</v>
      </c>
      <c r="BL42" s="409">
        <v>131.91423712</v>
      </c>
      <c r="BM42" s="409">
        <v>132.03627288999999</v>
      </c>
      <c r="BN42" s="409">
        <v>132.20233446</v>
      </c>
      <c r="BO42" s="409">
        <v>132.29307270999999</v>
      </c>
      <c r="BP42" s="409">
        <v>132.35124852000001</v>
      </c>
      <c r="BQ42" s="409">
        <v>132.39198372000001</v>
      </c>
      <c r="BR42" s="409">
        <v>132.40219174000001</v>
      </c>
      <c r="BS42" s="409">
        <v>132.42279729000001</v>
      </c>
      <c r="BT42" s="409">
        <v>132.3329517</v>
      </c>
      <c r="BU42" s="409">
        <v>132.28302936</v>
      </c>
      <c r="BV42" s="409">
        <v>132.22974303999999</v>
      </c>
    </row>
    <row r="43" spans="1:74" ht="11.15" customHeight="1" x14ac:dyDescent="0.25">
      <c r="A43" s="162" t="s">
        <v>1100</v>
      </c>
      <c r="B43" s="477" t="s">
        <v>13</v>
      </c>
      <c r="C43" s="478">
        <v>1.7288180691999999</v>
      </c>
      <c r="D43" s="478">
        <v>1.1057598574</v>
      </c>
      <c r="E43" s="478">
        <v>2.3901169186</v>
      </c>
      <c r="F43" s="478">
        <v>3.8329458195999999</v>
      </c>
      <c r="G43" s="478">
        <v>5.2358534727999997</v>
      </c>
      <c r="H43" s="478">
        <v>6.4350823736000002</v>
      </c>
      <c r="I43" s="478">
        <v>6.7357425824000003</v>
      </c>
      <c r="J43" s="478">
        <v>5.9879076795000001</v>
      </c>
      <c r="K43" s="478">
        <v>4.1748211205999999</v>
      </c>
      <c r="L43" s="478">
        <v>3.4233495052</v>
      </c>
      <c r="M43" s="478">
        <v>3.5054353418000002</v>
      </c>
      <c r="N43" s="478">
        <v>2.1588020569999999</v>
      </c>
      <c r="O43" s="478">
        <v>2.2466451583999998</v>
      </c>
      <c r="P43" s="478">
        <v>4.1404488686000001</v>
      </c>
      <c r="Q43" s="478">
        <v>4.4149444075000002</v>
      </c>
      <c r="R43" s="478">
        <v>4.2478450118</v>
      </c>
      <c r="S43" s="478">
        <v>3.3050983662000002</v>
      </c>
      <c r="T43" s="478">
        <v>2.6924534077</v>
      </c>
      <c r="U43" s="478">
        <v>3.9284047239</v>
      </c>
      <c r="V43" s="478">
        <v>4.4038091020000003</v>
      </c>
      <c r="W43" s="478">
        <v>4.0161613095000002</v>
      </c>
      <c r="X43" s="478">
        <v>2.8211207217999998</v>
      </c>
      <c r="Y43" s="478">
        <v>3.0662074100000001</v>
      </c>
      <c r="Z43" s="478">
        <v>3.6772223484</v>
      </c>
      <c r="AA43" s="478">
        <v>4.4774890294</v>
      </c>
      <c r="AB43" s="478">
        <v>4.4139150671999996</v>
      </c>
      <c r="AC43" s="478">
        <v>3.4057444009000002</v>
      </c>
      <c r="AD43" s="478">
        <v>2.9602355821000002</v>
      </c>
      <c r="AE43" s="478">
        <v>2.3740676067000002</v>
      </c>
      <c r="AF43" s="478">
        <v>1.9788615999000001</v>
      </c>
      <c r="AG43" s="478">
        <v>0.78562693516000004</v>
      </c>
      <c r="AH43" s="478">
        <v>1.6396012257999999</v>
      </c>
      <c r="AI43" s="478">
        <v>3.0275613477999999</v>
      </c>
      <c r="AJ43" s="478">
        <v>5.4233777704000001</v>
      </c>
      <c r="AK43" s="478">
        <v>6.3745217489000003</v>
      </c>
      <c r="AL43" s="478">
        <v>8.3048013922999999</v>
      </c>
      <c r="AM43" s="478">
        <v>9.2956572073999997</v>
      </c>
      <c r="AN43" s="478">
        <v>9.9842051221000006</v>
      </c>
      <c r="AO43" s="478">
        <v>11.472584331</v>
      </c>
      <c r="AP43" s="478">
        <v>10.942611927</v>
      </c>
      <c r="AQ43" s="478">
        <v>10.383258401000001</v>
      </c>
      <c r="AR43" s="478">
        <v>11.048569819000001</v>
      </c>
      <c r="AS43" s="478">
        <v>12.311370715000001</v>
      </c>
      <c r="AT43" s="478">
        <v>13.194005318</v>
      </c>
      <c r="AU43" s="478">
        <v>12.629579666</v>
      </c>
      <c r="AV43" s="478">
        <v>10.563186838</v>
      </c>
      <c r="AW43" s="478">
        <v>10.078869177</v>
      </c>
      <c r="AX43" s="478">
        <v>8.7525996780999993</v>
      </c>
      <c r="AY43" s="478">
        <v>8.4427931785000006</v>
      </c>
      <c r="AZ43" s="478">
        <v>8.8225311209000008</v>
      </c>
      <c r="BA43" s="478">
        <v>6.2531203394999997</v>
      </c>
      <c r="BB43" s="478">
        <v>5.9402032154000004</v>
      </c>
      <c r="BC43" s="478">
        <v>7.3044156869999997</v>
      </c>
      <c r="BD43" s="478">
        <v>6.7403648169999997</v>
      </c>
      <c r="BE43" s="478">
        <v>5.7911123966</v>
      </c>
      <c r="BF43" s="478">
        <v>4.3118398733000003</v>
      </c>
      <c r="BG43" s="479">
        <v>3.9907527892000001</v>
      </c>
      <c r="BH43" s="479">
        <v>5.1906031596000002</v>
      </c>
      <c r="BI43" s="479">
        <v>4.5399355178</v>
      </c>
      <c r="BJ43" s="479">
        <v>4.1488771713999997</v>
      </c>
      <c r="BK43" s="479">
        <v>3.0032206989999999</v>
      </c>
      <c r="BL43" s="479">
        <v>1.4939512935999999</v>
      </c>
      <c r="BM43" s="479">
        <v>2.8225265802999999</v>
      </c>
      <c r="BN43" s="479">
        <v>4.0513708481000004</v>
      </c>
      <c r="BO43" s="479">
        <v>3.493495668</v>
      </c>
      <c r="BP43" s="479">
        <v>3.2443729245999999</v>
      </c>
      <c r="BQ43" s="479">
        <v>3.101997651</v>
      </c>
      <c r="BR43" s="479">
        <v>2.8903771823</v>
      </c>
      <c r="BS43" s="479">
        <v>2.3641495830000001</v>
      </c>
      <c r="BT43" s="479">
        <v>1.752696933</v>
      </c>
      <c r="BU43" s="479">
        <v>1.1455692774999999</v>
      </c>
      <c r="BV43" s="479">
        <v>0.67634233739000005</v>
      </c>
    </row>
    <row r="44" spans="1:74" ht="11.15" customHeight="1" x14ac:dyDescent="0.25"/>
    <row r="45" spans="1:74" ht="12.5" x14ac:dyDescent="0.25">
      <c r="B45" s="761" t="s">
        <v>1042</v>
      </c>
      <c r="C45" s="762"/>
      <c r="D45" s="762"/>
      <c r="E45" s="762"/>
      <c r="F45" s="762"/>
      <c r="G45" s="762"/>
      <c r="H45" s="762"/>
      <c r="I45" s="762"/>
      <c r="J45" s="762"/>
      <c r="K45" s="762"/>
      <c r="L45" s="762"/>
      <c r="M45" s="762"/>
      <c r="N45" s="762"/>
      <c r="O45" s="762"/>
      <c r="P45" s="762"/>
      <c r="Q45" s="762"/>
    </row>
    <row r="46" spans="1:74" ht="12.75" customHeight="1" x14ac:dyDescent="0.25">
      <c r="B46" s="794" t="s">
        <v>832</v>
      </c>
      <c r="C46" s="784"/>
      <c r="D46" s="784"/>
      <c r="E46" s="784"/>
      <c r="F46" s="784"/>
      <c r="G46" s="784"/>
      <c r="H46" s="784"/>
      <c r="I46" s="784"/>
      <c r="J46" s="784"/>
      <c r="K46" s="784"/>
      <c r="L46" s="784"/>
      <c r="M46" s="784"/>
      <c r="N46" s="784"/>
      <c r="O46" s="784"/>
      <c r="P46" s="784"/>
      <c r="Q46" s="780"/>
    </row>
    <row r="47" spans="1:74" ht="12.75" customHeight="1" x14ac:dyDescent="0.25">
      <c r="B47" s="794" t="s">
        <v>833</v>
      </c>
      <c r="C47" s="780"/>
      <c r="D47" s="780"/>
      <c r="E47" s="780"/>
      <c r="F47" s="780"/>
      <c r="G47" s="780"/>
      <c r="H47" s="780"/>
      <c r="I47" s="780"/>
      <c r="J47" s="780"/>
      <c r="K47" s="780"/>
      <c r="L47" s="780"/>
      <c r="M47" s="780"/>
      <c r="N47" s="780"/>
      <c r="O47" s="780"/>
      <c r="P47" s="780"/>
      <c r="Q47" s="780"/>
    </row>
    <row r="48" spans="1:74" ht="12.75" customHeight="1" x14ac:dyDescent="0.25">
      <c r="B48" s="794" t="s">
        <v>834</v>
      </c>
      <c r="C48" s="780"/>
      <c r="D48" s="780"/>
      <c r="E48" s="780"/>
      <c r="F48" s="780"/>
      <c r="G48" s="780"/>
      <c r="H48" s="780"/>
      <c r="I48" s="780"/>
      <c r="J48" s="780"/>
      <c r="K48" s="780"/>
      <c r="L48" s="780"/>
      <c r="M48" s="780"/>
      <c r="N48" s="780"/>
      <c r="O48" s="780"/>
      <c r="P48" s="780"/>
      <c r="Q48" s="780"/>
    </row>
    <row r="49" spans="2:17" ht="23.9" customHeight="1" x14ac:dyDescent="0.25">
      <c r="B49" s="800" t="s">
        <v>327</v>
      </c>
      <c r="C49" s="800"/>
      <c r="D49" s="800"/>
      <c r="E49" s="800"/>
      <c r="F49" s="800"/>
      <c r="G49" s="800"/>
      <c r="H49" s="800"/>
      <c r="I49" s="800"/>
      <c r="J49" s="800"/>
      <c r="K49" s="800"/>
      <c r="L49" s="800"/>
      <c r="M49" s="800"/>
      <c r="N49" s="800"/>
      <c r="O49" s="800"/>
      <c r="P49" s="800"/>
      <c r="Q49" s="800"/>
    </row>
    <row r="50" spans="2:17" ht="12.5" x14ac:dyDescent="0.25">
      <c r="B50" s="783" t="s">
        <v>1069</v>
      </c>
      <c r="C50" s="784"/>
      <c r="D50" s="784"/>
      <c r="E50" s="784"/>
      <c r="F50" s="784"/>
      <c r="G50" s="784"/>
      <c r="H50" s="784"/>
      <c r="I50" s="784"/>
      <c r="J50" s="784"/>
      <c r="K50" s="784"/>
      <c r="L50" s="784"/>
      <c r="M50" s="784"/>
      <c r="N50" s="784"/>
      <c r="O50" s="784"/>
      <c r="P50" s="784"/>
      <c r="Q50" s="780"/>
    </row>
    <row r="51" spans="2:17" ht="14.9" customHeight="1" x14ac:dyDescent="0.25">
      <c r="B51" s="796" t="s">
        <v>1093</v>
      </c>
      <c r="C51" s="780"/>
      <c r="D51" s="780"/>
      <c r="E51" s="780"/>
      <c r="F51" s="780"/>
      <c r="G51" s="780"/>
      <c r="H51" s="780"/>
      <c r="I51" s="780"/>
      <c r="J51" s="780"/>
      <c r="K51" s="780"/>
      <c r="L51" s="780"/>
      <c r="M51" s="780"/>
      <c r="N51" s="780"/>
      <c r="O51" s="780"/>
      <c r="P51" s="780"/>
      <c r="Q51" s="780"/>
    </row>
    <row r="52" spans="2:17" ht="12.5" x14ac:dyDescent="0.25">
      <c r="B52" s="778" t="s">
        <v>1073</v>
      </c>
      <c r="C52" s="779"/>
      <c r="D52" s="779"/>
      <c r="E52" s="779"/>
      <c r="F52" s="779"/>
      <c r="G52" s="779"/>
      <c r="H52" s="779"/>
      <c r="I52" s="779"/>
      <c r="J52" s="779"/>
      <c r="K52" s="779"/>
      <c r="L52" s="779"/>
      <c r="M52" s="779"/>
      <c r="N52" s="779"/>
      <c r="O52" s="779"/>
      <c r="P52" s="779"/>
      <c r="Q52" s="780"/>
    </row>
    <row r="53" spans="2:17" ht="13.4" customHeight="1" x14ac:dyDescent="0.25">
      <c r="B53" s="792" t="s">
        <v>1184</v>
      </c>
      <c r="C53" s="780"/>
      <c r="D53" s="780"/>
      <c r="E53" s="780"/>
      <c r="F53" s="780"/>
      <c r="G53" s="780"/>
      <c r="H53" s="780"/>
      <c r="I53" s="780"/>
      <c r="J53" s="780"/>
      <c r="K53" s="780"/>
      <c r="L53" s="780"/>
      <c r="M53" s="780"/>
      <c r="N53" s="780"/>
      <c r="O53" s="780"/>
      <c r="P53" s="780"/>
      <c r="Q53" s="780"/>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V10" sqref="BV10"/>
    </sheetView>
  </sheetViews>
  <sheetFormatPr defaultColWidth="9.54296875" defaultRowHeight="10.5" x14ac:dyDescent="0.25"/>
  <cols>
    <col min="1" max="1" width="14.54296875" style="70" customWidth="1"/>
    <col min="2" max="2" width="37" style="47" customWidth="1"/>
    <col min="3" max="50" width="6.54296875" style="47" customWidth="1"/>
    <col min="51" max="57" width="6.54296875" style="408" customWidth="1"/>
    <col min="58" max="58" width="6.54296875" style="668" customWidth="1"/>
    <col min="59" max="62" width="6.54296875" style="408" customWidth="1"/>
    <col min="63" max="74" width="6.54296875" style="47" customWidth="1"/>
    <col min="75" max="16384" width="9.54296875" style="47"/>
  </cols>
  <sheetData>
    <row r="1" spans="1:74" ht="13.4" customHeight="1" x14ac:dyDescent="0.3">
      <c r="A1" s="771" t="s">
        <v>1021</v>
      </c>
      <c r="B1" s="801" t="s">
        <v>1153</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301"/>
    </row>
    <row r="2" spans="1:74" ht="12.5" x14ac:dyDescent="0.25">
      <c r="A2" s="772"/>
      <c r="B2" s="542" t="str">
        <f>"U.S. Energy Information Administration  |  Short-Term Energy Outlook  - "&amp;Dates!D1</f>
        <v>U.S. Energy Information Administration  |  Short-Term Energy Outlook  - September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3" x14ac:dyDescent="0.3">
      <c r="A3" s="14"/>
      <c r="B3" s="15"/>
      <c r="C3" s="776">
        <f>Dates!D3</f>
        <v>2012</v>
      </c>
      <c r="D3" s="767"/>
      <c r="E3" s="767"/>
      <c r="F3" s="767"/>
      <c r="G3" s="767"/>
      <c r="H3" s="767"/>
      <c r="I3" s="767"/>
      <c r="J3" s="767"/>
      <c r="K3" s="767"/>
      <c r="L3" s="767"/>
      <c r="M3" s="767"/>
      <c r="N3" s="768"/>
      <c r="O3" s="776">
        <f>C3+1</f>
        <v>2013</v>
      </c>
      <c r="P3" s="777"/>
      <c r="Q3" s="777"/>
      <c r="R3" s="777"/>
      <c r="S3" s="777"/>
      <c r="T3" s="777"/>
      <c r="U3" s="777"/>
      <c r="V3" s="777"/>
      <c r="W3" s="777"/>
      <c r="X3" s="767"/>
      <c r="Y3" s="767"/>
      <c r="Z3" s="768"/>
      <c r="AA3" s="766">
        <f>O3+1</f>
        <v>2014</v>
      </c>
      <c r="AB3" s="767"/>
      <c r="AC3" s="767"/>
      <c r="AD3" s="767"/>
      <c r="AE3" s="767"/>
      <c r="AF3" s="767"/>
      <c r="AG3" s="767"/>
      <c r="AH3" s="767"/>
      <c r="AI3" s="767"/>
      <c r="AJ3" s="767"/>
      <c r="AK3" s="767"/>
      <c r="AL3" s="768"/>
      <c r="AM3" s="766">
        <f>AA3+1</f>
        <v>2015</v>
      </c>
      <c r="AN3" s="767"/>
      <c r="AO3" s="767"/>
      <c r="AP3" s="767"/>
      <c r="AQ3" s="767"/>
      <c r="AR3" s="767"/>
      <c r="AS3" s="767"/>
      <c r="AT3" s="767"/>
      <c r="AU3" s="767"/>
      <c r="AV3" s="767"/>
      <c r="AW3" s="767"/>
      <c r="AX3" s="768"/>
      <c r="AY3" s="766">
        <f>AM3+1</f>
        <v>2016</v>
      </c>
      <c r="AZ3" s="773"/>
      <c r="BA3" s="773"/>
      <c r="BB3" s="773"/>
      <c r="BC3" s="773"/>
      <c r="BD3" s="773"/>
      <c r="BE3" s="773"/>
      <c r="BF3" s="773"/>
      <c r="BG3" s="773"/>
      <c r="BH3" s="773"/>
      <c r="BI3" s="773"/>
      <c r="BJ3" s="774"/>
      <c r="BK3" s="766">
        <f>AY3+1</f>
        <v>2017</v>
      </c>
      <c r="BL3" s="767"/>
      <c r="BM3" s="767"/>
      <c r="BN3" s="767"/>
      <c r="BO3" s="767"/>
      <c r="BP3" s="767"/>
      <c r="BQ3" s="767"/>
      <c r="BR3" s="767"/>
      <c r="BS3" s="767"/>
      <c r="BT3" s="767"/>
      <c r="BU3" s="767"/>
      <c r="BV3" s="768"/>
    </row>
    <row r="4" spans="1:74" s="12" customFormat="1" x14ac:dyDescent="0.25">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5" customHeight="1" x14ac:dyDescent="0.25">
      <c r="A5" s="57"/>
      <c r="B5" s="59" t="s">
        <v>993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5" customHeight="1" x14ac:dyDescent="0.25">
      <c r="A6" s="57"/>
      <c r="B6" s="44" t="s">
        <v>962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5" customHeight="1" x14ac:dyDescent="0.25">
      <c r="A7" s="61" t="s">
        <v>655</v>
      </c>
      <c r="B7" s="175" t="s">
        <v>130</v>
      </c>
      <c r="C7" s="216">
        <v>6.1418330000000001</v>
      </c>
      <c r="D7" s="216">
        <v>6.2396310000000001</v>
      </c>
      <c r="E7" s="216">
        <v>6.2237819999999999</v>
      </c>
      <c r="F7" s="216">
        <v>6.2430960000000004</v>
      </c>
      <c r="G7" s="216">
        <v>6.3016880000000004</v>
      </c>
      <c r="H7" s="216">
        <v>6.2593480000000001</v>
      </c>
      <c r="I7" s="216">
        <v>6.418018</v>
      </c>
      <c r="J7" s="216">
        <v>6.3590049999999998</v>
      </c>
      <c r="K7" s="216">
        <v>6.5559770000000004</v>
      </c>
      <c r="L7" s="216">
        <v>6.9326080000000001</v>
      </c>
      <c r="M7" s="216">
        <v>7.01729</v>
      </c>
      <c r="N7" s="216">
        <v>7.0776139999999996</v>
      </c>
      <c r="O7" s="216">
        <v>7.0732569999999999</v>
      </c>
      <c r="P7" s="216">
        <v>7.0911739999999996</v>
      </c>
      <c r="Q7" s="216">
        <v>7.1569890000000003</v>
      </c>
      <c r="R7" s="216">
        <v>7.3741469999999998</v>
      </c>
      <c r="S7" s="216">
        <v>7.2910719999999998</v>
      </c>
      <c r="T7" s="216">
        <v>7.2535439999999998</v>
      </c>
      <c r="U7" s="216">
        <v>7.4578600000000002</v>
      </c>
      <c r="V7" s="216">
        <v>7.5148060000000001</v>
      </c>
      <c r="W7" s="216">
        <v>7.7336130000000001</v>
      </c>
      <c r="X7" s="216">
        <v>7.662846</v>
      </c>
      <c r="Y7" s="216">
        <v>7.8457369999999997</v>
      </c>
      <c r="Z7" s="216">
        <v>7.7933729999999999</v>
      </c>
      <c r="AA7" s="216">
        <v>8.0325430000000004</v>
      </c>
      <c r="AB7" s="216">
        <v>8.126633</v>
      </c>
      <c r="AC7" s="216">
        <v>8.2615859999999994</v>
      </c>
      <c r="AD7" s="216">
        <v>8.6049279999999992</v>
      </c>
      <c r="AE7" s="216">
        <v>8.604476</v>
      </c>
      <c r="AF7" s="216">
        <v>8.7181829999999998</v>
      </c>
      <c r="AG7" s="216">
        <v>8.8146020000000007</v>
      </c>
      <c r="AH7" s="216">
        <v>8.8756430000000002</v>
      </c>
      <c r="AI7" s="216">
        <v>9.0467919999999999</v>
      </c>
      <c r="AJ7" s="216">
        <v>9.2332599999999996</v>
      </c>
      <c r="AK7" s="216">
        <v>9.3067010000000003</v>
      </c>
      <c r="AL7" s="216">
        <v>9.4956379999999996</v>
      </c>
      <c r="AM7" s="216">
        <v>9.3789049999999996</v>
      </c>
      <c r="AN7" s="216">
        <v>9.5166229999999992</v>
      </c>
      <c r="AO7" s="216">
        <v>9.5655160000000006</v>
      </c>
      <c r="AP7" s="216">
        <v>9.6267099999999992</v>
      </c>
      <c r="AQ7" s="216">
        <v>9.4715249999999997</v>
      </c>
      <c r="AR7" s="216">
        <v>9.3196069999999995</v>
      </c>
      <c r="AS7" s="216">
        <v>9.4181830000000009</v>
      </c>
      <c r="AT7" s="216">
        <v>9.3843969999999999</v>
      </c>
      <c r="AU7" s="216">
        <v>9.4225169999999991</v>
      </c>
      <c r="AV7" s="216">
        <v>9.3579819999999998</v>
      </c>
      <c r="AW7" s="216">
        <v>9.3044119999999992</v>
      </c>
      <c r="AX7" s="216">
        <v>9.2258849999999999</v>
      </c>
      <c r="AY7" s="216">
        <v>9.1935529999999996</v>
      </c>
      <c r="AZ7" s="216">
        <v>9.1466960000000004</v>
      </c>
      <c r="BA7" s="216">
        <v>9.1742050000000006</v>
      </c>
      <c r="BB7" s="216">
        <v>8.9460060000000006</v>
      </c>
      <c r="BC7" s="216">
        <v>8.8940439999999992</v>
      </c>
      <c r="BD7" s="216">
        <v>8.7009240000000005</v>
      </c>
      <c r="BE7" s="216">
        <v>8.6268471390000006</v>
      </c>
      <c r="BF7" s="216">
        <v>8.4555252421000002</v>
      </c>
      <c r="BG7" s="327">
        <v>8.3736460000000008</v>
      </c>
      <c r="BH7" s="327">
        <v>8.4977009999999993</v>
      </c>
      <c r="BI7" s="327">
        <v>8.5985370000000003</v>
      </c>
      <c r="BJ7" s="327">
        <v>8.6030789999999993</v>
      </c>
      <c r="BK7" s="327">
        <v>8.5905819999999995</v>
      </c>
      <c r="BL7" s="327">
        <v>8.5854619999999997</v>
      </c>
      <c r="BM7" s="327">
        <v>8.6008259999999996</v>
      </c>
      <c r="BN7" s="327">
        <v>8.6055460000000004</v>
      </c>
      <c r="BO7" s="327">
        <v>8.5539970000000007</v>
      </c>
      <c r="BP7" s="327">
        <v>8.4920089999999995</v>
      </c>
      <c r="BQ7" s="327">
        <v>8.4880239999999993</v>
      </c>
      <c r="BR7" s="327">
        <v>8.3530680000000004</v>
      </c>
      <c r="BS7" s="327">
        <v>8.2835370000000008</v>
      </c>
      <c r="BT7" s="327">
        <v>8.4390619999999998</v>
      </c>
      <c r="BU7" s="327">
        <v>8.5623000000000005</v>
      </c>
      <c r="BV7" s="327">
        <v>8.5861879999999999</v>
      </c>
    </row>
    <row r="8" spans="1:74" ht="11.15" customHeight="1" x14ac:dyDescent="0.25">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0.50741199999999997</v>
      </c>
      <c r="BA8" s="216">
        <v>0.51107999999999998</v>
      </c>
      <c r="BB8" s="216">
        <v>0.48888999999999999</v>
      </c>
      <c r="BC8" s="216">
        <v>0.50519000000000003</v>
      </c>
      <c r="BD8" s="216">
        <v>0.47010200000000002</v>
      </c>
      <c r="BE8" s="216">
        <v>0.41272552832999998</v>
      </c>
      <c r="BF8" s="216">
        <v>0.38744759317999999</v>
      </c>
      <c r="BG8" s="327">
        <v>0.44608826091999998</v>
      </c>
      <c r="BH8" s="327">
        <v>0.47138816770999997</v>
      </c>
      <c r="BI8" s="327">
        <v>0.48704017139</v>
      </c>
      <c r="BJ8" s="327">
        <v>0.48421374313999999</v>
      </c>
      <c r="BK8" s="327">
        <v>0.47776393794999999</v>
      </c>
      <c r="BL8" s="327">
        <v>0.46819757501999998</v>
      </c>
      <c r="BM8" s="327">
        <v>0.48395393170000001</v>
      </c>
      <c r="BN8" s="327">
        <v>0.49233855627000001</v>
      </c>
      <c r="BO8" s="327">
        <v>0.44922518366000003</v>
      </c>
      <c r="BP8" s="327">
        <v>0.43301864615000002</v>
      </c>
      <c r="BQ8" s="327">
        <v>0.42921402006999998</v>
      </c>
      <c r="BR8" s="327">
        <v>0.39330199165000002</v>
      </c>
      <c r="BS8" s="327">
        <v>0.44280704840000001</v>
      </c>
      <c r="BT8" s="327">
        <v>0.47192499972000002</v>
      </c>
      <c r="BU8" s="327">
        <v>0.49132849304999998</v>
      </c>
      <c r="BV8" s="327">
        <v>0.48762757739000001</v>
      </c>
    </row>
    <row r="9" spans="1:74" ht="11.15" customHeight="1" x14ac:dyDescent="0.25">
      <c r="A9" s="61" t="s">
        <v>657</v>
      </c>
      <c r="B9" s="175" t="s">
        <v>249</v>
      </c>
      <c r="C9" s="216">
        <v>1.3073399999999999</v>
      </c>
      <c r="D9" s="216">
        <v>1.3257300000000001</v>
      </c>
      <c r="E9" s="216">
        <v>1.375</v>
      </c>
      <c r="F9" s="216">
        <v>1.26508</v>
      </c>
      <c r="G9" s="216">
        <v>1.1945699999999999</v>
      </c>
      <c r="H9" s="216">
        <v>1.11365</v>
      </c>
      <c r="I9" s="216">
        <v>1.25173</v>
      </c>
      <c r="J9" s="216">
        <v>1.0987100000000001</v>
      </c>
      <c r="K9" s="216">
        <v>1.17631</v>
      </c>
      <c r="L9" s="216">
        <v>1.32796</v>
      </c>
      <c r="M9" s="216">
        <v>1.37293</v>
      </c>
      <c r="N9" s="216">
        <v>1.3782099999999999</v>
      </c>
      <c r="O9" s="216">
        <v>1.33196</v>
      </c>
      <c r="P9" s="216">
        <v>1.3151900000000001</v>
      </c>
      <c r="Q9" s="216">
        <v>1.25196</v>
      </c>
      <c r="R9" s="216">
        <v>1.33565</v>
      </c>
      <c r="S9" s="216">
        <v>1.20028</v>
      </c>
      <c r="T9" s="216">
        <v>1.1217999999999999</v>
      </c>
      <c r="U9" s="216">
        <v>1.2377</v>
      </c>
      <c r="V9" s="216">
        <v>1.18483</v>
      </c>
      <c r="W9" s="216">
        <v>1.3192600000000001</v>
      </c>
      <c r="X9" s="216">
        <v>1.17679</v>
      </c>
      <c r="Y9" s="216">
        <v>1.30257</v>
      </c>
      <c r="Z9" s="216">
        <v>1.2854699999999999</v>
      </c>
      <c r="AA9" s="216">
        <v>1.30324</v>
      </c>
      <c r="AB9" s="216">
        <v>1.3305400000000001</v>
      </c>
      <c r="AC9" s="216">
        <v>1.3234300000000001</v>
      </c>
      <c r="AD9" s="216">
        <v>1.4247799999999999</v>
      </c>
      <c r="AE9" s="216">
        <v>1.4131199999999999</v>
      </c>
      <c r="AF9" s="216">
        <v>1.41157</v>
      </c>
      <c r="AG9" s="216">
        <v>1.4281200000000001</v>
      </c>
      <c r="AH9" s="216">
        <v>1.4359900000000001</v>
      </c>
      <c r="AI9" s="216">
        <v>1.4221600000000001</v>
      </c>
      <c r="AJ9" s="216">
        <v>1.4282300000000001</v>
      </c>
      <c r="AK9" s="216">
        <v>1.38856</v>
      </c>
      <c r="AL9" s="216">
        <v>1.4521999999999999</v>
      </c>
      <c r="AM9" s="216">
        <v>1.4517199999999999</v>
      </c>
      <c r="AN9" s="216">
        <v>1.4557100000000001</v>
      </c>
      <c r="AO9" s="216">
        <v>1.3807</v>
      </c>
      <c r="AP9" s="216">
        <v>1.50404</v>
      </c>
      <c r="AQ9" s="216">
        <v>1.40402</v>
      </c>
      <c r="AR9" s="216">
        <v>1.4129799999999999</v>
      </c>
      <c r="AS9" s="216">
        <v>1.5661</v>
      </c>
      <c r="AT9" s="216">
        <v>1.6293599999999999</v>
      </c>
      <c r="AU9" s="216">
        <v>1.6612</v>
      </c>
      <c r="AV9" s="216">
        <v>1.57755</v>
      </c>
      <c r="AW9" s="216">
        <v>1.5238499999999999</v>
      </c>
      <c r="AX9" s="216">
        <v>1.6047800000000001</v>
      </c>
      <c r="AY9" s="216">
        <v>1.610622</v>
      </c>
      <c r="AZ9" s="216">
        <v>1.5741039999999999</v>
      </c>
      <c r="BA9" s="216">
        <v>1.636388</v>
      </c>
      <c r="BB9" s="216">
        <v>1.5928990000000001</v>
      </c>
      <c r="BC9" s="216">
        <v>1.614058</v>
      </c>
      <c r="BD9" s="216">
        <v>1.5415909999999999</v>
      </c>
      <c r="BE9" s="216">
        <v>1.6351216107</v>
      </c>
      <c r="BF9" s="216">
        <v>1.5824980408</v>
      </c>
      <c r="BG9" s="327">
        <v>1.5049388567999999</v>
      </c>
      <c r="BH9" s="327">
        <v>1.6487648595</v>
      </c>
      <c r="BI9" s="327">
        <v>1.7696190082000001</v>
      </c>
      <c r="BJ9" s="327">
        <v>1.8136589662</v>
      </c>
      <c r="BK9" s="327">
        <v>1.8304787374</v>
      </c>
      <c r="BL9" s="327">
        <v>1.8459191807999999</v>
      </c>
      <c r="BM9" s="327">
        <v>1.8587812195</v>
      </c>
      <c r="BN9" s="327">
        <v>1.8730239748999999</v>
      </c>
      <c r="BO9" s="327">
        <v>1.8859698857</v>
      </c>
      <c r="BP9" s="327">
        <v>1.8644375020999999</v>
      </c>
      <c r="BQ9" s="327">
        <v>1.8802541266999999</v>
      </c>
      <c r="BR9" s="327">
        <v>1.7909879049999999</v>
      </c>
      <c r="BS9" s="327">
        <v>1.6839365695999999</v>
      </c>
      <c r="BT9" s="327">
        <v>1.8228355945000001</v>
      </c>
      <c r="BU9" s="327">
        <v>1.9385990331</v>
      </c>
      <c r="BV9" s="327">
        <v>1.9765570324999999</v>
      </c>
    </row>
    <row r="10" spans="1:74" ht="11.15" customHeight="1" x14ac:dyDescent="0.25">
      <c r="A10" s="61" t="s">
        <v>658</v>
      </c>
      <c r="B10" s="175" t="s">
        <v>129</v>
      </c>
      <c r="C10" s="216">
        <v>4.2417730000000002</v>
      </c>
      <c r="D10" s="216">
        <v>4.331671</v>
      </c>
      <c r="E10" s="216">
        <v>4.2813020000000002</v>
      </c>
      <c r="F10" s="216">
        <v>4.4256359999999999</v>
      </c>
      <c r="G10" s="216">
        <v>4.5611179999999996</v>
      </c>
      <c r="H10" s="216">
        <v>4.652698</v>
      </c>
      <c r="I10" s="216">
        <v>4.7510680000000001</v>
      </c>
      <c r="J10" s="216">
        <v>4.8558149999999998</v>
      </c>
      <c r="K10" s="216">
        <v>4.8775969999999997</v>
      </c>
      <c r="L10" s="216">
        <v>5.0579879999999999</v>
      </c>
      <c r="M10" s="216">
        <v>5.09117</v>
      </c>
      <c r="N10" s="216">
        <v>5.1440840000000003</v>
      </c>
      <c r="O10" s="216">
        <v>5.1925270000000001</v>
      </c>
      <c r="P10" s="216">
        <v>5.2350339999999997</v>
      </c>
      <c r="Q10" s="216">
        <v>5.3719089999999996</v>
      </c>
      <c r="R10" s="216">
        <v>5.5159669999999998</v>
      </c>
      <c r="S10" s="216">
        <v>5.575412</v>
      </c>
      <c r="T10" s="216">
        <v>5.6461740000000002</v>
      </c>
      <c r="U10" s="216">
        <v>5.7271900000000002</v>
      </c>
      <c r="V10" s="216">
        <v>5.9017359999999996</v>
      </c>
      <c r="W10" s="216">
        <v>5.9030829999999996</v>
      </c>
      <c r="X10" s="216">
        <v>5.9652760000000002</v>
      </c>
      <c r="Y10" s="216">
        <v>6.0072369999999999</v>
      </c>
      <c r="Z10" s="216">
        <v>5.9617329999999997</v>
      </c>
      <c r="AA10" s="216">
        <v>6.1874029999999998</v>
      </c>
      <c r="AB10" s="216">
        <v>6.2805530000000003</v>
      </c>
      <c r="AC10" s="216">
        <v>6.4079759999999997</v>
      </c>
      <c r="AD10" s="216">
        <v>6.643338</v>
      </c>
      <c r="AE10" s="216">
        <v>6.6671860000000001</v>
      </c>
      <c r="AF10" s="216">
        <v>6.8219630000000002</v>
      </c>
      <c r="AG10" s="216">
        <v>6.9640019999999998</v>
      </c>
      <c r="AH10" s="216">
        <v>7.0416230000000004</v>
      </c>
      <c r="AI10" s="216">
        <v>7.1470120000000001</v>
      </c>
      <c r="AJ10" s="216">
        <v>7.3048299999999999</v>
      </c>
      <c r="AK10" s="216">
        <v>7.4052210000000001</v>
      </c>
      <c r="AL10" s="216">
        <v>7.528778</v>
      </c>
      <c r="AM10" s="216">
        <v>7.4268470000000004</v>
      </c>
      <c r="AN10" s="216">
        <v>7.5730940000000002</v>
      </c>
      <c r="AO10" s="216">
        <v>7.6788559999999997</v>
      </c>
      <c r="AP10" s="216">
        <v>7.6127599999999997</v>
      </c>
      <c r="AQ10" s="216">
        <v>7.5949049999999998</v>
      </c>
      <c r="AR10" s="216">
        <v>7.4600270000000002</v>
      </c>
      <c r="AS10" s="216">
        <v>7.4023830000000004</v>
      </c>
      <c r="AT10" s="216">
        <v>7.3472039999999996</v>
      </c>
      <c r="AU10" s="216">
        <v>7.2888799999999998</v>
      </c>
      <c r="AV10" s="216">
        <v>7.2834120000000002</v>
      </c>
      <c r="AW10" s="216">
        <v>7.2577119999999997</v>
      </c>
      <c r="AX10" s="216">
        <v>7.0988249999999997</v>
      </c>
      <c r="AY10" s="216">
        <v>7.0672230000000003</v>
      </c>
      <c r="AZ10" s="216">
        <v>7.0651799999999998</v>
      </c>
      <c r="BA10" s="216">
        <v>7.0267369999999998</v>
      </c>
      <c r="BB10" s="216">
        <v>6.864217</v>
      </c>
      <c r="BC10" s="216">
        <v>6.7747960000000003</v>
      </c>
      <c r="BD10" s="216">
        <v>6.6892310000000004</v>
      </c>
      <c r="BE10" s="216">
        <v>6.5789999999999997</v>
      </c>
      <c r="BF10" s="216">
        <v>6.4855796081000001</v>
      </c>
      <c r="BG10" s="327">
        <v>6.4226183856999999</v>
      </c>
      <c r="BH10" s="327">
        <v>6.3775478334000004</v>
      </c>
      <c r="BI10" s="327">
        <v>6.3418773714999999</v>
      </c>
      <c r="BJ10" s="327">
        <v>6.3052064194000002</v>
      </c>
      <c r="BK10" s="327">
        <v>6.2823394366</v>
      </c>
      <c r="BL10" s="327">
        <v>6.2713456494999997</v>
      </c>
      <c r="BM10" s="327">
        <v>6.2580913448000004</v>
      </c>
      <c r="BN10" s="327">
        <v>6.2401834197000001</v>
      </c>
      <c r="BO10" s="327">
        <v>6.2188016064999996</v>
      </c>
      <c r="BP10" s="327">
        <v>6.1945526314999997</v>
      </c>
      <c r="BQ10" s="327">
        <v>6.1785556263999997</v>
      </c>
      <c r="BR10" s="327">
        <v>6.1687780895</v>
      </c>
      <c r="BS10" s="327">
        <v>6.1567937192000004</v>
      </c>
      <c r="BT10" s="327">
        <v>6.1443014691000002</v>
      </c>
      <c r="BU10" s="327">
        <v>6.1323722732999997</v>
      </c>
      <c r="BV10" s="327">
        <v>6.1220033161999998</v>
      </c>
    </row>
    <row r="11" spans="1:74" ht="11.15" customHeight="1" x14ac:dyDescent="0.25">
      <c r="A11" s="61" t="s">
        <v>959</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7.5359379999999998</v>
      </c>
      <c r="BA11" s="216">
        <v>7.534135</v>
      </c>
      <c r="BB11" s="216">
        <v>7.045471</v>
      </c>
      <c r="BC11" s="216">
        <v>7.2842450000000003</v>
      </c>
      <c r="BD11" s="216">
        <v>7.2276959999999999</v>
      </c>
      <c r="BE11" s="216">
        <v>7.6574516129000001</v>
      </c>
      <c r="BF11" s="216">
        <v>7.8551981289999997</v>
      </c>
      <c r="BG11" s="327">
        <v>7.580622</v>
      </c>
      <c r="BH11" s="327">
        <v>7.2152849999999997</v>
      </c>
      <c r="BI11" s="327">
        <v>7.4468220000000001</v>
      </c>
      <c r="BJ11" s="327">
        <v>7.4681480000000002</v>
      </c>
      <c r="BK11" s="327">
        <v>7.1045939999999996</v>
      </c>
      <c r="BL11" s="327">
        <v>6.9554669999999996</v>
      </c>
      <c r="BM11" s="327">
        <v>7.3898700000000002</v>
      </c>
      <c r="BN11" s="327">
        <v>7.5743479999999996</v>
      </c>
      <c r="BO11" s="327">
        <v>7.4163119999999996</v>
      </c>
      <c r="BP11" s="327">
        <v>7.5161309999999997</v>
      </c>
      <c r="BQ11" s="327">
        <v>7.7453060000000002</v>
      </c>
      <c r="BR11" s="327">
        <v>8.0252309999999998</v>
      </c>
      <c r="BS11" s="327">
        <v>8.0297669999999997</v>
      </c>
      <c r="BT11" s="327">
        <v>7.5241069999999999</v>
      </c>
      <c r="BU11" s="327">
        <v>7.7249829999999999</v>
      </c>
      <c r="BV11" s="327">
        <v>7.6721659999999998</v>
      </c>
    </row>
    <row r="12" spans="1:74" ht="11.15" customHeight="1" x14ac:dyDescent="0.25">
      <c r="A12" s="61" t="s">
        <v>961</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9.6774193546000006E-5</v>
      </c>
      <c r="BD12" s="216">
        <v>1.3333333332999999E-4</v>
      </c>
      <c r="BE12" s="216">
        <v>7.3732718892999998E-5</v>
      </c>
      <c r="BF12" s="216">
        <v>1.198156682E-4</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5" customHeight="1" x14ac:dyDescent="0.25">
      <c r="A13" s="61" t="s">
        <v>960</v>
      </c>
      <c r="B13" s="175" t="s">
        <v>546</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-0.67665517240999995</v>
      </c>
      <c r="BA13" s="216">
        <v>-0.41412903225999997</v>
      </c>
      <c r="BB13" s="216">
        <v>-0.16850000000000001</v>
      </c>
      <c r="BC13" s="216">
        <v>-9.3258064515999994E-2</v>
      </c>
      <c r="BD13" s="216">
        <v>0.39589999999999997</v>
      </c>
      <c r="BE13" s="216">
        <v>0.18070506912000001</v>
      </c>
      <c r="BF13" s="216">
        <v>-4.5292776845999999E-2</v>
      </c>
      <c r="BG13" s="327">
        <v>9.4852000000000006E-2</v>
      </c>
      <c r="BH13" s="327">
        <v>-0.1276388</v>
      </c>
      <c r="BI13" s="327">
        <v>0.16106599999999999</v>
      </c>
      <c r="BJ13" s="327">
        <v>0.42827779999999999</v>
      </c>
      <c r="BK13" s="327">
        <v>-0.1982111</v>
      </c>
      <c r="BL13" s="327">
        <v>-0.1111087</v>
      </c>
      <c r="BM13" s="327">
        <v>-0.22668949999999999</v>
      </c>
      <c r="BN13" s="327">
        <v>-9.0953800000000001E-2</v>
      </c>
      <c r="BO13" s="327">
        <v>0.1887945</v>
      </c>
      <c r="BP13" s="327">
        <v>0.46534920000000002</v>
      </c>
      <c r="BQ13" s="327">
        <v>0.4813944</v>
      </c>
      <c r="BR13" s="327">
        <v>0.21636140000000001</v>
      </c>
      <c r="BS13" s="327">
        <v>1.70259E-2</v>
      </c>
      <c r="BT13" s="327">
        <v>-0.15311630000000001</v>
      </c>
      <c r="BU13" s="327">
        <v>0.13985310000000001</v>
      </c>
      <c r="BV13" s="327">
        <v>0.41708849999999997</v>
      </c>
    </row>
    <row r="14" spans="1:74" ht="11.15" customHeight="1" x14ac:dyDescent="0.25">
      <c r="A14" s="61" t="s">
        <v>660</v>
      </c>
      <c r="B14" s="175" t="s">
        <v>132</v>
      </c>
      <c r="C14" s="216">
        <v>0.19582767742000001</v>
      </c>
      <c r="D14" s="216">
        <v>5.9905620690000001E-2</v>
      </c>
      <c r="E14" s="216">
        <v>0.34997554839</v>
      </c>
      <c r="F14" s="216">
        <v>9.3439666667000001E-2</v>
      </c>
      <c r="G14" s="216">
        <v>5.0742193547999997E-2</v>
      </c>
      <c r="H14" s="216">
        <v>0.23175333333000001</v>
      </c>
      <c r="I14" s="216">
        <v>0.11852796774</v>
      </c>
      <c r="J14" s="216">
        <v>3.0939419355000001E-2</v>
      </c>
      <c r="K14" s="216">
        <v>0.25899933333000003</v>
      </c>
      <c r="L14" s="216">
        <v>7.5035451613000001E-2</v>
      </c>
      <c r="M14" s="216">
        <v>6.1792E-2</v>
      </c>
      <c r="N14" s="216">
        <v>0.28088035484000001</v>
      </c>
      <c r="O14" s="216">
        <v>4.9204709676999997E-2</v>
      </c>
      <c r="P14" s="216">
        <v>0.26319128571</v>
      </c>
      <c r="Q14" s="216">
        <v>0.41112861290000002</v>
      </c>
      <c r="R14" s="216">
        <v>-2.1516333333000001E-2</v>
      </c>
      <c r="S14" s="216">
        <v>0.26124358064999997</v>
      </c>
      <c r="T14" s="216">
        <v>0.48582833332999997</v>
      </c>
      <c r="U14" s="216">
        <v>0.32174170967999999</v>
      </c>
      <c r="V14" s="216">
        <v>0.18033538709999999</v>
      </c>
      <c r="W14" s="216">
        <v>0.32720433332999999</v>
      </c>
      <c r="X14" s="216">
        <v>0.24765870968000001</v>
      </c>
      <c r="Y14" s="216">
        <v>0.363678</v>
      </c>
      <c r="Z14" s="216">
        <v>0.19051493548000001</v>
      </c>
      <c r="AA14" s="216">
        <v>0.27074580645000001</v>
      </c>
      <c r="AB14" s="216">
        <v>0.37897714286</v>
      </c>
      <c r="AC14" s="216">
        <v>0.15350267742000001</v>
      </c>
      <c r="AD14" s="216">
        <v>0.24783466667000001</v>
      </c>
      <c r="AE14" s="216">
        <v>0.40426764516000002</v>
      </c>
      <c r="AF14" s="216">
        <v>5.8698333333000001E-2</v>
      </c>
      <c r="AG14" s="216">
        <v>9.5130000000000006E-3</v>
      </c>
      <c r="AH14" s="216">
        <v>0.24709061290000001</v>
      </c>
      <c r="AI14" s="216">
        <v>-9.2517000000000002E-2</v>
      </c>
      <c r="AJ14" s="216">
        <v>-1.0535709677E-2</v>
      </c>
      <c r="AK14" s="216">
        <v>0.16450866667</v>
      </c>
      <c r="AL14" s="216">
        <v>0.30769858065</v>
      </c>
      <c r="AM14" s="216">
        <v>0.36288583871000002</v>
      </c>
      <c r="AN14" s="216">
        <v>0.16542028571</v>
      </c>
      <c r="AO14" s="216">
        <v>-0.20150483870999999</v>
      </c>
      <c r="AP14" s="216">
        <v>0.33629466667000002</v>
      </c>
      <c r="AQ14" s="216">
        <v>0.16426416128999999</v>
      </c>
      <c r="AR14" s="216">
        <v>0.22645100000000001</v>
      </c>
      <c r="AS14" s="216">
        <v>0.24761506452000001</v>
      </c>
      <c r="AT14" s="216">
        <v>0.17530783871</v>
      </c>
      <c r="AU14" s="216">
        <v>3.7445333333E-2</v>
      </c>
      <c r="AV14" s="216">
        <v>0.32208596773999998</v>
      </c>
      <c r="AW14" s="216">
        <v>0.15812933333000001</v>
      </c>
      <c r="AX14" s="216">
        <v>-0.16381132258</v>
      </c>
      <c r="AY14" s="216">
        <v>9.2511548387E-2</v>
      </c>
      <c r="AZ14" s="216">
        <v>-0.1222887931</v>
      </c>
      <c r="BA14" s="216">
        <v>-0.18927548387000001</v>
      </c>
      <c r="BB14" s="216">
        <v>0.11865633333</v>
      </c>
      <c r="BC14" s="216">
        <v>0.19064629031999999</v>
      </c>
      <c r="BD14" s="216">
        <v>0.10734666666999999</v>
      </c>
      <c r="BE14" s="216">
        <v>0.23511599462999999</v>
      </c>
      <c r="BF14" s="216">
        <v>0.43706378353999997</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5" customHeight="1" x14ac:dyDescent="0.25">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15.883759</v>
      </c>
      <c r="BA15" s="216">
        <v>16.105</v>
      </c>
      <c r="BB15" s="216">
        <v>15.941800000000001</v>
      </c>
      <c r="BC15" s="216">
        <v>16.275773999999998</v>
      </c>
      <c r="BD15" s="216">
        <v>16.431999999999999</v>
      </c>
      <c r="BE15" s="216">
        <v>16.700193548000001</v>
      </c>
      <c r="BF15" s="216">
        <v>16.702614193999999</v>
      </c>
      <c r="BG15" s="327">
        <v>16.263169999999999</v>
      </c>
      <c r="BH15" s="327">
        <v>15.73335</v>
      </c>
      <c r="BI15" s="327">
        <v>16.354880000000001</v>
      </c>
      <c r="BJ15" s="327">
        <v>16.660530000000001</v>
      </c>
      <c r="BK15" s="327">
        <v>15.704789999999999</v>
      </c>
      <c r="BL15" s="327">
        <v>15.598990000000001</v>
      </c>
      <c r="BM15" s="327">
        <v>15.95852</v>
      </c>
      <c r="BN15" s="327">
        <v>16.209700000000002</v>
      </c>
      <c r="BO15" s="327">
        <v>16.346129999999999</v>
      </c>
      <c r="BP15" s="327">
        <v>16.72186</v>
      </c>
      <c r="BQ15" s="327">
        <v>16.9407</v>
      </c>
      <c r="BR15" s="327">
        <v>16.790970000000002</v>
      </c>
      <c r="BS15" s="327">
        <v>16.54438</v>
      </c>
      <c r="BT15" s="327">
        <v>15.972060000000001</v>
      </c>
      <c r="BU15" s="327">
        <v>16.589590000000001</v>
      </c>
      <c r="BV15" s="327">
        <v>16.850470000000001</v>
      </c>
    </row>
    <row r="16" spans="1:74" ht="11.15" customHeight="1" x14ac:dyDescent="0.25">
      <c r="A16" s="57"/>
      <c r="B16" s="44" t="s">
        <v>963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407"/>
      <c r="BH16" s="407"/>
      <c r="BI16" s="407"/>
      <c r="BJ16" s="407"/>
      <c r="BK16" s="407"/>
      <c r="BL16" s="407"/>
      <c r="BM16" s="407"/>
      <c r="BN16" s="407"/>
      <c r="BO16" s="407"/>
      <c r="BP16" s="407"/>
      <c r="BQ16" s="407"/>
      <c r="BR16" s="407"/>
      <c r="BS16" s="407"/>
      <c r="BT16" s="407"/>
      <c r="BU16" s="407"/>
      <c r="BV16" s="407"/>
    </row>
    <row r="17" spans="1:74" ht="11.15" customHeight="1" x14ac:dyDescent="0.25">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1.057758</v>
      </c>
      <c r="BA17" s="216">
        <v>1.041066</v>
      </c>
      <c r="BB17" s="216">
        <v>1.066368</v>
      </c>
      <c r="BC17" s="216">
        <v>1.139645</v>
      </c>
      <c r="BD17" s="216">
        <v>1.105899</v>
      </c>
      <c r="BE17" s="216">
        <v>1.0859939999999999</v>
      </c>
      <c r="BF17" s="216">
        <v>1.0864860000000001</v>
      </c>
      <c r="BG17" s="327">
        <v>1.0508329999999999</v>
      </c>
      <c r="BH17" s="327">
        <v>1.0297529999999999</v>
      </c>
      <c r="BI17" s="327">
        <v>1.0661149999999999</v>
      </c>
      <c r="BJ17" s="327">
        <v>1.090843</v>
      </c>
      <c r="BK17" s="327">
        <v>1.04487</v>
      </c>
      <c r="BL17" s="327">
        <v>1.0068220000000001</v>
      </c>
      <c r="BM17" s="327">
        <v>1.022664</v>
      </c>
      <c r="BN17" s="327">
        <v>1.0475829999999999</v>
      </c>
      <c r="BO17" s="327">
        <v>1.052802</v>
      </c>
      <c r="BP17" s="327">
        <v>1.0733060000000001</v>
      </c>
      <c r="BQ17" s="327">
        <v>1.078916</v>
      </c>
      <c r="BR17" s="327">
        <v>1.0942529999999999</v>
      </c>
      <c r="BS17" s="327">
        <v>1.0765910000000001</v>
      </c>
      <c r="BT17" s="327">
        <v>1.0461990000000001</v>
      </c>
      <c r="BU17" s="327">
        <v>1.088751</v>
      </c>
      <c r="BV17" s="327">
        <v>1.1061019999999999</v>
      </c>
    </row>
    <row r="18" spans="1:74" ht="11.15" customHeight="1" x14ac:dyDescent="0.25">
      <c r="A18" s="61" t="s">
        <v>662</v>
      </c>
      <c r="B18" s="175" t="s">
        <v>1150</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3.3288959999999999</v>
      </c>
      <c r="BA18" s="216">
        <v>3.5091610000000002</v>
      </c>
      <c r="BB18" s="216">
        <v>3.503533</v>
      </c>
      <c r="BC18" s="216">
        <v>3.593162</v>
      </c>
      <c r="BD18" s="216">
        <v>3.617667</v>
      </c>
      <c r="BE18" s="216">
        <v>3.5968089016000002</v>
      </c>
      <c r="BF18" s="216">
        <v>3.5432730905000001</v>
      </c>
      <c r="BG18" s="327">
        <v>3.5746570000000002</v>
      </c>
      <c r="BH18" s="327">
        <v>3.6302180000000002</v>
      </c>
      <c r="BI18" s="327">
        <v>3.651948</v>
      </c>
      <c r="BJ18" s="327">
        <v>3.6095320000000002</v>
      </c>
      <c r="BK18" s="327">
        <v>3.4953159999999999</v>
      </c>
      <c r="BL18" s="327">
        <v>3.538929</v>
      </c>
      <c r="BM18" s="327">
        <v>3.7178330000000002</v>
      </c>
      <c r="BN18" s="327">
        <v>3.764465</v>
      </c>
      <c r="BO18" s="327">
        <v>3.7742390000000001</v>
      </c>
      <c r="BP18" s="327">
        <v>3.8116310000000002</v>
      </c>
      <c r="BQ18" s="327">
        <v>3.8277920000000001</v>
      </c>
      <c r="BR18" s="327">
        <v>3.9101590000000002</v>
      </c>
      <c r="BS18" s="327">
        <v>3.9121329999999999</v>
      </c>
      <c r="BT18" s="327">
        <v>3.9417010000000001</v>
      </c>
      <c r="BU18" s="327">
        <v>3.9925009999999999</v>
      </c>
      <c r="BV18" s="327">
        <v>4.0372399999999997</v>
      </c>
    </row>
    <row r="19" spans="1:74" ht="11.15" customHeight="1" x14ac:dyDescent="0.25">
      <c r="A19" s="61" t="s">
        <v>1121</v>
      </c>
      <c r="B19" s="175" t="s">
        <v>1122</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1.122681</v>
      </c>
      <c r="BA19" s="216">
        <v>1.1383000000000001</v>
      </c>
      <c r="BB19" s="216">
        <v>1.086184</v>
      </c>
      <c r="BC19" s="216">
        <v>1.137953</v>
      </c>
      <c r="BD19" s="216">
        <v>1.1703110000000001</v>
      </c>
      <c r="BE19" s="216">
        <v>1.1460295613</v>
      </c>
      <c r="BF19" s="216">
        <v>1.1533006452000001</v>
      </c>
      <c r="BG19" s="327">
        <v>1.1301479999999999</v>
      </c>
      <c r="BH19" s="327">
        <v>1.1023069999999999</v>
      </c>
      <c r="BI19" s="327">
        <v>1.128152</v>
      </c>
      <c r="BJ19" s="327">
        <v>1.1128400000000001</v>
      </c>
      <c r="BK19" s="327">
        <v>1.14151</v>
      </c>
      <c r="BL19" s="327">
        <v>1.1007359999999999</v>
      </c>
      <c r="BM19" s="327">
        <v>1.130525</v>
      </c>
      <c r="BN19" s="327">
        <v>1.112962</v>
      </c>
      <c r="BO19" s="327">
        <v>1.1296170000000001</v>
      </c>
      <c r="BP19" s="327">
        <v>1.1296120000000001</v>
      </c>
      <c r="BQ19" s="327">
        <v>1.1351560000000001</v>
      </c>
      <c r="BR19" s="327">
        <v>1.115388</v>
      </c>
      <c r="BS19" s="327">
        <v>1.1175759999999999</v>
      </c>
      <c r="BT19" s="327">
        <v>1.0880799999999999</v>
      </c>
      <c r="BU19" s="327">
        <v>1.118239</v>
      </c>
      <c r="BV19" s="327">
        <v>1.101667</v>
      </c>
    </row>
    <row r="20" spans="1:74" ht="11.15" customHeight="1" x14ac:dyDescent="0.25">
      <c r="A20" s="61" t="s">
        <v>1010</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0.98889700000000003</v>
      </c>
      <c r="BA20" s="216">
        <v>0.99393600000000004</v>
      </c>
      <c r="BB20" s="216">
        <v>0.93530000000000002</v>
      </c>
      <c r="BC20" s="216">
        <v>0.97509699999999999</v>
      </c>
      <c r="BD20" s="216">
        <v>1.0085999999999999</v>
      </c>
      <c r="BE20" s="216">
        <v>1.0096451612999999</v>
      </c>
      <c r="BF20" s="216">
        <v>1.0178704452</v>
      </c>
      <c r="BG20" s="327">
        <v>0.99222180000000004</v>
      </c>
      <c r="BH20" s="327">
        <v>0.96644169999999996</v>
      </c>
      <c r="BI20" s="327">
        <v>0.99424250000000003</v>
      </c>
      <c r="BJ20" s="327">
        <v>0.98522520000000002</v>
      </c>
      <c r="BK20" s="327">
        <v>1.0171159999999999</v>
      </c>
      <c r="BL20" s="327">
        <v>0.97685699999999998</v>
      </c>
      <c r="BM20" s="327">
        <v>1.003231</v>
      </c>
      <c r="BN20" s="327">
        <v>0.98531349999999995</v>
      </c>
      <c r="BO20" s="327">
        <v>0.99787729999999997</v>
      </c>
      <c r="BP20" s="327">
        <v>0.99511550000000004</v>
      </c>
      <c r="BQ20" s="327">
        <v>0.99801649999999997</v>
      </c>
      <c r="BR20" s="327">
        <v>0.97922980000000004</v>
      </c>
      <c r="BS20" s="327">
        <v>0.97870579999999996</v>
      </c>
      <c r="BT20" s="327">
        <v>0.95137179999999999</v>
      </c>
      <c r="BU20" s="327">
        <v>0.98347169999999995</v>
      </c>
      <c r="BV20" s="327">
        <v>0.97348179999999995</v>
      </c>
    </row>
    <row r="21" spans="1:74" ht="11.15" customHeight="1" x14ac:dyDescent="0.25">
      <c r="A21" s="61" t="s">
        <v>1123</v>
      </c>
      <c r="B21" s="175" t="s">
        <v>1124</v>
      </c>
      <c r="C21" s="216">
        <v>0.19235716128999999</v>
      </c>
      <c r="D21" s="216">
        <v>0.19122113793000001</v>
      </c>
      <c r="E21" s="216">
        <v>0.17023448387000001</v>
      </c>
      <c r="F21" s="216">
        <v>0.16204166667</v>
      </c>
      <c r="G21" s="216">
        <v>0.19427054838999999</v>
      </c>
      <c r="H21" s="216">
        <v>0.19642866667</v>
      </c>
      <c r="I21" s="216">
        <v>0.19408545160999999</v>
      </c>
      <c r="J21" s="216">
        <v>0.197103</v>
      </c>
      <c r="K21" s="216">
        <v>0.21461633332999999</v>
      </c>
      <c r="L21" s="216">
        <v>0.18805016128999999</v>
      </c>
      <c r="M21" s="216">
        <v>0.201853</v>
      </c>
      <c r="N21" s="216">
        <v>0.19750809677</v>
      </c>
      <c r="O21" s="216">
        <v>0.18706638710000001</v>
      </c>
      <c r="P21" s="216">
        <v>0.18373471428999999</v>
      </c>
      <c r="Q21" s="216">
        <v>0.18607109677</v>
      </c>
      <c r="R21" s="216">
        <v>0.21382233333</v>
      </c>
      <c r="S21" s="216">
        <v>0.20962522581000001</v>
      </c>
      <c r="T21" s="216">
        <v>0.19007466667</v>
      </c>
      <c r="U21" s="216">
        <v>0.22227480645</v>
      </c>
      <c r="V21" s="216">
        <v>0.23579554839</v>
      </c>
      <c r="W21" s="216">
        <v>0.215472</v>
      </c>
      <c r="X21" s="216">
        <v>0.21168012903</v>
      </c>
      <c r="Y21" s="216">
        <v>0.21961933333</v>
      </c>
      <c r="Z21" s="216">
        <v>0.21815851613000001</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0.19210216128999999</v>
      </c>
      <c r="AN21" s="216">
        <v>0.19871557142999999</v>
      </c>
      <c r="AO21" s="216">
        <v>0.19796367742000001</v>
      </c>
      <c r="AP21" s="216">
        <v>0.192579</v>
      </c>
      <c r="AQ21" s="216">
        <v>0.21970799999999999</v>
      </c>
      <c r="AR21" s="216">
        <v>0.21132833333000001</v>
      </c>
      <c r="AS21" s="216">
        <v>0.22783683870999999</v>
      </c>
      <c r="AT21" s="216">
        <v>0.20079464516000001</v>
      </c>
      <c r="AU21" s="216">
        <v>0.20493833333</v>
      </c>
      <c r="AV21" s="216">
        <v>0.20078129032</v>
      </c>
      <c r="AW21" s="216">
        <v>0.23446766666999999</v>
      </c>
      <c r="AX21" s="216">
        <v>0.21378722581000001</v>
      </c>
      <c r="AY21" s="216">
        <v>0.23175541934999999</v>
      </c>
      <c r="AZ21" s="216">
        <v>0.2125017931</v>
      </c>
      <c r="BA21" s="216">
        <v>0.19857045161</v>
      </c>
      <c r="BB21" s="216">
        <v>0.23108866667</v>
      </c>
      <c r="BC21" s="216">
        <v>0.23339451613000001</v>
      </c>
      <c r="BD21" s="216">
        <v>0.20408666667</v>
      </c>
      <c r="BE21" s="216">
        <v>0.22858609999999999</v>
      </c>
      <c r="BF21" s="216">
        <v>0.22470609999999999</v>
      </c>
      <c r="BG21" s="327">
        <v>0.22293969999999999</v>
      </c>
      <c r="BH21" s="327">
        <v>0.22051960000000001</v>
      </c>
      <c r="BI21" s="327">
        <v>0.232098</v>
      </c>
      <c r="BJ21" s="327">
        <v>0.2360534</v>
      </c>
      <c r="BK21" s="327">
        <v>0.2230502</v>
      </c>
      <c r="BL21" s="327">
        <v>0.21802270000000001</v>
      </c>
      <c r="BM21" s="327">
        <v>0.2237827</v>
      </c>
      <c r="BN21" s="327">
        <v>0.23199629999999999</v>
      </c>
      <c r="BO21" s="327">
        <v>0.23256869999999999</v>
      </c>
      <c r="BP21" s="327">
        <v>0.23523640000000001</v>
      </c>
      <c r="BQ21" s="327">
        <v>0.2379349</v>
      </c>
      <c r="BR21" s="327">
        <v>0.235316</v>
      </c>
      <c r="BS21" s="327">
        <v>0.23509749999999999</v>
      </c>
      <c r="BT21" s="327">
        <v>0.232403</v>
      </c>
      <c r="BU21" s="327">
        <v>0.2438815</v>
      </c>
      <c r="BV21" s="327">
        <v>0.24804490000000001</v>
      </c>
    </row>
    <row r="22" spans="1:74" ht="11.15" customHeight="1" x14ac:dyDescent="0.25">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-2.463622</v>
      </c>
      <c r="BA22" s="216">
        <v>-2.5345430000000002</v>
      </c>
      <c r="BB22" s="216">
        <v>-2.3710040000000001</v>
      </c>
      <c r="BC22" s="216">
        <v>-2.7593380000000001</v>
      </c>
      <c r="BD22" s="216">
        <v>-2.3579560000000002</v>
      </c>
      <c r="BE22" s="216">
        <v>-2.3909475059999998</v>
      </c>
      <c r="BF22" s="216">
        <v>-2.3843741512999999</v>
      </c>
      <c r="BG22" s="327">
        <v>-2.578846</v>
      </c>
      <c r="BH22" s="327">
        <v>-2.8478180000000002</v>
      </c>
      <c r="BI22" s="327">
        <v>-2.8791340000000001</v>
      </c>
      <c r="BJ22" s="327">
        <v>-3.2715519999999998</v>
      </c>
      <c r="BK22" s="327">
        <v>-2.4842140000000001</v>
      </c>
      <c r="BL22" s="327">
        <v>-2.8694510000000002</v>
      </c>
      <c r="BM22" s="327">
        <v>-2.7774619999999999</v>
      </c>
      <c r="BN22" s="327">
        <v>-2.6879110000000002</v>
      </c>
      <c r="BO22" s="327">
        <v>-2.4233760000000002</v>
      </c>
      <c r="BP22" s="327">
        <v>-2.5409830000000002</v>
      </c>
      <c r="BQ22" s="327">
        <v>-2.7357010000000002</v>
      </c>
      <c r="BR22" s="327">
        <v>-2.7758219999999998</v>
      </c>
      <c r="BS22" s="327">
        <v>-3.0215100000000001</v>
      </c>
      <c r="BT22" s="327">
        <v>-3.1723029999999999</v>
      </c>
      <c r="BU22" s="327">
        <v>-3.2911169999999998</v>
      </c>
      <c r="BV22" s="327">
        <v>-3.7138439999999999</v>
      </c>
    </row>
    <row r="23" spans="1:74" ht="11.15" customHeight="1" x14ac:dyDescent="0.25">
      <c r="A23" s="640" t="s">
        <v>1239</v>
      </c>
      <c r="B23" s="66" t="s">
        <v>1240</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-1.0255289999999999</v>
      </c>
      <c r="BA23" s="216">
        <v>-0.93508400000000003</v>
      </c>
      <c r="BB23" s="216">
        <v>-1.030459</v>
      </c>
      <c r="BC23" s="216">
        <v>-1.2313499999999999</v>
      </c>
      <c r="BD23" s="216">
        <v>-1.027873</v>
      </c>
      <c r="BE23" s="216">
        <v>-1.1316625032000001</v>
      </c>
      <c r="BF23" s="216">
        <v>-1.0299053064999999</v>
      </c>
      <c r="BG23" s="327">
        <v>-1.2189650000000001</v>
      </c>
      <c r="BH23" s="327">
        <v>-1.2348889999999999</v>
      </c>
      <c r="BI23" s="327">
        <v>-1.154307</v>
      </c>
      <c r="BJ23" s="327">
        <v>-1.2494689999999999</v>
      </c>
      <c r="BK23" s="327">
        <v>-1.263496</v>
      </c>
      <c r="BL23" s="327">
        <v>-1.3323769999999999</v>
      </c>
      <c r="BM23" s="327">
        <v>-1.234461</v>
      </c>
      <c r="BN23" s="327">
        <v>-1.3594569999999999</v>
      </c>
      <c r="BO23" s="327">
        <v>-1.4412069999999999</v>
      </c>
      <c r="BP23" s="327">
        <v>-1.32992</v>
      </c>
      <c r="BQ23" s="327">
        <v>-1.4113089999999999</v>
      </c>
      <c r="BR23" s="327">
        <v>-1.373902</v>
      </c>
      <c r="BS23" s="327">
        <v>-1.4479</v>
      </c>
      <c r="BT23" s="327">
        <v>-1.426544</v>
      </c>
      <c r="BU23" s="327">
        <v>-1.3649899999999999</v>
      </c>
      <c r="BV23" s="327">
        <v>-1.5175920000000001</v>
      </c>
    </row>
    <row r="24" spans="1:74" ht="11.15" customHeight="1" x14ac:dyDescent="0.25">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0.35461700000000002</v>
      </c>
      <c r="BA24" s="216">
        <v>0.27101199999999998</v>
      </c>
      <c r="BB24" s="216">
        <v>0.40049699999999999</v>
      </c>
      <c r="BC24" s="216">
        <v>0.35953800000000002</v>
      </c>
      <c r="BD24" s="216">
        <v>0.48436200000000001</v>
      </c>
      <c r="BE24" s="216">
        <v>0.30931500000000001</v>
      </c>
      <c r="BF24" s="216">
        <v>0.27251180000000003</v>
      </c>
      <c r="BG24" s="327">
        <v>0.3929377</v>
      </c>
      <c r="BH24" s="327">
        <v>0.31070730000000002</v>
      </c>
      <c r="BI24" s="327">
        <v>0.2789219</v>
      </c>
      <c r="BJ24" s="327">
        <v>0.24550749999999999</v>
      </c>
      <c r="BK24" s="327">
        <v>0.27378780000000003</v>
      </c>
      <c r="BL24" s="327">
        <v>0.29067150000000003</v>
      </c>
      <c r="BM24" s="327">
        <v>0.33252799999999999</v>
      </c>
      <c r="BN24" s="327">
        <v>0.31618380000000001</v>
      </c>
      <c r="BO24" s="327">
        <v>0.33531569999999999</v>
      </c>
      <c r="BP24" s="327">
        <v>0.29582419999999998</v>
      </c>
      <c r="BQ24" s="327">
        <v>0.2940818</v>
      </c>
      <c r="BR24" s="327">
        <v>0.3217874</v>
      </c>
      <c r="BS24" s="327">
        <v>0.39413169999999997</v>
      </c>
      <c r="BT24" s="327">
        <v>0.3170635</v>
      </c>
      <c r="BU24" s="327">
        <v>0.28650969999999998</v>
      </c>
      <c r="BV24" s="327">
        <v>0.25484400000000001</v>
      </c>
    </row>
    <row r="25" spans="1:74" ht="11.15" customHeight="1" x14ac:dyDescent="0.25">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-7.4506000000000003E-2</v>
      </c>
      <c r="BA25" s="216">
        <v>-0.110225</v>
      </c>
      <c r="BB25" s="216">
        <v>-0.113814</v>
      </c>
      <c r="BC25" s="216">
        <v>-8.6721999999999994E-2</v>
      </c>
      <c r="BD25" s="216">
        <v>-2.4161999999999999E-2</v>
      </c>
      <c r="BE25" s="216">
        <v>-7.6471729032000002E-2</v>
      </c>
      <c r="BF25" s="216">
        <v>-5.1631712902999997E-2</v>
      </c>
      <c r="BG25" s="327">
        <v>-4.7238000000000002E-2</v>
      </c>
      <c r="BH25" s="327">
        <v>-4.5748200000000003E-2</v>
      </c>
      <c r="BI25" s="327">
        <v>-4.1061300000000002E-2</v>
      </c>
      <c r="BJ25" s="327">
        <v>-4.1103899999999999E-2</v>
      </c>
      <c r="BK25" s="327">
        <v>-8.1508300000000006E-2</v>
      </c>
      <c r="BL25" s="327">
        <v>-7.9017400000000002E-2</v>
      </c>
      <c r="BM25" s="327">
        <v>-7.4504200000000007E-2</v>
      </c>
      <c r="BN25" s="327">
        <v>-6.9532899999999995E-2</v>
      </c>
      <c r="BO25" s="327">
        <v>-6.0981899999999999E-2</v>
      </c>
      <c r="BP25" s="327">
        <v>-5.7600999999999999E-2</v>
      </c>
      <c r="BQ25" s="327">
        <v>-4.86445E-2</v>
      </c>
      <c r="BR25" s="327">
        <v>-3.4633700000000003E-2</v>
      </c>
      <c r="BS25" s="327">
        <v>-4.05943E-2</v>
      </c>
      <c r="BT25" s="327">
        <v>-3.9732400000000001E-2</v>
      </c>
      <c r="BU25" s="327">
        <v>-3.5571800000000001E-2</v>
      </c>
      <c r="BV25" s="327">
        <v>-3.6126800000000001E-2</v>
      </c>
    </row>
    <row r="26" spans="1:74" ht="11.15" customHeight="1" x14ac:dyDescent="0.25">
      <c r="A26" s="61" t="s">
        <v>186</v>
      </c>
      <c r="B26" s="175" t="s">
        <v>899</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0.34716799999999998</v>
      </c>
      <c r="BA26" s="216">
        <v>0.33525899999999997</v>
      </c>
      <c r="BB26" s="216">
        <v>0.57949399999999995</v>
      </c>
      <c r="BC26" s="216">
        <v>0.64158800000000005</v>
      </c>
      <c r="BD26" s="216">
        <v>0.71909999999999996</v>
      </c>
      <c r="BE26" s="216">
        <v>0.59513721381999996</v>
      </c>
      <c r="BF26" s="216">
        <v>0.52494442233000005</v>
      </c>
      <c r="BG26" s="327">
        <v>0.47088089999999999</v>
      </c>
      <c r="BH26" s="327">
        <v>0.25571660000000002</v>
      </c>
      <c r="BI26" s="327">
        <v>0.3576471</v>
      </c>
      <c r="BJ26" s="327">
        <v>0.40076220000000001</v>
      </c>
      <c r="BK26" s="327">
        <v>0.46172489999999999</v>
      </c>
      <c r="BL26" s="327">
        <v>0.34613349999999998</v>
      </c>
      <c r="BM26" s="327">
        <v>0.42901830000000002</v>
      </c>
      <c r="BN26" s="327">
        <v>0.55193230000000004</v>
      </c>
      <c r="BO26" s="327">
        <v>0.68175620000000003</v>
      </c>
      <c r="BP26" s="327">
        <v>0.7036</v>
      </c>
      <c r="BQ26" s="327">
        <v>0.54411719999999997</v>
      </c>
      <c r="BR26" s="327">
        <v>0.54837840000000004</v>
      </c>
      <c r="BS26" s="327">
        <v>0.45888289999999998</v>
      </c>
      <c r="BT26" s="327">
        <v>0.43614320000000001</v>
      </c>
      <c r="BU26" s="327">
        <v>0.41730400000000001</v>
      </c>
      <c r="BV26" s="327">
        <v>0.40518209999999999</v>
      </c>
    </row>
    <row r="27" spans="1:74" ht="11.15" customHeight="1" x14ac:dyDescent="0.25">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-0.65686299999999997</v>
      </c>
      <c r="BA27" s="216">
        <v>-0.52534199999999998</v>
      </c>
      <c r="BB27" s="216">
        <v>-0.44656600000000002</v>
      </c>
      <c r="BC27" s="216">
        <v>-0.51119899999999996</v>
      </c>
      <c r="BD27" s="216">
        <v>-0.45565</v>
      </c>
      <c r="BE27" s="216">
        <v>-0.47512442395999999</v>
      </c>
      <c r="BF27" s="216">
        <v>-0.41724231395</v>
      </c>
      <c r="BG27" s="327">
        <v>-0.54630290000000004</v>
      </c>
      <c r="BH27" s="327">
        <v>-0.51405239999999996</v>
      </c>
      <c r="BI27" s="327">
        <v>-0.54346629999999996</v>
      </c>
      <c r="BJ27" s="327">
        <v>-0.72217929999999997</v>
      </c>
      <c r="BK27" s="327">
        <v>-0.44566600000000001</v>
      </c>
      <c r="BL27" s="327">
        <v>-0.50437319999999997</v>
      </c>
      <c r="BM27" s="327">
        <v>-0.5085615</v>
      </c>
      <c r="BN27" s="327">
        <v>-0.39193450000000002</v>
      </c>
      <c r="BO27" s="327">
        <v>-0.36278919999999998</v>
      </c>
      <c r="BP27" s="327">
        <v>-0.50662660000000004</v>
      </c>
      <c r="BQ27" s="327">
        <v>-0.38411580000000001</v>
      </c>
      <c r="BR27" s="327">
        <v>-0.50292530000000002</v>
      </c>
      <c r="BS27" s="327">
        <v>-0.49008970000000002</v>
      </c>
      <c r="BT27" s="327">
        <v>-0.68143580000000004</v>
      </c>
      <c r="BU27" s="327">
        <v>-0.6578193</v>
      </c>
      <c r="BV27" s="327">
        <v>-0.75909579999999999</v>
      </c>
    </row>
    <row r="28" spans="1:74" ht="11.15" customHeight="1" x14ac:dyDescent="0.25">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-5.8876999999999999E-2</v>
      </c>
      <c r="BA28" s="216">
        <v>2.5357000000000001E-2</v>
      </c>
      <c r="BB28" s="216">
        <v>-3.8044000000000001E-2</v>
      </c>
      <c r="BC28" s="216">
        <v>-6.9740000000000002E-3</v>
      </c>
      <c r="BD28" s="216">
        <v>-7.5177999999999995E-2</v>
      </c>
      <c r="BE28" s="216">
        <v>1.4110599078E-2</v>
      </c>
      <c r="BF28" s="216">
        <v>-2.2344698909999999E-2</v>
      </c>
      <c r="BG28" s="327">
        <v>1.8478499999999998E-2</v>
      </c>
      <c r="BH28" s="327">
        <v>-1.5875299999999998E-2</v>
      </c>
      <c r="BI28" s="327">
        <v>-0.12187340000000001</v>
      </c>
      <c r="BJ28" s="327">
        <v>-0.1135351</v>
      </c>
      <c r="BK28" s="327">
        <v>-6.1670000000000003E-2</v>
      </c>
      <c r="BL28" s="327">
        <v>-1.7854999999999999E-2</v>
      </c>
      <c r="BM28" s="327">
        <v>-1.5891599999999999E-2</v>
      </c>
      <c r="BN28" s="327">
        <v>1.0506700000000001E-2</v>
      </c>
      <c r="BO28" s="327">
        <v>1.15237E-2</v>
      </c>
      <c r="BP28" s="327">
        <v>-6.93065E-3</v>
      </c>
      <c r="BQ28" s="327">
        <v>1.10654E-2</v>
      </c>
      <c r="BR28" s="327">
        <v>4.9169400000000002E-2</v>
      </c>
      <c r="BS28" s="327">
        <v>9.3829399999999993E-3</v>
      </c>
      <c r="BT28" s="327">
        <v>-3.9412799999999998E-2</v>
      </c>
      <c r="BU28" s="327">
        <v>-0.116926</v>
      </c>
      <c r="BV28" s="327">
        <v>-9.3101699999999996E-2</v>
      </c>
    </row>
    <row r="29" spans="1:74" ht="11.15" customHeight="1" x14ac:dyDescent="0.25">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-0.70668500000000001</v>
      </c>
      <c r="BA29" s="216">
        <v>-1.0573049999999999</v>
      </c>
      <c r="BB29" s="216">
        <v>-1.119653</v>
      </c>
      <c r="BC29" s="216">
        <v>-1.1177319999999999</v>
      </c>
      <c r="BD29" s="216">
        <v>-1.3593949999999999</v>
      </c>
      <c r="BE29" s="216">
        <v>-1.0771981567</v>
      </c>
      <c r="BF29" s="216">
        <v>-1.0457268805</v>
      </c>
      <c r="BG29" s="327">
        <v>-1.089412</v>
      </c>
      <c r="BH29" s="327">
        <v>-0.97674870000000003</v>
      </c>
      <c r="BI29" s="327">
        <v>-1.0648919999999999</v>
      </c>
      <c r="BJ29" s="327">
        <v>-1.0426439999999999</v>
      </c>
      <c r="BK29" s="327">
        <v>-0.83155290000000004</v>
      </c>
      <c r="BL29" s="327">
        <v>-0.86611510000000003</v>
      </c>
      <c r="BM29" s="327">
        <v>-1.052521</v>
      </c>
      <c r="BN29" s="327">
        <v>-1.0969089999999999</v>
      </c>
      <c r="BO29" s="327">
        <v>-0.96917299999999995</v>
      </c>
      <c r="BP29" s="327">
        <v>-1.0163439999999999</v>
      </c>
      <c r="BQ29" s="327">
        <v>-1.1212899999999999</v>
      </c>
      <c r="BR29" s="327">
        <v>-1.0984020000000001</v>
      </c>
      <c r="BS29" s="327">
        <v>-1.2614829999999999</v>
      </c>
      <c r="BT29" s="327">
        <v>-1.0812900000000001</v>
      </c>
      <c r="BU29" s="327">
        <v>-1.1731750000000001</v>
      </c>
      <c r="BV29" s="327">
        <v>-1.156379</v>
      </c>
    </row>
    <row r="30" spans="1:74" ht="11.15" customHeight="1" x14ac:dyDescent="0.25">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-0.13738600000000001</v>
      </c>
      <c r="BA30" s="216">
        <v>-5.0294999999999999E-2</v>
      </c>
      <c r="BB30" s="216">
        <v>3.1120000000000002E-3</v>
      </c>
      <c r="BC30" s="216">
        <v>-0.18920000000000001</v>
      </c>
      <c r="BD30" s="216">
        <v>1.3427E-2</v>
      </c>
      <c r="BE30" s="216">
        <v>-0.11228110599</v>
      </c>
      <c r="BF30" s="216">
        <v>-0.10780406095</v>
      </c>
      <c r="BG30" s="327">
        <v>-0.14574429999999999</v>
      </c>
      <c r="BH30" s="327">
        <v>-0.14811779999999999</v>
      </c>
      <c r="BI30" s="327">
        <v>-8.1180100000000005E-2</v>
      </c>
      <c r="BJ30" s="327">
        <v>-0.1087687</v>
      </c>
      <c r="BK30" s="327">
        <v>-9.4520999999999994E-2</v>
      </c>
      <c r="BL30" s="327">
        <v>-0.18022350000000001</v>
      </c>
      <c r="BM30" s="327">
        <v>-0.16171759999999999</v>
      </c>
      <c r="BN30" s="327">
        <v>-0.1934669</v>
      </c>
      <c r="BO30" s="327">
        <v>-0.22363939999999999</v>
      </c>
      <c r="BP30" s="327">
        <v>-0.18968650000000001</v>
      </c>
      <c r="BQ30" s="327">
        <v>-0.1632825</v>
      </c>
      <c r="BR30" s="327">
        <v>-0.2027941</v>
      </c>
      <c r="BS30" s="327">
        <v>-0.1534671</v>
      </c>
      <c r="BT30" s="327">
        <v>-0.1502879</v>
      </c>
      <c r="BU30" s="327">
        <v>-9.45608E-2</v>
      </c>
      <c r="BV30" s="327">
        <v>-0.14912300000000001</v>
      </c>
    </row>
    <row r="31" spans="1:74" ht="11.15" customHeight="1" x14ac:dyDescent="0.25">
      <c r="A31" s="61" t="s">
        <v>196</v>
      </c>
      <c r="B31" s="646" t="s">
        <v>1238</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-0.50556100000000004</v>
      </c>
      <c r="BA31" s="216">
        <v>-0.48792000000000002</v>
      </c>
      <c r="BB31" s="216">
        <v>-0.60557099999999997</v>
      </c>
      <c r="BC31" s="216">
        <v>-0.61728700000000003</v>
      </c>
      <c r="BD31" s="216">
        <v>-0.63258700000000001</v>
      </c>
      <c r="BE31" s="216">
        <v>-0.43677240000000001</v>
      </c>
      <c r="BF31" s="216">
        <v>-0.50717540000000005</v>
      </c>
      <c r="BG31" s="327">
        <v>-0.41932999999999998</v>
      </c>
      <c r="BH31" s="327">
        <v>-0.47880980000000001</v>
      </c>
      <c r="BI31" s="327">
        <v>-0.50892219999999999</v>
      </c>
      <c r="BJ31" s="327">
        <v>-0.6401211</v>
      </c>
      <c r="BK31" s="327">
        <v>-0.4413126</v>
      </c>
      <c r="BL31" s="327">
        <v>-0.52629429999999999</v>
      </c>
      <c r="BM31" s="327">
        <v>-0.49135180000000001</v>
      </c>
      <c r="BN31" s="327">
        <v>-0.4552331</v>
      </c>
      <c r="BO31" s="327">
        <v>-0.39418160000000002</v>
      </c>
      <c r="BP31" s="327">
        <v>-0.43329800000000002</v>
      </c>
      <c r="BQ31" s="327">
        <v>-0.45632329999999999</v>
      </c>
      <c r="BR31" s="327">
        <v>-0.48250029999999999</v>
      </c>
      <c r="BS31" s="327">
        <v>-0.49037429999999999</v>
      </c>
      <c r="BT31" s="327">
        <v>-0.50680700000000001</v>
      </c>
      <c r="BU31" s="327">
        <v>-0.55188859999999995</v>
      </c>
      <c r="BV31" s="327">
        <v>-0.66245189999999998</v>
      </c>
    </row>
    <row r="32" spans="1:74" ht="11.15" customHeight="1" x14ac:dyDescent="0.25">
      <c r="A32" s="61" t="s">
        <v>964</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0.53818837930999996</v>
      </c>
      <c r="BA32" s="216">
        <v>0.15895954839000001</v>
      </c>
      <c r="BB32" s="216">
        <v>-0.19371873333</v>
      </c>
      <c r="BC32" s="216">
        <v>-0.41844883870999999</v>
      </c>
      <c r="BD32" s="216">
        <v>-0.33927600000000002</v>
      </c>
      <c r="BE32" s="216">
        <v>-0.47055641106000001</v>
      </c>
      <c r="BF32" s="216">
        <v>-0.34037725631999999</v>
      </c>
      <c r="BG32" s="327">
        <v>-7.0357299999999998E-2</v>
      </c>
      <c r="BH32" s="327">
        <v>0.76741389999999998</v>
      </c>
      <c r="BI32" s="327">
        <v>0.1089258</v>
      </c>
      <c r="BJ32" s="327">
        <v>0.34049160000000001</v>
      </c>
      <c r="BK32" s="327">
        <v>0.24876860000000001</v>
      </c>
      <c r="BL32" s="327">
        <v>0.82175569999999998</v>
      </c>
      <c r="BM32" s="327">
        <v>0.2545403</v>
      </c>
      <c r="BN32" s="327">
        <v>-0.226579</v>
      </c>
      <c r="BO32" s="327">
        <v>-0.53648549999999995</v>
      </c>
      <c r="BP32" s="327">
        <v>-0.56384909999999999</v>
      </c>
      <c r="BQ32" s="327">
        <v>-0.49290489999999998</v>
      </c>
      <c r="BR32" s="327">
        <v>-0.21610779999999999</v>
      </c>
      <c r="BS32" s="327">
        <v>-0.11427859999999999</v>
      </c>
      <c r="BT32" s="327">
        <v>0.71581170000000005</v>
      </c>
      <c r="BU32" s="327">
        <v>0.14318049999999999</v>
      </c>
      <c r="BV32" s="327">
        <v>0.3961732</v>
      </c>
    </row>
    <row r="33" spans="1:74" s="64" customFormat="1" ht="11.15" customHeight="1" x14ac:dyDescent="0.25">
      <c r="A33" s="61" t="s">
        <v>969</v>
      </c>
      <c r="B33" s="175" t="s">
        <v>548</v>
      </c>
      <c r="C33" s="216">
        <v>18.303741742</v>
      </c>
      <c r="D33" s="216">
        <v>18.643493448000001</v>
      </c>
      <c r="E33" s="216">
        <v>18.163897355</v>
      </c>
      <c r="F33" s="216">
        <v>18.210790500000002</v>
      </c>
      <c r="G33" s="216">
        <v>18.589163934999998</v>
      </c>
      <c r="H33" s="216">
        <v>18.8572396</v>
      </c>
      <c r="I33" s="216">
        <v>18.515477935</v>
      </c>
      <c r="J33" s="216">
        <v>19.155729870999998</v>
      </c>
      <c r="K33" s="216">
        <v>18.091850399999998</v>
      </c>
      <c r="L33" s="216">
        <v>18.705193452</v>
      </c>
      <c r="M33" s="216">
        <v>18.527896833</v>
      </c>
      <c r="N33" s="216">
        <v>18.120294774000001</v>
      </c>
      <c r="O33" s="216">
        <v>18.749484902999999</v>
      </c>
      <c r="P33" s="216">
        <v>18.643448856999999</v>
      </c>
      <c r="Q33" s="216">
        <v>18.530887226000001</v>
      </c>
      <c r="R33" s="216">
        <v>18.584194966999998</v>
      </c>
      <c r="S33" s="216">
        <v>18.779285483999999</v>
      </c>
      <c r="T33" s="216">
        <v>18.806024532999999</v>
      </c>
      <c r="U33" s="216">
        <v>19.257535097000002</v>
      </c>
      <c r="V33" s="216">
        <v>19.124731774000001</v>
      </c>
      <c r="W33" s="216">
        <v>19.252038500000001</v>
      </c>
      <c r="X33" s="216">
        <v>19.312053968000001</v>
      </c>
      <c r="Y33" s="216">
        <v>19.490922232999999</v>
      </c>
      <c r="Z33" s="216">
        <v>18.982945548</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19.339456257999998</v>
      </c>
      <c r="AN33" s="216">
        <v>19.396381536</v>
      </c>
      <c r="AO33" s="216">
        <v>19.238145968000001</v>
      </c>
      <c r="AP33" s="216">
        <v>19.037150033</v>
      </c>
      <c r="AQ33" s="216">
        <v>19.116624774000002</v>
      </c>
      <c r="AR33" s="216">
        <v>19.591017633</v>
      </c>
      <c r="AS33" s="216">
        <v>19.979288484000001</v>
      </c>
      <c r="AT33" s="216">
        <v>19.814247935000001</v>
      </c>
      <c r="AU33" s="216">
        <v>19.224763867</v>
      </c>
      <c r="AV33" s="216">
        <v>19.350332677000001</v>
      </c>
      <c r="AW33" s="216">
        <v>19.188506499999999</v>
      </c>
      <c r="AX33" s="216">
        <v>19.544061065000001</v>
      </c>
      <c r="AY33" s="216">
        <v>19.055537806</v>
      </c>
      <c r="AZ33" s="216">
        <v>19.680162171999999</v>
      </c>
      <c r="BA33" s="216">
        <v>19.616513999999999</v>
      </c>
      <c r="BB33" s="216">
        <v>19.264250933</v>
      </c>
      <c r="BC33" s="216">
        <v>19.202141677</v>
      </c>
      <c r="BD33" s="216">
        <v>19.832731667000001</v>
      </c>
      <c r="BE33" s="216">
        <v>19.896108194</v>
      </c>
      <c r="BF33" s="216">
        <v>19.985628622</v>
      </c>
      <c r="BG33" s="327">
        <v>19.592549999999999</v>
      </c>
      <c r="BH33" s="327">
        <v>19.635739999999998</v>
      </c>
      <c r="BI33" s="327">
        <v>19.662990000000001</v>
      </c>
      <c r="BJ33" s="327">
        <v>19.778739999999999</v>
      </c>
      <c r="BK33" s="327">
        <v>19.374089999999999</v>
      </c>
      <c r="BL33" s="327">
        <v>19.41581</v>
      </c>
      <c r="BM33" s="327">
        <v>19.5304</v>
      </c>
      <c r="BN33" s="327">
        <v>19.452210000000001</v>
      </c>
      <c r="BO33" s="327">
        <v>19.575500000000002</v>
      </c>
      <c r="BP33" s="327">
        <v>19.866810000000001</v>
      </c>
      <c r="BQ33" s="327">
        <v>19.991890000000001</v>
      </c>
      <c r="BR33" s="327">
        <v>20.154160000000001</v>
      </c>
      <c r="BS33" s="327">
        <v>19.74999</v>
      </c>
      <c r="BT33" s="327">
        <v>19.82395</v>
      </c>
      <c r="BU33" s="327">
        <v>19.88503</v>
      </c>
      <c r="BV33" s="327">
        <v>20.025849999999998</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330"/>
      <c r="BH34" s="330"/>
      <c r="BI34" s="330"/>
      <c r="BJ34" s="330"/>
      <c r="BK34" s="330"/>
      <c r="BL34" s="330"/>
      <c r="BM34" s="330"/>
      <c r="BN34" s="330"/>
      <c r="BO34" s="330"/>
      <c r="BP34" s="330"/>
      <c r="BQ34" s="330"/>
      <c r="BR34" s="330"/>
      <c r="BS34" s="330"/>
      <c r="BT34" s="330"/>
      <c r="BU34" s="330"/>
      <c r="BV34" s="330"/>
    </row>
    <row r="35" spans="1:74" ht="11.15" customHeight="1" x14ac:dyDescent="0.25">
      <c r="A35" s="57"/>
      <c r="B35" s="65" t="s">
        <v>994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30"/>
      <c r="BH35" s="330"/>
      <c r="BI35" s="330"/>
      <c r="BJ35" s="330"/>
      <c r="BK35" s="330"/>
      <c r="BL35" s="330"/>
      <c r="BM35" s="330"/>
      <c r="BN35" s="330"/>
      <c r="BO35" s="330"/>
      <c r="BP35" s="330"/>
      <c r="BQ35" s="330"/>
      <c r="BR35" s="330"/>
      <c r="BS35" s="330"/>
      <c r="BT35" s="330"/>
      <c r="BU35" s="330"/>
      <c r="BV35" s="330"/>
    </row>
    <row r="36" spans="1:74" ht="11.15" customHeight="1" x14ac:dyDescent="0.25">
      <c r="A36" s="639" t="s">
        <v>1233</v>
      </c>
      <c r="B36" s="646" t="s">
        <v>1236</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2.7242639999999998</v>
      </c>
      <c r="BA36" s="216">
        <v>2.5067870000000001</v>
      </c>
      <c r="BB36" s="216">
        <v>2.2966419999999999</v>
      </c>
      <c r="BC36" s="216">
        <v>2.260586</v>
      </c>
      <c r="BD36" s="216">
        <v>2.194061</v>
      </c>
      <c r="BE36" s="216">
        <v>2.2640605258000002</v>
      </c>
      <c r="BF36" s="216">
        <v>2.3248758645000001</v>
      </c>
      <c r="BG36" s="327">
        <v>2.3200470000000002</v>
      </c>
      <c r="BH36" s="327">
        <v>2.4497339999999999</v>
      </c>
      <c r="BI36" s="327">
        <v>2.6384349999999999</v>
      </c>
      <c r="BJ36" s="327">
        <v>2.8141590000000001</v>
      </c>
      <c r="BK36" s="327">
        <v>2.782953</v>
      </c>
      <c r="BL36" s="327">
        <v>2.7235520000000002</v>
      </c>
      <c r="BM36" s="327">
        <v>2.5467050000000002</v>
      </c>
      <c r="BN36" s="327">
        <v>2.330673</v>
      </c>
      <c r="BO36" s="327">
        <v>2.2627890000000002</v>
      </c>
      <c r="BP36" s="327">
        <v>2.355648</v>
      </c>
      <c r="BQ36" s="327">
        <v>2.3989479999999999</v>
      </c>
      <c r="BR36" s="327">
        <v>2.5159899999999999</v>
      </c>
      <c r="BS36" s="327">
        <v>2.4642200000000001</v>
      </c>
      <c r="BT36" s="327">
        <v>2.606868</v>
      </c>
      <c r="BU36" s="327">
        <v>2.8367330000000002</v>
      </c>
      <c r="BV36" s="327">
        <v>3.0359959999999999</v>
      </c>
    </row>
    <row r="37" spans="1:74" ht="11.15" customHeight="1" x14ac:dyDescent="0.25">
      <c r="A37" s="639" t="s">
        <v>966</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0.184755</v>
      </c>
      <c r="BA37" s="216">
        <v>-0.112634</v>
      </c>
      <c r="BB37" s="216">
        <v>-1.1769999999999999E-2</v>
      </c>
      <c r="BC37" s="216">
        <v>-0.1133</v>
      </c>
      <c r="BD37" s="216">
        <v>-5.9137000000000002E-2</v>
      </c>
      <c r="BE37" s="216">
        <v>-1.7015249999999999E-2</v>
      </c>
      <c r="BF37" s="216">
        <v>-8.7690000000000008E-3</v>
      </c>
      <c r="BG37" s="327">
        <v>3.3617400000000002E-3</v>
      </c>
      <c r="BH37" s="327">
        <v>2.9451400000000002E-3</v>
      </c>
      <c r="BI37" s="327">
        <v>6.02677E-2</v>
      </c>
      <c r="BJ37" s="327">
        <v>4.8337999999999999E-2</v>
      </c>
      <c r="BK37" s="327">
        <v>-3.9936899999999997E-2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5" customHeight="1" x14ac:dyDescent="0.25">
      <c r="A38" s="61" t="s">
        <v>665</v>
      </c>
      <c r="B38" s="646" t="s">
        <v>550</v>
      </c>
      <c r="C38" s="216">
        <v>8.1904079999999997</v>
      </c>
      <c r="D38" s="216">
        <v>8.5977739999999994</v>
      </c>
      <c r="E38" s="216">
        <v>8.5820690000000006</v>
      </c>
      <c r="F38" s="216">
        <v>8.7405200000000001</v>
      </c>
      <c r="G38" s="216">
        <v>8.9792000000000005</v>
      </c>
      <c r="H38" s="216">
        <v>8.9955390000000008</v>
      </c>
      <c r="I38" s="216">
        <v>8.8102909999999994</v>
      </c>
      <c r="J38" s="216">
        <v>9.1538310000000003</v>
      </c>
      <c r="K38" s="216">
        <v>8.560848</v>
      </c>
      <c r="L38" s="216">
        <v>8.7007379999999994</v>
      </c>
      <c r="M38" s="216">
        <v>8.4825890000000008</v>
      </c>
      <c r="N38" s="216">
        <v>8.3888580000000008</v>
      </c>
      <c r="O38" s="216">
        <v>8.3311010000000003</v>
      </c>
      <c r="P38" s="216">
        <v>8.3953720000000001</v>
      </c>
      <c r="Q38" s="216">
        <v>8.6405510000000003</v>
      </c>
      <c r="R38" s="216">
        <v>8.8553770000000007</v>
      </c>
      <c r="S38" s="216">
        <v>9.0334249999999994</v>
      </c>
      <c r="T38" s="216">
        <v>9.0775290000000002</v>
      </c>
      <c r="U38" s="216">
        <v>9.1461360000000003</v>
      </c>
      <c r="V38" s="216">
        <v>9.1242339999999995</v>
      </c>
      <c r="W38" s="216">
        <v>8.9464539999999992</v>
      </c>
      <c r="X38" s="216">
        <v>8.9438879999999994</v>
      </c>
      <c r="Y38" s="216">
        <v>8.9228070000000006</v>
      </c>
      <c r="Z38" s="216">
        <v>8.6695069999999994</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8.7178540000000009</v>
      </c>
      <c r="AN38" s="216">
        <v>8.6504169999999991</v>
      </c>
      <c r="AO38" s="216">
        <v>9.0550940000000004</v>
      </c>
      <c r="AP38" s="216">
        <v>9.1391039999999997</v>
      </c>
      <c r="AQ38" s="216">
        <v>9.2505799999999994</v>
      </c>
      <c r="AR38" s="216">
        <v>9.3905349999999999</v>
      </c>
      <c r="AS38" s="216">
        <v>9.438053</v>
      </c>
      <c r="AT38" s="216">
        <v>9.4670799999999993</v>
      </c>
      <c r="AU38" s="216">
        <v>9.2748589999999993</v>
      </c>
      <c r="AV38" s="216">
        <v>9.2499300000000009</v>
      </c>
      <c r="AW38" s="216">
        <v>9.1090079999999993</v>
      </c>
      <c r="AX38" s="216">
        <v>9.1439280000000007</v>
      </c>
      <c r="AY38" s="216">
        <v>8.6700409999999994</v>
      </c>
      <c r="AZ38" s="216">
        <v>9.2062410000000003</v>
      </c>
      <c r="BA38" s="216">
        <v>9.3991150000000001</v>
      </c>
      <c r="BB38" s="216">
        <v>9.2128899999999998</v>
      </c>
      <c r="BC38" s="216">
        <v>9.4362469999999998</v>
      </c>
      <c r="BD38" s="216">
        <v>9.6635539999999995</v>
      </c>
      <c r="BE38" s="216">
        <v>9.6029677419000006</v>
      </c>
      <c r="BF38" s="216">
        <v>9.6304489031999996</v>
      </c>
      <c r="BG38" s="327">
        <v>9.3552359999999997</v>
      </c>
      <c r="BH38" s="327">
        <v>9.3400820000000007</v>
      </c>
      <c r="BI38" s="327">
        <v>9.2702790000000004</v>
      </c>
      <c r="BJ38" s="327">
        <v>9.190315</v>
      </c>
      <c r="BK38" s="327">
        <v>8.8894400000000005</v>
      </c>
      <c r="BL38" s="327">
        <v>9.0417950000000005</v>
      </c>
      <c r="BM38" s="327">
        <v>9.2852390000000007</v>
      </c>
      <c r="BN38" s="327">
        <v>9.4406169999999996</v>
      </c>
      <c r="BO38" s="327">
        <v>9.5272670000000002</v>
      </c>
      <c r="BP38" s="327">
        <v>9.5429290000000009</v>
      </c>
      <c r="BQ38" s="327">
        <v>9.5942150000000002</v>
      </c>
      <c r="BR38" s="327">
        <v>9.5564280000000004</v>
      </c>
      <c r="BS38" s="327">
        <v>9.3328799999999994</v>
      </c>
      <c r="BT38" s="327">
        <v>9.3031330000000008</v>
      </c>
      <c r="BU38" s="327">
        <v>9.2029209999999999</v>
      </c>
      <c r="BV38" s="327">
        <v>9.1458130000000004</v>
      </c>
    </row>
    <row r="39" spans="1:74" ht="11.15" customHeight="1" x14ac:dyDescent="0.25">
      <c r="A39" s="61" t="s">
        <v>1148</v>
      </c>
      <c r="B39" s="646" t="s">
        <v>1149</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0.93955417241000005</v>
      </c>
      <c r="BA39" s="216">
        <v>0.94345641935000002</v>
      </c>
      <c r="BB39" s="216">
        <v>0.90316033333000001</v>
      </c>
      <c r="BC39" s="216">
        <v>0.93872661290000003</v>
      </c>
      <c r="BD39" s="216">
        <v>0.96653633333</v>
      </c>
      <c r="BE39" s="216">
        <v>0.96205172627000002</v>
      </c>
      <c r="BF39" s="216">
        <v>0.95757420344999999</v>
      </c>
      <c r="BG39" s="327">
        <v>0.93736109999999995</v>
      </c>
      <c r="BH39" s="327">
        <v>0.9405966</v>
      </c>
      <c r="BI39" s="327">
        <v>0.93042060000000004</v>
      </c>
      <c r="BJ39" s="327">
        <v>0.92029490000000003</v>
      </c>
      <c r="BK39" s="327">
        <v>0.89343700000000004</v>
      </c>
      <c r="BL39" s="327">
        <v>0.89861369999999996</v>
      </c>
      <c r="BM39" s="327">
        <v>0.92412190000000005</v>
      </c>
      <c r="BN39" s="327">
        <v>0.93896780000000002</v>
      </c>
      <c r="BO39" s="327">
        <v>0.9509727</v>
      </c>
      <c r="BP39" s="327">
        <v>0.95595479999999999</v>
      </c>
      <c r="BQ39" s="327">
        <v>0.95704420000000001</v>
      </c>
      <c r="BR39" s="327">
        <v>0.95108939999999997</v>
      </c>
      <c r="BS39" s="327">
        <v>0.93048549999999997</v>
      </c>
      <c r="BT39" s="327">
        <v>0.93153839999999999</v>
      </c>
      <c r="BU39" s="327">
        <v>0.92513800000000002</v>
      </c>
      <c r="BV39" s="327">
        <v>0.91352829999999996</v>
      </c>
    </row>
    <row r="40" spans="1:74" ht="11.15" customHeight="1" x14ac:dyDescent="0.25">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1.5253300000000001</v>
      </c>
      <c r="BA40" s="216">
        <v>1.535938</v>
      </c>
      <c r="BB40" s="216">
        <v>1.5599559999999999</v>
      </c>
      <c r="BC40" s="216">
        <v>1.5618639999999999</v>
      </c>
      <c r="BD40" s="216">
        <v>1.7143219999999999</v>
      </c>
      <c r="BE40" s="216">
        <v>1.7011935484</v>
      </c>
      <c r="BF40" s="216">
        <v>1.7503615483999999</v>
      </c>
      <c r="BG40" s="327">
        <v>1.56491</v>
      </c>
      <c r="BH40" s="327">
        <v>1.552011</v>
      </c>
      <c r="BI40" s="327">
        <v>1.525318</v>
      </c>
      <c r="BJ40" s="327">
        <v>1.5325839999999999</v>
      </c>
      <c r="BK40" s="327">
        <v>1.4257649999999999</v>
      </c>
      <c r="BL40" s="327">
        <v>1.4703729999999999</v>
      </c>
      <c r="BM40" s="327">
        <v>1.5290440000000001</v>
      </c>
      <c r="BN40" s="327">
        <v>1.5427059999999999</v>
      </c>
      <c r="BO40" s="327">
        <v>1.5723510000000001</v>
      </c>
      <c r="BP40" s="327">
        <v>1.6635329999999999</v>
      </c>
      <c r="BQ40" s="327">
        <v>1.6786430000000001</v>
      </c>
      <c r="BR40" s="327">
        <v>1.681203</v>
      </c>
      <c r="BS40" s="327">
        <v>1.5870340000000001</v>
      </c>
      <c r="BT40" s="327">
        <v>1.572346</v>
      </c>
      <c r="BU40" s="327">
        <v>1.554233</v>
      </c>
      <c r="BV40" s="327">
        <v>1.5706439999999999</v>
      </c>
    </row>
    <row r="41" spans="1:74" ht="11.15" customHeight="1" x14ac:dyDescent="0.25">
      <c r="A41" s="61" t="s">
        <v>667</v>
      </c>
      <c r="B41" s="646" t="s">
        <v>551</v>
      </c>
      <c r="C41" s="216">
        <v>3.8609490000000002</v>
      </c>
      <c r="D41" s="216">
        <v>3.922876</v>
      </c>
      <c r="E41" s="216">
        <v>3.7148279999999998</v>
      </c>
      <c r="F41" s="216">
        <v>3.7189399999999999</v>
      </c>
      <c r="G41" s="216">
        <v>3.7562899999999999</v>
      </c>
      <c r="H41" s="216">
        <v>3.732478</v>
      </c>
      <c r="I41" s="216">
        <v>3.5565899999999999</v>
      </c>
      <c r="J41" s="216">
        <v>3.7429649999999999</v>
      </c>
      <c r="K41" s="216">
        <v>3.674274</v>
      </c>
      <c r="L41" s="216">
        <v>3.8523839999999998</v>
      </c>
      <c r="M41" s="216">
        <v>3.8475640000000002</v>
      </c>
      <c r="N41" s="216">
        <v>3.52881</v>
      </c>
      <c r="O41" s="216">
        <v>4.0618090000000002</v>
      </c>
      <c r="P41" s="216">
        <v>3.9843999999999999</v>
      </c>
      <c r="Q41" s="216">
        <v>3.76912</v>
      </c>
      <c r="R41" s="216">
        <v>3.8543500000000002</v>
      </c>
      <c r="S41" s="216">
        <v>3.7489859999999999</v>
      </c>
      <c r="T41" s="216">
        <v>3.6628509999999999</v>
      </c>
      <c r="U41" s="216">
        <v>3.6210079999999998</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3.9586220000000001</v>
      </c>
      <c r="BA41" s="216">
        <v>3.9409730000000001</v>
      </c>
      <c r="BB41" s="216">
        <v>3.822759</v>
      </c>
      <c r="BC41" s="216">
        <v>3.7450709999999998</v>
      </c>
      <c r="BD41" s="216">
        <v>3.8549280000000001</v>
      </c>
      <c r="BE41" s="216">
        <v>3.7748387097</v>
      </c>
      <c r="BF41" s="216">
        <v>3.7656736129000001</v>
      </c>
      <c r="BG41" s="327">
        <v>3.8976389999999999</v>
      </c>
      <c r="BH41" s="327">
        <v>4.0137960000000001</v>
      </c>
      <c r="BI41" s="327">
        <v>3.8998140000000001</v>
      </c>
      <c r="BJ41" s="327">
        <v>4.0073059999999998</v>
      </c>
      <c r="BK41" s="327">
        <v>4.0958410000000001</v>
      </c>
      <c r="BL41" s="327">
        <v>4.125451</v>
      </c>
      <c r="BM41" s="327">
        <v>3.981182</v>
      </c>
      <c r="BN41" s="327">
        <v>3.9244780000000001</v>
      </c>
      <c r="BO41" s="327">
        <v>3.9157389999999999</v>
      </c>
      <c r="BP41" s="327">
        <v>3.8821720000000002</v>
      </c>
      <c r="BQ41" s="327">
        <v>3.784459</v>
      </c>
      <c r="BR41" s="327">
        <v>3.9017909999999998</v>
      </c>
      <c r="BS41" s="327">
        <v>3.8919280000000001</v>
      </c>
      <c r="BT41" s="327">
        <v>4.0362</v>
      </c>
      <c r="BU41" s="327">
        <v>3.9381059999999999</v>
      </c>
      <c r="BV41" s="327">
        <v>4.0238160000000001</v>
      </c>
    </row>
    <row r="42" spans="1:74" ht="11.15" customHeight="1" x14ac:dyDescent="0.25">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0.200098</v>
      </c>
      <c r="BA42" s="216">
        <v>0.39835100000000001</v>
      </c>
      <c r="BB42" s="216">
        <v>0.48071199999999997</v>
      </c>
      <c r="BC42" s="216">
        <v>0.332735</v>
      </c>
      <c r="BD42" s="216">
        <v>0.40642800000000001</v>
      </c>
      <c r="BE42" s="216">
        <v>0.33500000000000002</v>
      </c>
      <c r="BF42" s="216">
        <v>0.25233789031999998</v>
      </c>
      <c r="BG42" s="327">
        <v>0.27225749999999999</v>
      </c>
      <c r="BH42" s="327">
        <v>0.2334743</v>
      </c>
      <c r="BI42" s="327">
        <v>0.2977204</v>
      </c>
      <c r="BJ42" s="327">
        <v>0.30184699999999998</v>
      </c>
      <c r="BK42" s="327">
        <v>0.28747879999999998</v>
      </c>
      <c r="BL42" s="327">
        <v>0.21560280000000001</v>
      </c>
      <c r="BM42" s="327">
        <v>0.27471309999999999</v>
      </c>
      <c r="BN42" s="327">
        <v>0.23797570000000001</v>
      </c>
      <c r="BO42" s="327">
        <v>0.21844060000000001</v>
      </c>
      <c r="BP42" s="327">
        <v>0.2293087</v>
      </c>
      <c r="BQ42" s="327">
        <v>0.27106619999999998</v>
      </c>
      <c r="BR42" s="327">
        <v>0.24208250000000001</v>
      </c>
      <c r="BS42" s="327">
        <v>0.26954499999999998</v>
      </c>
      <c r="BT42" s="327">
        <v>0.22939300000000001</v>
      </c>
      <c r="BU42" s="327">
        <v>0.29221580000000003</v>
      </c>
      <c r="BV42" s="327">
        <v>0.29679519999999998</v>
      </c>
    </row>
    <row r="43" spans="1:74" ht="11.15" customHeight="1" x14ac:dyDescent="0.25">
      <c r="A43" s="61" t="s">
        <v>967</v>
      </c>
      <c r="B43" s="646" t="s">
        <v>1237</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1.880717</v>
      </c>
      <c r="BA43" s="216">
        <v>1.947856</v>
      </c>
      <c r="BB43" s="216">
        <v>1.9029290000000001</v>
      </c>
      <c r="BC43" s="216">
        <v>1.97881</v>
      </c>
      <c r="BD43" s="216">
        <v>2.058446</v>
      </c>
      <c r="BE43" s="216">
        <v>2.2355358999999999</v>
      </c>
      <c r="BF43" s="216">
        <v>2.2709874999999999</v>
      </c>
      <c r="BG43" s="327">
        <v>2.1790970000000001</v>
      </c>
      <c r="BH43" s="327">
        <v>2.0436990000000002</v>
      </c>
      <c r="BI43" s="327">
        <v>1.9711529999999999</v>
      </c>
      <c r="BJ43" s="327">
        <v>1.884188</v>
      </c>
      <c r="BK43" s="327">
        <v>1.932547</v>
      </c>
      <c r="BL43" s="327">
        <v>1.814608</v>
      </c>
      <c r="BM43" s="327">
        <v>1.900466</v>
      </c>
      <c r="BN43" s="327">
        <v>1.9792050000000001</v>
      </c>
      <c r="BO43" s="327">
        <v>2.09545</v>
      </c>
      <c r="BP43" s="327">
        <v>2.206429</v>
      </c>
      <c r="BQ43" s="327">
        <v>2.2638660000000002</v>
      </c>
      <c r="BR43" s="327">
        <v>2.2852990000000002</v>
      </c>
      <c r="BS43" s="327">
        <v>2.2025670000000002</v>
      </c>
      <c r="BT43" s="327">
        <v>2.0731820000000001</v>
      </c>
      <c r="BU43" s="327">
        <v>2.0005600000000001</v>
      </c>
      <c r="BV43" s="327">
        <v>1.9044460000000001</v>
      </c>
    </row>
    <row r="44" spans="1:74" ht="11.15" customHeight="1" x14ac:dyDescent="0.25">
      <c r="A44" s="61" t="s">
        <v>669</v>
      </c>
      <c r="B44" s="646" t="s">
        <v>200</v>
      </c>
      <c r="C44" s="216">
        <v>18.303675999999999</v>
      </c>
      <c r="D44" s="216">
        <v>18.643388000000002</v>
      </c>
      <c r="E44" s="216">
        <v>18.163799999999998</v>
      </c>
      <c r="F44" s="216">
        <v>18.210684000000001</v>
      </c>
      <c r="G44" s="216">
        <v>18.589099999999998</v>
      </c>
      <c r="H44" s="216">
        <v>18.857135</v>
      </c>
      <c r="I44" s="216">
        <v>18.515349000000001</v>
      </c>
      <c r="J44" s="216">
        <v>19.155598000000001</v>
      </c>
      <c r="K44" s="216">
        <v>18.091784000000001</v>
      </c>
      <c r="L44" s="216">
        <v>18.705071</v>
      </c>
      <c r="M44" s="216">
        <v>18.527756</v>
      </c>
      <c r="N44" s="216">
        <v>18.120201999999999</v>
      </c>
      <c r="O44" s="216">
        <v>18.749358000000001</v>
      </c>
      <c r="P44" s="216">
        <v>18.643339999999998</v>
      </c>
      <c r="Q44" s="216">
        <v>18.530764999999999</v>
      </c>
      <c r="R44" s="216">
        <v>18.584092999999999</v>
      </c>
      <c r="S44" s="216">
        <v>18.779157000000001</v>
      </c>
      <c r="T44" s="216">
        <v>18.805886999999998</v>
      </c>
      <c r="U44" s="216">
        <v>19.257408000000002</v>
      </c>
      <c r="V44" s="216">
        <v>19.124604999999999</v>
      </c>
      <c r="W44" s="216">
        <v>19.251973</v>
      </c>
      <c r="X44" s="216">
        <v>19.311893999999999</v>
      </c>
      <c r="Y44" s="216">
        <v>19.49072</v>
      </c>
      <c r="Z44" s="216">
        <v>18.982817000000001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19.248657000000001</v>
      </c>
      <c r="AN44" s="216">
        <v>19.396234</v>
      </c>
      <c r="AO44" s="216">
        <v>19.238019000000001</v>
      </c>
      <c r="AP44" s="216">
        <v>19.037015</v>
      </c>
      <c r="AQ44" s="216">
        <v>19.116495</v>
      </c>
      <c r="AR44" s="216">
        <v>19.590876999999999</v>
      </c>
      <c r="AS44" s="216">
        <v>19.979164000000001</v>
      </c>
      <c r="AT44" s="216">
        <v>19.814122999999999</v>
      </c>
      <c r="AU44" s="216">
        <v>19.224630000000001</v>
      </c>
      <c r="AV44" s="216">
        <v>19.350201999999999</v>
      </c>
      <c r="AW44" s="216">
        <v>19.188376000000002</v>
      </c>
      <c r="AX44" s="216">
        <v>19.543928999999999</v>
      </c>
      <c r="AY44" s="216">
        <v>19.055406999999999</v>
      </c>
      <c r="AZ44" s="216">
        <v>19.680026999999999</v>
      </c>
      <c r="BA44" s="216">
        <v>19.616385999999999</v>
      </c>
      <c r="BB44" s="216">
        <v>19.264118</v>
      </c>
      <c r="BC44" s="216">
        <v>19.202013000000001</v>
      </c>
      <c r="BD44" s="216">
        <v>19.832602000000001</v>
      </c>
      <c r="BE44" s="216">
        <v>19.896581176000002</v>
      </c>
      <c r="BF44" s="216">
        <v>19.985916319000001</v>
      </c>
      <c r="BG44" s="327">
        <v>19.592549999999999</v>
      </c>
      <c r="BH44" s="327">
        <v>19.635739999999998</v>
      </c>
      <c r="BI44" s="327">
        <v>19.662990000000001</v>
      </c>
      <c r="BJ44" s="327">
        <v>19.778739999999999</v>
      </c>
      <c r="BK44" s="327">
        <v>19.374089999999999</v>
      </c>
      <c r="BL44" s="327">
        <v>19.41581</v>
      </c>
      <c r="BM44" s="327">
        <v>19.5304</v>
      </c>
      <c r="BN44" s="327">
        <v>19.452210000000001</v>
      </c>
      <c r="BO44" s="327">
        <v>19.575500000000002</v>
      </c>
      <c r="BP44" s="327">
        <v>19.866810000000001</v>
      </c>
      <c r="BQ44" s="327">
        <v>19.991890000000001</v>
      </c>
      <c r="BR44" s="327">
        <v>20.154160000000001</v>
      </c>
      <c r="BS44" s="327">
        <v>19.74999</v>
      </c>
      <c r="BT44" s="327">
        <v>19.82395</v>
      </c>
      <c r="BU44" s="327">
        <v>19.88503</v>
      </c>
      <c r="BV44" s="327">
        <v>20.025849999999998</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330"/>
      <c r="BH45" s="330"/>
      <c r="BI45" s="330"/>
      <c r="BJ45" s="330"/>
      <c r="BK45" s="330"/>
      <c r="BL45" s="330"/>
      <c r="BM45" s="330"/>
      <c r="BN45" s="330"/>
      <c r="BO45" s="330"/>
      <c r="BP45" s="330"/>
      <c r="BQ45" s="330"/>
      <c r="BR45" s="330"/>
      <c r="BS45" s="330"/>
      <c r="BT45" s="330"/>
      <c r="BU45" s="330"/>
      <c r="BV45" s="330"/>
    </row>
    <row r="46" spans="1:74" ht="11.15" customHeight="1" x14ac:dyDescent="0.25">
      <c r="A46" s="61" t="s">
        <v>968</v>
      </c>
      <c r="B46" s="177" t="s">
        <v>1246</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5.0723159999999998</v>
      </c>
      <c r="BA46" s="216">
        <v>4.9995919999999998</v>
      </c>
      <c r="BB46" s="216">
        <v>4.6744669999999999</v>
      </c>
      <c r="BC46" s="216">
        <v>4.5249069999999998</v>
      </c>
      <c r="BD46" s="216">
        <v>4.8697400000000002</v>
      </c>
      <c r="BE46" s="216">
        <v>5.2665041069000003</v>
      </c>
      <c r="BF46" s="216">
        <v>5.4708239777000003</v>
      </c>
      <c r="BG46" s="327">
        <v>5.0017760000000004</v>
      </c>
      <c r="BH46" s="327">
        <v>4.3674670000000004</v>
      </c>
      <c r="BI46" s="327">
        <v>4.5676889999999997</v>
      </c>
      <c r="BJ46" s="327">
        <v>4.1965969999999997</v>
      </c>
      <c r="BK46" s="327">
        <v>4.6203799999999999</v>
      </c>
      <c r="BL46" s="327">
        <v>4.0860159999999999</v>
      </c>
      <c r="BM46" s="327">
        <v>4.6124080000000003</v>
      </c>
      <c r="BN46" s="327">
        <v>4.8864369999999999</v>
      </c>
      <c r="BO46" s="327">
        <v>4.9929360000000003</v>
      </c>
      <c r="BP46" s="327">
        <v>4.9751469999999998</v>
      </c>
      <c r="BQ46" s="327">
        <v>5.0096059999999998</v>
      </c>
      <c r="BR46" s="327">
        <v>5.249409</v>
      </c>
      <c r="BS46" s="327">
        <v>5.0082570000000004</v>
      </c>
      <c r="BT46" s="327">
        <v>4.3518039999999996</v>
      </c>
      <c r="BU46" s="327">
        <v>4.4338660000000001</v>
      </c>
      <c r="BV46" s="327">
        <v>3.9583219999999999</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30"/>
      <c r="BH47" s="330"/>
      <c r="BI47" s="330"/>
      <c r="BJ47" s="330"/>
      <c r="BK47" s="330"/>
      <c r="BL47" s="330"/>
      <c r="BM47" s="330"/>
      <c r="BN47" s="330"/>
      <c r="BO47" s="330"/>
      <c r="BP47" s="330"/>
      <c r="BQ47" s="330"/>
      <c r="BR47" s="330"/>
      <c r="BS47" s="330"/>
      <c r="BT47" s="330"/>
      <c r="BU47" s="330"/>
      <c r="BV47" s="330"/>
    </row>
    <row r="48" spans="1:74" ht="11.15" customHeight="1" x14ac:dyDescent="0.25">
      <c r="A48" s="57"/>
      <c r="B48" s="65" t="s">
        <v>970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407"/>
      <c r="BH48" s="407"/>
      <c r="BI48" s="407"/>
      <c r="BJ48" s="63"/>
      <c r="BK48" s="63"/>
      <c r="BL48" s="63"/>
      <c r="BM48" s="63"/>
      <c r="BN48" s="63"/>
      <c r="BO48" s="63"/>
      <c r="BP48" s="63"/>
      <c r="BQ48" s="63"/>
      <c r="BR48" s="63"/>
      <c r="BS48" s="63"/>
      <c r="BT48" s="63"/>
      <c r="BU48" s="63"/>
      <c r="BV48" s="407"/>
    </row>
    <row r="49" spans="1:74" ht="11.15" customHeight="1" x14ac:dyDescent="0.25">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407"/>
      <c r="BH49" s="407"/>
      <c r="BI49" s="407"/>
      <c r="BJ49" s="407"/>
      <c r="BK49" s="407"/>
      <c r="BL49" s="407"/>
      <c r="BM49" s="407"/>
      <c r="BN49" s="407"/>
      <c r="BO49" s="407"/>
      <c r="BP49" s="407"/>
      <c r="BQ49" s="407"/>
      <c r="BR49" s="407"/>
      <c r="BS49" s="407"/>
      <c r="BT49" s="407"/>
      <c r="BU49" s="407"/>
      <c r="BV49" s="407"/>
    </row>
    <row r="50" spans="1:74" ht="11.15" customHeight="1" x14ac:dyDescent="0.25">
      <c r="A50" s="61" t="s">
        <v>670</v>
      </c>
      <c r="B50" s="175" t="s">
        <v>553</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519.69299999999998</v>
      </c>
      <c r="BA50" s="68">
        <v>532.53099999999995</v>
      </c>
      <c r="BB50" s="68">
        <v>537.58600000000001</v>
      </c>
      <c r="BC50" s="68">
        <v>540.47699999999998</v>
      </c>
      <c r="BD50" s="68">
        <v>528.6</v>
      </c>
      <c r="BE50" s="68">
        <v>522.99814286000003</v>
      </c>
      <c r="BF50" s="68">
        <v>524.40221894000001</v>
      </c>
      <c r="BG50" s="329">
        <v>521.55669999999998</v>
      </c>
      <c r="BH50" s="329">
        <v>525.51350000000002</v>
      </c>
      <c r="BI50" s="329">
        <v>520.68150000000003</v>
      </c>
      <c r="BJ50" s="329">
        <v>507.4049</v>
      </c>
      <c r="BK50" s="329">
        <v>513.54939999999999</v>
      </c>
      <c r="BL50" s="329">
        <v>516.66049999999996</v>
      </c>
      <c r="BM50" s="329">
        <v>523.68780000000004</v>
      </c>
      <c r="BN50" s="329">
        <v>526.41639999999995</v>
      </c>
      <c r="BO50" s="329">
        <v>520.56380000000001</v>
      </c>
      <c r="BP50" s="329">
        <v>506.60329999999999</v>
      </c>
      <c r="BQ50" s="329">
        <v>491.68009999999998</v>
      </c>
      <c r="BR50" s="329">
        <v>484.97289999999998</v>
      </c>
      <c r="BS50" s="329">
        <v>484.46210000000002</v>
      </c>
      <c r="BT50" s="329">
        <v>489.20870000000002</v>
      </c>
      <c r="BU50" s="329">
        <v>485.01310000000001</v>
      </c>
      <c r="BV50" s="329">
        <v>472.08339999999998</v>
      </c>
    </row>
    <row r="51" spans="1:74" ht="11.15" customHeight="1" x14ac:dyDescent="0.25">
      <c r="A51" s="640" t="s">
        <v>1235</v>
      </c>
      <c r="B51" s="66" t="s">
        <v>1236</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147.761</v>
      </c>
      <c r="BA51" s="68">
        <v>154.40299999999999</v>
      </c>
      <c r="BB51" s="68">
        <v>170.232</v>
      </c>
      <c r="BC51" s="68">
        <v>187.08500000000001</v>
      </c>
      <c r="BD51" s="68">
        <v>211.78200000000001</v>
      </c>
      <c r="BE51" s="68">
        <v>231.70557142999999</v>
      </c>
      <c r="BF51" s="68">
        <v>248.78348256999999</v>
      </c>
      <c r="BG51" s="329">
        <v>252.1328</v>
      </c>
      <c r="BH51" s="329">
        <v>246.54820000000001</v>
      </c>
      <c r="BI51" s="329">
        <v>234.4939</v>
      </c>
      <c r="BJ51" s="329">
        <v>213.0813</v>
      </c>
      <c r="BK51" s="329">
        <v>191.08099999999999</v>
      </c>
      <c r="BL51" s="329">
        <v>174.61259999999999</v>
      </c>
      <c r="BM51" s="329">
        <v>177.3929</v>
      </c>
      <c r="BN51" s="329">
        <v>190.8811</v>
      </c>
      <c r="BO51" s="329">
        <v>206.08580000000001</v>
      </c>
      <c r="BP51" s="329">
        <v>222.48869999999999</v>
      </c>
      <c r="BQ51" s="329">
        <v>236.4425</v>
      </c>
      <c r="BR51" s="329">
        <v>249.14349999999999</v>
      </c>
      <c r="BS51" s="329">
        <v>251.39529999999999</v>
      </c>
      <c r="BT51" s="329">
        <v>244.85730000000001</v>
      </c>
      <c r="BU51" s="329">
        <v>230.99950000000001</v>
      </c>
      <c r="BV51" s="329">
        <v>208.04859999999999</v>
      </c>
    </row>
    <row r="52" spans="1:74" ht="11.15" customHeight="1" x14ac:dyDescent="0.25">
      <c r="A52" s="61" t="s">
        <v>971</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89.108999999999995</v>
      </c>
      <c r="BA52" s="68">
        <v>91.441999999999993</v>
      </c>
      <c r="BB52" s="68">
        <v>90.034000000000006</v>
      </c>
      <c r="BC52" s="68">
        <v>90.001000000000005</v>
      </c>
      <c r="BD52" s="68">
        <v>86.715999999999994</v>
      </c>
      <c r="BE52" s="68">
        <v>87.341999999999999</v>
      </c>
      <c r="BF52" s="68">
        <v>83.855862892999994</v>
      </c>
      <c r="BG52" s="329">
        <v>84.988380000000006</v>
      </c>
      <c r="BH52" s="329">
        <v>87.175269999999998</v>
      </c>
      <c r="BI52" s="329">
        <v>84.963909999999998</v>
      </c>
      <c r="BJ52" s="329">
        <v>79.474519999999998</v>
      </c>
      <c r="BK52" s="329">
        <v>85.043300000000002</v>
      </c>
      <c r="BL52" s="329">
        <v>87.074619999999996</v>
      </c>
      <c r="BM52" s="329">
        <v>89.353759999999994</v>
      </c>
      <c r="BN52" s="329">
        <v>90.573229999999995</v>
      </c>
      <c r="BO52" s="329">
        <v>89.110370000000003</v>
      </c>
      <c r="BP52" s="329">
        <v>88.098749999999995</v>
      </c>
      <c r="BQ52" s="329">
        <v>85.7791</v>
      </c>
      <c r="BR52" s="329">
        <v>84.454229999999995</v>
      </c>
      <c r="BS52" s="329">
        <v>85.528109999999998</v>
      </c>
      <c r="BT52" s="329">
        <v>87.501360000000005</v>
      </c>
      <c r="BU52" s="329">
        <v>85.109750000000005</v>
      </c>
      <c r="BV52" s="329">
        <v>79.417420000000007</v>
      </c>
    </row>
    <row r="53" spans="1:74" ht="11.15" customHeight="1" x14ac:dyDescent="0.25">
      <c r="A53" s="61" t="s">
        <v>973</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29.060545999999999</v>
      </c>
      <c r="BA53" s="68">
        <v>28.242799999999999</v>
      </c>
      <c r="BB53" s="68">
        <v>27.314361999999999</v>
      </c>
      <c r="BC53" s="68">
        <v>26.932276000000002</v>
      </c>
      <c r="BD53" s="68">
        <v>27.667556000000001</v>
      </c>
      <c r="BE53" s="68">
        <v>27.008651885999999</v>
      </c>
      <c r="BF53" s="68">
        <v>27.298806579000001</v>
      </c>
      <c r="BG53" s="329">
        <v>27.378229999999999</v>
      </c>
      <c r="BH53" s="329">
        <v>26.677810000000001</v>
      </c>
      <c r="BI53" s="329">
        <v>27.100840000000002</v>
      </c>
      <c r="BJ53" s="329">
        <v>27.634740000000001</v>
      </c>
      <c r="BK53" s="329">
        <v>29.234539999999999</v>
      </c>
      <c r="BL53" s="329">
        <v>29.442319999999999</v>
      </c>
      <c r="BM53" s="329">
        <v>29.759530000000002</v>
      </c>
      <c r="BN53" s="329">
        <v>29.300139999999999</v>
      </c>
      <c r="BO53" s="329">
        <v>29.129249999999999</v>
      </c>
      <c r="BP53" s="329">
        <v>28.64479</v>
      </c>
      <c r="BQ53" s="329">
        <v>28.328600000000002</v>
      </c>
      <c r="BR53" s="329">
        <v>27.8306</v>
      </c>
      <c r="BS53" s="329">
        <v>27.907730000000001</v>
      </c>
      <c r="BT53" s="329">
        <v>27.206219999999998</v>
      </c>
      <c r="BU53" s="329">
        <v>27.62876</v>
      </c>
      <c r="BV53" s="329">
        <v>28.16422</v>
      </c>
    </row>
    <row r="54" spans="1:74" ht="11.15" customHeight="1" x14ac:dyDescent="0.25">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255.614</v>
      </c>
      <c r="BA54" s="68">
        <v>243.32499999999999</v>
      </c>
      <c r="BB54" s="68">
        <v>242.69499999999999</v>
      </c>
      <c r="BC54" s="68">
        <v>242.60300000000001</v>
      </c>
      <c r="BD54" s="68">
        <v>242.095</v>
      </c>
      <c r="BE54" s="68">
        <v>236.98699999999999</v>
      </c>
      <c r="BF54" s="68">
        <v>230.69226997000001</v>
      </c>
      <c r="BG54" s="329">
        <v>231.2679</v>
      </c>
      <c r="BH54" s="329">
        <v>222.83750000000001</v>
      </c>
      <c r="BI54" s="329">
        <v>229.26769999999999</v>
      </c>
      <c r="BJ54" s="329">
        <v>238.7166</v>
      </c>
      <c r="BK54" s="329">
        <v>246.7414</v>
      </c>
      <c r="BL54" s="329">
        <v>243.9152</v>
      </c>
      <c r="BM54" s="329">
        <v>234.72989999999999</v>
      </c>
      <c r="BN54" s="329">
        <v>228.4742</v>
      </c>
      <c r="BO54" s="329">
        <v>227.64269999999999</v>
      </c>
      <c r="BP54" s="329">
        <v>229.33320000000001</v>
      </c>
      <c r="BQ54" s="329">
        <v>230.11959999999999</v>
      </c>
      <c r="BR54" s="329">
        <v>226.07640000000001</v>
      </c>
      <c r="BS54" s="329">
        <v>228.0942</v>
      </c>
      <c r="BT54" s="329">
        <v>222.2277</v>
      </c>
      <c r="BU54" s="329">
        <v>230.1686</v>
      </c>
      <c r="BV54" s="329">
        <v>239.4264</v>
      </c>
    </row>
    <row r="55" spans="1:74" ht="11.15" customHeight="1" x14ac:dyDescent="0.25">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27.218</v>
      </c>
      <c r="BA55" s="68">
        <v>26.468</v>
      </c>
      <c r="BB55" s="68">
        <v>25.039000000000001</v>
      </c>
      <c r="BC55" s="68">
        <v>23.707999999999998</v>
      </c>
      <c r="BD55" s="68">
        <v>24.873999999999999</v>
      </c>
      <c r="BE55" s="68">
        <v>24.423142856999998</v>
      </c>
      <c r="BF55" s="68">
        <v>26.333308325000001</v>
      </c>
      <c r="BG55" s="329">
        <v>25.67719</v>
      </c>
      <c r="BH55" s="329">
        <v>25.918659999999999</v>
      </c>
      <c r="BI55" s="329">
        <v>26.584129999999998</v>
      </c>
      <c r="BJ55" s="329">
        <v>27.829799999999999</v>
      </c>
      <c r="BK55" s="329">
        <v>29.759440000000001</v>
      </c>
      <c r="BL55" s="329">
        <v>30.868379999999998</v>
      </c>
      <c r="BM55" s="329">
        <v>27.123200000000001</v>
      </c>
      <c r="BN55" s="329">
        <v>24.26679</v>
      </c>
      <c r="BO55" s="329">
        <v>25.375160000000001</v>
      </c>
      <c r="BP55" s="329">
        <v>25.678239999999999</v>
      </c>
      <c r="BQ55" s="329">
        <v>27.97447</v>
      </c>
      <c r="BR55" s="329">
        <v>26.231210000000001</v>
      </c>
      <c r="BS55" s="329">
        <v>26.579910000000002</v>
      </c>
      <c r="BT55" s="329">
        <v>24.85669</v>
      </c>
      <c r="BU55" s="329">
        <v>26.723579999999998</v>
      </c>
      <c r="BV55" s="329">
        <v>28.011420000000001</v>
      </c>
    </row>
    <row r="56" spans="1:74" ht="11.15" customHeight="1" x14ac:dyDescent="0.25">
      <c r="A56" s="61" t="s">
        <v>646</v>
      </c>
      <c r="B56" s="175" t="s">
        <v>899</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228.39599999999999</v>
      </c>
      <c r="BA56" s="68">
        <v>216.857</v>
      </c>
      <c r="BB56" s="68">
        <v>217.65600000000001</v>
      </c>
      <c r="BC56" s="68">
        <v>218.89500000000001</v>
      </c>
      <c r="BD56" s="68">
        <v>217.221</v>
      </c>
      <c r="BE56" s="68">
        <v>212.56385714000001</v>
      </c>
      <c r="BF56" s="68">
        <v>204.35896774</v>
      </c>
      <c r="BG56" s="329">
        <v>205.5907</v>
      </c>
      <c r="BH56" s="329">
        <v>196.9188</v>
      </c>
      <c r="BI56" s="329">
        <v>202.68360000000001</v>
      </c>
      <c r="BJ56" s="329">
        <v>210.88679999999999</v>
      </c>
      <c r="BK56" s="329">
        <v>216.982</v>
      </c>
      <c r="BL56" s="329">
        <v>213.04679999999999</v>
      </c>
      <c r="BM56" s="329">
        <v>207.60669999999999</v>
      </c>
      <c r="BN56" s="329">
        <v>204.20740000000001</v>
      </c>
      <c r="BO56" s="329">
        <v>202.26750000000001</v>
      </c>
      <c r="BP56" s="329">
        <v>203.655</v>
      </c>
      <c r="BQ56" s="329">
        <v>202.14510000000001</v>
      </c>
      <c r="BR56" s="329">
        <v>199.8451</v>
      </c>
      <c r="BS56" s="329">
        <v>201.51429999999999</v>
      </c>
      <c r="BT56" s="329">
        <v>197.37100000000001</v>
      </c>
      <c r="BU56" s="329">
        <v>203.44499999999999</v>
      </c>
      <c r="BV56" s="329">
        <v>211.41499999999999</v>
      </c>
    </row>
    <row r="57" spans="1:74" ht="11.15" customHeight="1" x14ac:dyDescent="0.25">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42.222999999999999</v>
      </c>
      <c r="BA57" s="68">
        <v>43.83</v>
      </c>
      <c r="BB57" s="68">
        <v>43.454000000000001</v>
      </c>
      <c r="BC57" s="68">
        <v>44.500999999999998</v>
      </c>
      <c r="BD57" s="68">
        <v>40.427999999999997</v>
      </c>
      <c r="BE57" s="68">
        <v>41.306428570999998</v>
      </c>
      <c r="BF57" s="68">
        <v>41.055390905000003</v>
      </c>
      <c r="BG57" s="329">
        <v>42.699590000000001</v>
      </c>
      <c r="BH57" s="329">
        <v>41.015430000000002</v>
      </c>
      <c r="BI57" s="329">
        <v>39.203049999999998</v>
      </c>
      <c r="BJ57" s="329">
        <v>39.298589999999997</v>
      </c>
      <c r="BK57" s="329">
        <v>40.051569999999998</v>
      </c>
      <c r="BL57" s="329">
        <v>39.869289999999999</v>
      </c>
      <c r="BM57" s="329">
        <v>39.245539999999998</v>
      </c>
      <c r="BN57" s="329">
        <v>40.129489999999997</v>
      </c>
      <c r="BO57" s="329">
        <v>41.106299999999997</v>
      </c>
      <c r="BP57" s="329">
        <v>40.778869999999998</v>
      </c>
      <c r="BQ57" s="329">
        <v>41.547820000000002</v>
      </c>
      <c r="BR57" s="329">
        <v>41.652230000000003</v>
      </c>
      <c r="BS57" s="329">
        <v>43.20478</v>
      </c>
      <c r="BT57" s="329">
        <v>41.454090000000001</v>
      </c>
      <c r="BU57" s="329">
        <v>39.533200000000001</v>
      </c>
      <c r="BV57" s="329">
        <v>39.565660000000001</v>
      </c>
    </row>
    <row r="58" spans="1:74" ht="11.15" customHeight="1" x14ac:dyDescent="0.25">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162.696</v>
      </c>
      <c r="BA58" s="68">
        <v>160.62</v>
      </c>
      <c r="BB58" s="68">
        <v>154.69200000000001</v>
      </c>
      <c r="BC58" s="68">
        <v>154.38900000000001</v>
      </c>
      <c r="BD58" s="68">
        <v>149.239</v>
      </c>
      <c r="BE58" s="68">
        <v>152.31485713999999</v>
      </c>
      <c r="BF58" s="68">
        <v>155.36355645</v>
      </c>
      <c r="BG58" s="329">
        <v>153.2141</v>
      </c>
      <c r="BH58" s="329">
        <v>145.0684</v>
      </c>
      <c r="BI58" s="329">
        <v>148.57859999999999</v>
      </c>
      <c r="BJ58" s="329">
        <v>153.16120000000001</v>
      </c>
      <c r="BK58" s="329">
        <v>148.60919999999999</v>
      </c>
      <c r="BL58" s="329">
        <v>140.18960000000001</v>
      </c>
      <c r="BM58" s="329">
        <v>134.90280000000001</v>
      </c>
      <c r="BN58" s="329">
        <v>132.0736</v>
      </c>
      <c r="BO58" s="329">
        <v>135.357</v>
      </c>
      <c r="BP58" s="329">
        <v>138.16200000000001</v>
      </c>
      <c r="BQ58" s="329">
        <v>143.31610000000001</v>
      </c>
      <c r="BR58" s="329">
        <v>146.56780000000001</v>
      </c>
      <c r="BS58" s="329">
        <v>145.26230000000001</v>
      </c>
      <c r="BT58" s="329">
        <v>137.23779999999999</v>
      </c>
      <c r="BU58" s="329">
        <v>140.22569999999999</v>
      </c>
      <c r="BV58" s="329">
        <v>145.21379999999999</v>
      </c>
    </row>
    <row r="59" spans="1:74" ht="11.15" customHeight="1" x14ac:dyDescent="0.25">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46.012</v>
      </c>
      <c r="BA59" s="68">
        <v>44.531999999999996</v>
      </c>
      <c r="BB59" s="68">
        <v>43.281999999999996</v>
      </c>
      <c r="BC59" s="68">
        <v>40.372</v>
      </c>
      <c r="BD59" s="68">
        <v>40.265000000000001</v>
      </c>
      <c r="BE59" s="68">
        <v>38.380285714000003</v>
      </c>
      <c r="BF59" s="68">
        <v>39.921924224999998</v>
      </c>
      <c r="BG59" s="329">
        <v>39.297780000000003</v>
      </c>
      <c r="BH59" s="329">
        <v>40.249769999999998</v>
      </c>
      <c r="BI59" s="329">
        <v>40.905119999999997</v>
      </c>
      <c r="BJ59" s="329">
        <v>39.705680000000001</v>
      </c>
      <c r="BK59" s="329">
        <v>40.120660000000001</v>
      </c>
      <c r="BL59" s="329">
        <v>40.94849</v>
      </c>
      <c r="BM59" s="329">
        <v>41.696840000000002</v>
      </c>
      <c r="BN59" s="329">
        <v>42.523569999999999</v>
      </c>
      <c r="BO59" s="329">
        <v>42.238169999999997</v>
      </c>
      <c r="BP59" s="329">
        <v>41.952170000000002</v>
      </c>
      <c r="BQ59" s="329">
        <v>40.88109</v>
      </c>
      <c r="BR59" s="329">
        <v>39.834400000000002</v>
      </c>
      <c r="BS59" s="329">
        <v>39.431049999999999</v>
      </c>
      <c r="BT59" s="329">
        <v>40.478760000000001</v>
      </c>
      <c r="BU59" s="329">
        <v>41.168880000000001</v>
      </c>
      <c r="BV59" s="329">
        <v>39.785690000000002</v>
      </c>
    </row>
    <row r="60" spans="1:74" ht="11.15" customHeight="1" x14ac:dyDescent="0.25">
      <c r="A60" s="61" t="s">
        <v>974</v>
      </c>
      <c r="B60" s="646" t="s">
        <v>1237</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57.287999999999997</v>
      </c>
      <c r="BA60" s="68">
        <v>58.441000000000003</v>
      </c>
      <c r="BB60" s="68">
        <v>58.944000000000003</v>
      </c>
      <c r="BC60" s="68">
        <v>57.735999999999997</v>
      </c>
      <c r="BD60" s="68">
        <v>55.604999999999997</v>
      </c>
      <c r="BE60" s="68">
        <v>53.340009999999999</v>
      </c>
      <c r="BF60" s="68">
        <v>51.965200000000003</v>
      </c>
      <c r="BG60" s="329">
        <v>50.068399999999997</v>
      </c>
      <c r="BH60" s="329">
        <v>47.685049999999997</v>
      </c>
      <c r="BI60" s="329">
        <v>49.476480000000002</v>
      </c>
      <c r="BJ60" s="329">
        <v>52.361809999999998</v>
      </c>
      <c r="BK60" s="329">
        <v>54.84075</v>
      </c>
      <c r="BL60" s="329">
        <v>56.661189999999998</v>
      </c>
      <c r="BM60" s="329">
        <v>57.741390000000003</v>
      </c>
      <c r="BN60" s="329">
        <v>57.66469</v>
      </c>
      <c r="BO60" s="329">
        <v>57.58155</v>
      </c>
      <c r="BP60" s="329">
        <v>55.708109999999998</v>
      </c>
      <c r="BQ60" s="329">
        <v>54.031820000000003</v>
      </c>
      <c r="BR60" s="329">
        <v>51.586799999999997</v>
      </c>
      <c r="BS60" s="329">
        <v>49.75074</v>
      </c>
      <c r="BT60" s="329">
        <v>47.420859999999998</v>
      </c>
      <c r="BU60" s="329">
        <v>49.254300000000001</v>
      </c>
      <c r="BV60" s="329">
        <v>52.185470000000002</v>
      </c>
    </row>
    <row r="61" spans="1:74" ht="11.15" customHeight="1" x14ac:dyDescent="0.25">
      <c r="A61" s="61" t="s">
        <v>673</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1349.4565459999999</v>
      </c>
      <c r="BA61" s="240">
        <v>1357.3668</v>
      </c>
      <c r="BB61" s="240">
        <v>1368.2333619999999</v>
      </c>
      <c r="BC61" s="240">
        <v>1384.096276</v>
      </c>
      <c r="BD61" s="240">
        <v>1382.3975559999999</v>
      </c>
      <c r="BE61" s="240">
        <v>1391.3829476000001</v>
      </c>
      <c r="BF61" s="240">
        <v>1403.3387186</v>
      </c>
      <c r="BG61" s="333">
        <v>1402.604</v>
      </c>
      <c r="BH61" s="333">
        <v>1382.771</v>
      </c>
      <c r="BI61" s="333">
        <v>1374.671</v>
      </c>
      <c r="BJ61" s="333">
        <v>1350.8389999999999</v>
      </c>
      <c r="BK61" s="333">
        <v>1349.2719999999999</v>
      </c>
      <c r="BL61" s="333">
        <v>1329.374</v>
      </c>
      <c r="BM61" s="333">
        <v>1328.51</v>
      </c>
      <c r="BN61" s="333">
        <v>1338.0360000000001</v>
      </c>
      <c r="BO61" s="333">
        <v>1348.8150000000001</v>
      </c>
      <c r="BP61" s="333">
        <v>1351.77</v>
      </c>
      <c r="BQ61" s="333">
        <v>1352.127</v>
      </c>
      <c r="BR61" s="333">
        <v>1352.1189999999999</v>
      </c>
      <c r="BS61" s="333">
        <v>1355.0360000000001</v>
      </c>
      <c r="BT61" s="333">
        <v>1337.5930000000001</v>
      </c>
      <c r="BU61" s="333">
        <v>1329.1020000000001</v>
      </c>
      <c r="BV61" s="333">
        <v>1303.8910000000001</v>
      </c>
    </row>
    <row r="62" spans="1:74" ht="11.15" customHeight="1" x14ac:dyDescent="0.25">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695.10400000000004</v>
      </c>
      <c r="BD62" s="270">
        <v>695.1</v>
      </c>
      <c r="BE62" s="270">
        <v>695.09771429</v>
      </c>
      <c r="BF62" s="270">
        <v>695.09400000000005</v>
      </c>
      <c r="BG62" s="335">
        <v>695.09400000000005</v>
      </c>
      <c r="BH62" s="335">
        <v>695.09400000000005</v>
      </c>
      <c r="BI62" s="335">
        <v>695.09400000000005</v>
      </c>
      <c r="BJ62" s="335">
        <v>695.09400000000005</v>
      </c>
      <c r="BK62" s="335">
        <v>695.09400000000005</v>
      </c>
      <c r="BL62" s="335">
        <v>695.09400000000005</v>
      </c>
      <c r="BM62" s="335">
        <v>695.09400000000005</v>
      </c>
      <c r="BN62" s="335">
        <v>695.09400000000005</v>
      </c>
      <c r="BO62" s="335">
        <v>695.09400000000005</v>
      </c>
      <c r="BP62" s="335">
        <v>695.09400000000005</v>
      </c>
      <c r="BQ62" s="335">
        <v>695.09400000000005</v>
      </c>
      <c r="BR62" s="335">
        <v>695.09400000000005</v>
      </c>
      <c r="BS62" s="335">
        <v>695.09400000000005</v>
      </c>
      <c r="BT62" s="335">
        <v>694.66</v>
      </c>
      <c r="BU62" s="335">
        <v>694.24</v>
      </c>
      <c r="BV62" s="335">
        <v>693.80600000000004</v>
      </c>
    </row>
    <row r="63" spans="1:74" s="154" customFormat="1"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5">
      <c r="A64" s="61"/>
      <c r="B64" s="761" t="s">
        <v>1042</v>
      </c>
      <c r="C64" s="762"/>
      <c r="D64" s="762"/>
      <c r="E64" s="762"/>
      <c r="F64" s="762"/>
      <c r="G64" s="762"/>
      <c r="H64" s="762"/>
      <c r="I64" s="762"/>
      <c r="J64" s="762"/>
      <c r="K64" s="762"/>
      <c r="L64" s="762"/>
      <c r="M64" s="762"/>
      <c r="N64" s="762"/>
      <c r="O64" s="762"/>
      <c r="P64" s="762"/>
      <c r="Q64" s="762"/>
      <c r="AY64" s="406"/>
      <c r="AZ64" s="406"/>
      <c r="BA64" s="406"/>
      <c r="BB64" s="406"/>
      <c r="BC64" s="406"/>
      <c r="BD64" s="406"/>
      <c r="BE64" s="406"/>
      <c r="BF64" s="669"/>
      <c r="BG64" s="406"/>
      <c r="BH64" s="406"/>
      <c r="BI64" s="406"/>
      <c r="BJ64" s="406"/>
    </row>
    <row r="65" spans="1:74" s="443" customFormat="1" ht="12" customHeight="1" x14ac:dyDescent="0.25">
      <c r="A65" s="442"/>
      <c r="B65" s="804" t="s">
        <v>1043</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5">
      <c r="A66" s="442"/>
      <c r="B66" s="804" t="s">
        <v>1082</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5">
      <c r="A67" s="442"/>
      <c r="B67" s="804" t="s">
        <v>1083</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5">
      <c r="A68" s="442"/>
      <c r="B68" s="804" t="s">
        <v>1084</v>
      </c>
      <c r="C68" s="784"/>
      <c r="D68" s="784"/>
      <c r="E68" s="784"/>
      <c r="F68" s="784"/>
      <c r="G68" s="784"/>
      <c r="H68" s="784"/>
      <c r="I68" s="784"/>
      <c r="J68" s="784"/>
      <c r="K68" s="784"/>
      <c r="L68" s="784"/>
      <c r="M68" s="784"/>
      <c r="N68" s="784"/>
      <c r="O68" s="784"/>
      <c r="P68" s="784"/>
      <c r="Q68" s="780"/>
      <c r="AY68" s="535"/>
      <c r="AZ68" s="535"/>
      <c r="BA68" s="535"/>
      <c r="BB68" s="535"/>
      <c r="BC68" s="535"/>
      <c r="BD68" s="535"/>
      <c r="BE68" s="535"/>
      <c r="BF68" s="670"/>
      <c r="BG68" s="535"/>
      <c r="BH68" s="535"/>
      <c r="BI68" s="535"/>
      <c r="BJ68" s="535"/>
    </row>
    <row r="69" spans="1:74" s="443" customFormat="1" ht="12" customHeight="1" x14ac:dyDescent="0.25">
      <c r="A69" s="442"/>
      <c r="B69" s="804" t="s">
        <v>1125</v>
      </c>
      <c r="C69" s="780"/>
      <c r="D69" s="780"/>
      <c r="E69" s="780"/>
      <c r="F69" s="780"/>
      <c r="G69" s="780"/>
      <c r="H69" s="780"/>
      <c r="I69" s="780"/>
      <c r="J69" s="780"/>
      <c r="K69" s="780"/>
      <c r="L69" s="780"/>
      <c r="M69" s="780"/>
      <c r="N69" s="780"/>
      <c r="O69" s="780"/>
      <c r="P69" s="780"/>
      <c r="Q69" s="780"/>
      <c r="AY69" s="535"/>
      <c r="AZ69" s="535"/>
      <c r="BA69" s="535"/>
      <c r="BB69" s="535"/>
      <c r="BC69" s="535"/>
      <c r="BD69" s="535"/>
      <c r="BE69" s="535"/>
      <c r="BF69" s="670"/>
      <c r="BG69" s="535"/>
      <c r="BH69" s="535"/>
      <c r="BI69" s="535"/>
      <c r="BJ69" s="535"/>
    </row>
    <row r="70" spans="1:74" s="443" customFormat="1" ht="12" customHeight="1" x14ac:dyDescent="0.25">
      <c r="A70" s="442"/>
      <c r="B70" s="804" t="s">
        <v>1126</v>
      </c>
      <c r="C70" s="784"/>
      <c r="D70" s="784"/>
      <c r="E70" s="784"/>
      <c r="F70" s="784"/>
      <c r="G70" s="784"/>
      <c r="H70" s="784"/>
      <c r="I70" s="784"/>
      <c r="J70" s="784"/>
      <c r="K70" s="784"/>
      <c r="L70" s="784"/>
      <c r="M70" s="784"/>
      <c r="N70" s="784"/>
      <c r="O70" s="784"/>
      <c r="P70" s="784"/>
      <c r="Q70" s="780"/>
      <c r="AY70" s="535"/>
      <c r="AZ70" s="535"/>
      <c r="BA70" s="535"/>
      <c r="BB70" s="535"/>
      <c r="BC70" s="535"/>
      <c r="BD70" s="535"/>
      <c r="BE70" s="535"/>
      <c r="BF70" s="670"/>
      <c r="BG70" s="535"/>
      <c r="BH70" s="535"/>
      <c r="BI70" s="535"/>
      <c r="BJ70" s="535"/>
    </row>
    <row r="71" spans="1:74" s="443" customFormat="1" ht="22.4" customHeight="1" x14ac:dyDescent="0.25">
      <c r="A71" s="442"/>
      <c r="B71" s="803" t="s">
        <v>1244</v>
      </c>
      <c r="C71" s="784"/>
      <c r="D71" s="784"/>
      <c r="E71" s="784"/>
      <c r="F71" s="784"/>
      <c r="G71" s="784"/>
      <c r="H71" s="784"/>
      <c r="I71" s="784"/>
      <c r="J71" s="784"/>
      <c r="K71" s="784"/>
      <c r="L71" s="784"/>
      <c r="M71" s="784"/>
      <c r="N71" s="784"/>
      <c r="O71" s="784"/>
      <c r="P71" s="784"/>
      <c r="Q71" s="780"/>
      <c r="AY71" s="535"/>
      <c r="AZ71" s="535"/>
      <c r="BA71" s="535"/>
      <c r="BB71" s="535"/>
      <c r="BC71" s="535"/>
      <c r="BD71" s="535"/>
      <c r="BE71" s="535"/>
      <c r="BF71" s="670"/>
      <c r="BG71" s="535"/>
      <c r="BH71" s="535"/>
      <c r="BI71" s="535"/>
      <c r="BJ71" s="535"/>
    </row>
    <row r="72" spans="1:74" s="443" customFormat="1" ht="12" customHeight="1" x14ac:dyDescent="0.25">
      <c r="A72" s="442"/>
      <c r="B72" s="783" t="s">
        <v>1069</v>
      </c>
      <c r="C72" s="784"/>
      <c r="D72" s="784"/>
      <c r="E72" s="784"/>
      <c r="F72" s="784"/>
      <c r="G72" s="784"/>
      <c r="H72" s="784"/>
      <c r="I72" s="784"/>
      <c r="J72" s="784"/>
      <c r="K72" s="784"/>
      <c r="L72" s="784"/>
      <c r="M72" s="784"/>
      <c r="N72" s="784"/>
      <c r="O72" s="784"/>
      <c r="P72" s="784"/>
      <c r="Q72" s="780"/>
      <c r="AY72" s="535"/>
      <c r="AZ72" s="535"/>
      <c r="BA72" s="535"/>
      <c r="BB72" s="535"/>
      <c r="BC72" s="535"/>
      <c r="BD72" s="535"/>
      <c r="BE72" s="535"/>
      <c r="BF72" s="670"/>
      <c r="BG72" s="535"/>
      <c r="BH72" s="535"/>
      <c r="BI72" s="535"/>
      <c r="BJ72" s="535"/>
    </row>
    <row r="73" spans="1:74" s="443" customFormat="1" ht="12" customHeight="1" x14ac:dyDescent="0.25">
      <c r="A73" s="442"/>
      <c r="B73" s="805" t="s">
        <v>1085</v>
      </c>
      <c r="C73" s="784"/>
      <c r="D73" s="784"/>
      <c r="E73" s="784"/>
      <c r="F73" s="784"/>
      <c r="G73" s="784"/>
      <c r="H73" s="784"/>
      <c r="I73" s="784"/>
      <c r="J73" s="784"/>
      <c r="K73" s="784"/>
      <c r="L73" s="784"/>
      <c r="M73" s="784"/>
      <c r="N73" s="784"/>
      <c r="O73" s="784"/>
      <c r="P73" s="784"/>
      <c r="Q73" s="780"/>
      <c r="AY73" s="535"/>
      <c r="AZ73" s="535"/>
      <c r="BA73" s="535"/>
      <c r="BB73" s="535"/>
      <c r="BC73" s="535"/>
      <c r="BD73" s="535"/>
      <c r="BE73" s="535"/>
      <c r="BF73" s="670"/>
      <c r="BG73" s="535"/>
      <c r="BH73" s="535"/>
      <c r="BI73" s="535"/>
      <c r="BJ73" s="535"/>
    </row>
    <row r="74" spans="1:74" s="443" customFormat="1" ht="12" customHeight="1" x14ac:dyDescent="0.25">
      <c r="A74" s="442"/>
      <c r="B74" s="805" t="s">
        <v>1086</v>
      </c>
      <c r="C74" s="780"/>
      <c r="D74" s="780"/>
      <c r="E74" s="780"/>
      <c r="F74" s="780"/>
      <c r="G74" s="780"/>
      <c r="H74" s="780"/>
      <c r="I74" s="780"/>
      <c r="J74" s="780"/>
      <c r="K74" s="780"/>
      <c r="L74" s="780"/>
      <c r="M74" s="780"/>
      <c r="N74" s="780"/>
      <c r="O74" s="780"/>
      <c r="P74" s="780"/>
      <c r="Q74" s="780"/>
      <c r="AY74" s="535"/>
      <c r="AZ74" s="535"/>
      <c r="BA74" s="535"/>
      <c r="BB74" s="535"/>
      <c r="BC74" s="535"/>
      <c r="BD74" s="535"/>
      <c r="BE74" s="535"/>
      <c r="BF74" s="670"/>
      <c r="BG74" s="535"/>
      <c r="BH74" s="535"/>
      <c r="BI74" s="535"/>
      <c r="BJ74" s="535"/>
    </row>
    <row r="75" spans="1:74" s="443" customFormat="1" ht="12" customHeight="1" x14ac:dyDescent="0.25">
      <c r="A75" s="442"/>
      <c r="B75" s="783" t="s">
        <v>1087</v>
      </c>
      <c r="C75" s="784"/>
      <c r="D75" s="784"/>
      <c r="E75" s="784"/>
      <c r="F75" s="784"/>
      <c r="G75" s="784"/>
      <c r="H75" s="784"/>
      <c r="I75" s="784"/>
      <c r="J75" s="784"/>
      <c r="K75" s="784"/>
      <c r="L75" s="784"/>
      <c r="M75" s="784"/>
      <c r="N75" s="784"/>
      <c r="O75" s="784"/>
      <c r="P75" s="784"/>
      <c r="Q75" s="780"/>
      <c r="AY75" s="535"/>
      <c r="AZ75" s="535"/>
      <c r="BA75" s="535"/>
      <c r="BB75" s="535"/>
      <c r="BC75" s="535"/>
      <c r="BD75" s="535"/>
      <c r="BE75" s="535"/>
      <c r="BF75" s="670"/>
      <c r="BG75" s="535"/>
      <c r="BH75" s="535"/>
      <c r="BI75" s="535"/>
      <c r="BJ75" s="535"/>
    </row>
    <row r="76" spans="1:74" s="443" customFormat="1" ht="12" customHeight="1" x14ac:dyDescent="0.25">
      <c r="A76" s="442"/>
      <c r="B76" s="785" t="s">
        <v>1088</v>
      </c>
      <c r="C76" s="779"/>
      <c r="D76" s="779"/>
      <c r="E76" s="779"/>
      <c r="F76" s="779"/>
      <c r="G76" s="779"/>
      <c r="H76" s="779"/>
      <c r="I76" s="779"/>
      <c r="J76" s="779"/>
      <c r="K76" s="779"/>
      <c r="L76" s="779"/>
      <c r="M76" s="779"/>
      <c r="N76" s="779"/>
      <c r="O76" s="779"/>
      <c r="P76" s="779"/>
      <c r="Q76" s="780"/>
      <c r="AY76" s="535"/>
      <c r="AZ76" s="535"/>
      <c r="BA76" s="535"/>
      <c r="BB76" s="535"/>
      <c r="BC76" s="535"/>
      <c r="BD76" s="535"/>
      <c r="BE76" s="535"/>
      <c r="BF76" s="670"/>
      <c r="BG76" s="535"/>
      <c r="BH76" s="535"/>
      <c r="BI76" s="535"/>
      <c r="BJ76" s="535"/>
    </row>
    <row r="77" spans="1:74" s="443" customFormat="1" ht="12" customHeight="1" x14ac:dyDescent="0.25">
      <c r="A77" s="442"/>
      <c r="B77" s="778" t="s">
        <v>1073</v>
      </c>
      <c r="C77" s="779"/>
      <c r="D77" s="779"/>
      <c r="E77" s="779"/>
      <c r="F77" s="779"/>
      <c r="G77" s="779"/>
      <c r="H77" s="779"/>
      <c r="I77" s="779"/>
      <c r="J77" s="779"/>
      <c r="K77" s="779"/>
      <c r="L77" s="779"/>
      <c r="M77" s="779"/>
      <c r="N77" s="779"/>
      <c r="O77" s="779"/>
      <c r="P77" s="779"/>
      <c r="Q77" s="780"/>
      <c r="AY77" s="535"/>
      <c r="AZ77" s="535"/>
      <c r="BA77" s="535"/>
      <c r="BB77" s="535"/>
      <c r="BC77" s="535"/>
      <c r="BD77" s="535"/>
      <c r="BE77" s="535"/>
      <c r="BF77" s="670"/>
      <c r="BG77" s="535"/>
      <c r="BH77" s="535"/>
      <c r="BI77" s="535"/>
      <c r="BJ77" s="535"/>
    </row>
    <row r="78" spans="1:74" s="444" customFormat="1" ht="12" customHeight="1" x14ac:dyDescent="0.25">
      <c r="A78" s="436"/>
      <c r="B78" s="792" t="s">
        <v>1184</v>
      </c>
      <c r="C78" s="780"/>
      <c r="D78" s="780"/>
      <c r="E78" s="780"/>
      <c r="F78" s="780"/>
      <c r="G78" s="780"/>
      <c r="H78" s="780"/>
      <c r="I78" s="780"/>
      <c r="J78" s="780"/>
      <c r="K78" s="780"/>
      <c r="L78" s="780"/>
      <c r="M78" s="780"/>
      <c r="N78" s="780"/>
      <c r="O78" s="780"/>
      <c r="P78" s="780"/>
      <c r="Q78" s="780"/>
      <c r="AY78" s="536"/>
      <c r="AZ78" s="536"/>
      <c r="BA78" s="536"/>
      <c r="BB78" s="536"/>
      <c r="BC78" s="536"/>
      <c r="BD78" s="536"/>
      <c r="BE78" s="536"/>
      <c r="BF78" s="671"/>
      <c r="BG78" s="536"/>
      <c r="BH78" s="536"/>
      <c r="BI78" s="536"/>
      <c r="BJ78" s="536"/>
    </row>
    <row r="79" spans="1:74" x14ac:dyDescent="0.25">
      <c r="BK79" s="408"/>
      <c r="BL79" s="408"/>
      <c r="BM79" s="408"/>
      <c r="BN79" s="408"/>
      <c r="BO79" s="408"/>
      <c r="BP79" s="408"/>
      <c r="BQ79" s="408"/>
      <c r="BR79" s="408"/>
      <c r="BS79" s="408"/>
      <c r="BT79" s="408"/>
      <c r="BU79" s="408"/>
      <c r="BV79" s="408"/>
    </row>
    <row r="80" spans="1:74" x14ac:dyDescent="0.25">
      <c r="BK80" s="408"/>
      <c r="BL80" s="408"/>
      <c r="BM80" s="408"/>
      <c r="BN80" s="408"/>
      <c r="BO80" s="408"/>
      <c r="BP80" s="408"/>
      <c r="BQ80" s="408"/>
      <c r="BR80" s="408"/>
      <c r="BS80" s="408"/>
      <c r="BT80" s="408"/>
      <c r="BU80" s="408"/>
      <c r="BV80" s="408"/>
    </row>
    <row r="81" spans="63:74" x14ac:dyDescent="0.25">
      <c r="BK81" s="408"/>
      <c r="BL81" s="408"/>
      <c r="BM81" s="408"/>
      <c r="BN81" s="408"/>
      <c r="BO81" s="408"/>
      <c r="BP81" s="408"/>
      <c r="BQ81" s="408"/>
      <c r="BR81" s="408"/>
      <c r="BS81" s="408"/>
      <c r="BT81" s="408"/>
      <c r="BU81" s="408"/>
      <c r="BV81" s="408"/>
    </row>
    <row r="82" spans="63:74" x14ac:dyDescent="0.25">
      <c r="BK82" s="408"/>
      <c r="BL82" s="408"/>
      <c r="BM82" s="408"/>
      <c r="BN82" s="408"/>
      <c r="BO82" s="408"/>
      <c r="BP82" s="408"/>
      <c r="BQ82" s="408"/>
      <c r="BR82" s="408"/>
      <c r="BS82" s="408"/>
      <c r="BT82" s="408"/>
      <c r="BU82" s="408"/>
      <c r="BV82" s="408"/>
    </row>
    <row r="83" spans="63:74" x14ac:dyDescent="0.25">
      <c r="BK83" s="408"/>
      <c r="BL83" s="408"/>
      <c r="BM83" s="408"/>
      <c r="BN83" s="408"/>
      <c r="BO83" s="408"/>
      <c r="BP83" s="408"/>
      <c r="BQ83" s="408"/>
      <c r="BR83" s="408"/>
      <c r="BS83" s="408"/>
      <c r="BT83" s="408"/>
      <c r="BU83" s="408"/>
      <c r="BV83" s="408"/>
    </row>
    <row r="84" spans="63:74" x14ac:dyDescent="0.25">
      <c r="BK84" s="408"/>
      <c r="BL84" s="408"/>
      <c r="BM84" s="408"/>
      <c r="BN84" s="408"/>
      <c r="BO84" s="408"/>
      <c r="BP84" s="408"/>
      <c r="BQ84" s="408"/>
      <c r="BR84" s="408"/>
      <c r="BS84" s="408"/>
      <c r="BT84" s="408"/>
      <c r="BU84" s="408"/>
      <c r="BV84" s="408"/>
    </row>
    <row r="85" spans="63:74" x14ac:dyDescent="0.25">
      <c r="BK85" s="408"/>
      <c r="BL85" s="408"/>
      <c r="BM85" s="408"/>
      <c r="BN85" s="408"/>
      <c r="BO85" s="408"/>
      <c r="BP85" s="408"/>
      <c r="BQ85" s="408"/>
      <c r="BR85" s="408"/>
      <c r="BS85" s="408"/>
      <c r="BT85" s="408"/>
      <c r="BU85" s="408"/>
      <c r="BV85" s="408"/>
    </row>
    <row r="86" spans="63:74" x14ac:dyDescent="0.25">
      <c r="BK86" s="408"/>
      <c r="BL86" s="408"/>
      <c r="BM86" s="408"/>
      <c r="BN86" s="408"/>
      <c r="BO86" s="408"/>
      <c r="BP86" s="408"/>
      <c r="BQ86" s="408"/>
      <c r="BR86" s="408"/>
      <c r="BS86" s="408"/>
      <c r="BT86" s="408"/>
      <c r="BU86" s="408"/>
      <c r="BV86" s="408"/>
    </row>
    <row r="87" spans="63:74" x14ac:dyDescent="0.25">
      <c r="BK87" s="408"/>
      <c r="BL87" s="408"/>
      <c r="BM87" s="408"/>
      <c r="BN87" s="408"/>
      <c r="BO87" s="408"/>
      <c r="BP87" s="408"/>
      <c r="BQ87" s="408"/>
      <c r="BR87" s="408"/>
      <c r="BS87" s="408"/>
      <c r="BT87" s="408"/>
      <c r="BU87" s="408"/>
      <c r="BV87" s="408"/>
    </row>
    <row r="88" spans="63:74" x14ac:dyDescent="0.25">
      <c r="BK88" s="408"/>
      <c r="BL88" s="408"/>
      <c r="BM88" s="408"/>
      <c r="BN88" s="408"/>
      <c r="BO88" s="408"/>
      <c r="BP88" s="408"/>
      <c r="BQ88" s="408"/>
      <c r="BR88" s="408"/>
      <c r="BS88" s="408"/>
      <c r="BT88" s="408"/>
      <c r="BU88" s="408"/>
      <c r="BV88" s="408"/>
    </row>
    <row r="89" spans="63:74" x14ac:dyDescent="0.25">
      <c r="BK89" s="408"/>
      <c r="BL89" s="408"/>
      <c r="BM89" s="408"/>
      <c r="BN89" s="408"/>
      <c r="BO89" s="408"/>
      <c r="BP89" s="408"/>
      <c r="BQ89" s="408"/>
      <c r="BR89" s="408"/>
      <c r="BS89" s="408"/>
      <c r="BT89" s="408"/>
      <c r="BU89" s="408"/>
      <c r="BV89" s="408"/>
    </row>
    <row r="90" spans="63:74" x14ac:dyDescent="0.25">
      <c r="BK90" s="408"/>
      <c r="BL90" s="408"/>
      <c r="BM90" s="408"/>
      <c r="BN90" s="408"/>
      <c r="BO90" s="408"/>
      <c r="BP90" s="408"/>
      <c r="BQ90" s="408"/>
      <c r="BR90" s="408"/>
      <c r="BS90" s="408"/>
      <c r="BT90" s="408"/>
      <c r="BU90" s="408"/>
      <c r="BV90" s="408"/>
    </row>
    <row r="91" spans="63:74" x14ac:dyDescent="0.25">
      <c r="BK91" s="408"/>
      <c r="BL91" s="408"/>
      <c r="BM91" s="408"/>
      <c r="BN91" s="408"/>
      <c r="BO91" s="408"/>
      <c r="BP91" s="408"/>
      <c r="BQ91" s="408"/>
      <c r="BR91" s="408"/>
      <c r="BS91" s="408"/>
      <c r="BT91" s="408"/>
      <c r="BU91" s="408"/>
      <c r="BV91" s="408"/>
    </row>
    <row r="92" spans="63:74" x14ac:dyDescent="0.25">
      <c r="BK92" s="408"/>
      <c r="BL92" s="408"/>
      <c r="BM92" s="408"/>
      <c r="BN92" s="408"/>
      <c r="BO92" s="408"/>
      <c r="BP92" s="408"/>
      <c r="BQ92" s="408"/>
      <c r="BR92" s="408"/>
      <c r="BS92" s="408"/>
      <c r="BT92" s="408"/>
      <c r="BU92" s="408"/>
      <c r="BV92" s="408"/>
    </row>
    <row r="93" spans="63:74" x14ac:dyDescent="0.25">
      <c r="BK93" s="408"/>
      <c r="BL93" s="408"/>
      <c r="BM93" s="408"/>
      <c r="BN93" s="408"/>
      <c r="BO93" s="408"/>
      <c r="BP93" s="408"/>
      <c r="BQ93" s="408"/>
      <c r="BR93" s="408"/>
      <c r="BS93" s="408"/>
      <c r="BT93" s="408"/>
      <c r="BU93" s="408"/>
      <c r="BV93" s="408"/>
    </row>
    <row r="94" spans="63:74" x14ac:dyDescent="0.25">
      <c r="BK94" s="408"/>
      <c r="BL94" s="408"/>
      <c r="BM94" s="408"/>
      <c r="BN94" s="408"/>
      <c r="BO94" s="408"/>
      <c r="BP94" s="408"/>
      <c r="BQ94" s="408"/>
      <c r="BR94" s="408"/>
      <c r="BS94" s="408"/>
      <c r="BT94" s="408"/>
      <c r="BU94" s="408"/>
      <c r="BV94" s="408"/>
    </row>
    <row r="95" spans="63:74" x14ac:dyDescent="0.25">
      <c r="BK95" s="408"/>
      <c r="BL95" s="408"/>
      <c r="BM95" s="408"/>
      <c r="BN95" s="408"/>
      <c r="BO95" s="408"/>
      <c r="BP95" s="408"/>
      <c r="BQ95" s="408"/>
      <c r="BR95" s="408"/>
      <c r="BS95" s="408"/>
      <c r="BT95" s="408"/>
      <c r="BU95" s="408"/>
      <c r="BV95" s="408"/>
    </row>
    <row r="96" spans="63:74" x14ac:dyDescent="0.25">
      <c r="BK96" s="408"/>
      <c r="BL96" s="408"/>
      <c r="BM96" s="408"/>
      <c r="BN96" s="408"/>
      <c r="BO96" s="408"/>
      <c r="BP96" s="408"/>
      <c r="BQ96" s="408"/>
      <c r="BR96" s="408"/>
      <c r="BS96" s="408"/>
      <c r="BT96" s="408"/>
      <c r="BU96" s="408"/>
      <c r="BV96" s="408"/>
    </row>
    <row r="97" spans="63:74" x14ac:dyDescent="0.25">
      <c r="BK97" s="408"/>
      <c r="BL97" s="408"/>
      <c r="BM97" s="408"/>
      <c r="BN97" s="408"/>
      <c r="BO97" s="408"/>
      <c r="BP97" s="408"/>
      <c r="BQ97" s="408"/>
      <c r="BR97" s="408"/>
      <c r="BS97" s="408"/>
      <c r="BT97" s="408"/>
      <c r="BU97" s="408"/>
      <c r="BV97" s="408"/>
    </row>
    <row r="98" spans="63:74" x14ac:dyDescent="0.25">
      <c r="BK98" s="408"/>
      <c r="BL98" s="408"/>
      <c r="BM98" s="408"/>
      <c r="BN98" s="408"/>
      <c r="BO98" s="408"/>
      <c r="BP98" s="408"/>
      <c r="BQ98" s="408"/>
      <c r="BR98" s="408"/>
      <c r="BS98" s="408"/>
      <c r="BT98" s="408"/>
      <c r="BU98" s="408"/>
      <c r="BV98" s="408"/>
    </row>
    <row r="99" spans="63:74" x14ac:dyDescent="0.25">
      <c r="BK99" s="408"/>
      <c r="BL99" s="408"/>
      <c r="BM99" s="408"/>
      <c r="BN99" s="408"/>
      <c r="BO99" s="408"/>
      <c r="BP99" s="408"/>
      <c r="BQ99" s="408"/>
      <c r="BR99" s="408"/>
      <c r="BS99" s="408"/>
      <c r="BT99" s="408"/>
      <c r="BU99" s="408"/>
      <c r="BV99" s="408"/>
    </row>
    <row r="100" spans="63:74" x14ac:dyDescent="0.25">
      <c r="BK100" s="408"/>
      <c r="BL100" s="408"/>
      <c r="BM100" s="408"/>
      <c r="BN100" s="408"/>
      <c r="BO100" s="408"/>
      <c r="BP100" s="408"/>
      <c r="BQ100" s="408"/>
      <c r="BR100" s="408"/>
      <c r="BS100" s="408"/>
      <c r="BT100" s="408"/>
      <c r="BU100" s="408"/>
      <c r="BV100" s="408"/>
    </row>
    <row r="101" spans="63:74" x14ac:dyDescent="0.25">
      <c r="BK101" s="408"/>
      <c r="BL101" s="408"/>
      <c r="BM101" s="408"/>
      <c r="BN101" s="408"/>
      <c r="BO101" s="408"/>
      <c r="BP101" s="408"/>
      <c r="BQ101" s="408"/>
      <c r="BR101" s="408"/>
      <c r="BS101" s="408"/>
      <c r="BT101" s="408"/>
      <c r="BU101" s="408"/>
      <c r="BV101" s="408"/>
    </row>
    <row r="102" spans="63:74" x14ac:dyDescent="0.25">
      <c r="BK102" s="408"/>
      <c r="BL102" s="408"/>
      <c r="BM102" s="408"/>
      <c r="BN102" s="408"/>
      <c r="BO102" s="408"/>
      <c r="BP102" s="408"/>
      <c r="BQ102" s="408"/>
      <c r="BR102" s="408"/>
      <c r="BS102" s="408"/>
      <c r="BT102" s="408"/>
      <c r="BU102" s="408"/>
      <c r="BV102" s="408"/>
    </row>
    <row r="103" spans="63:74" x14ac:dyDescent="0.25">
      <c r="BK103" s="408"/>
      <c r="BL103" s="408"/>
      <c r="BM103" s="408"/>
      <c r="BN103" s="408"/>
      <c r="BO103" s="408"/>
      <c r="BP103" s="408"/>
      <c r="BQ103" s="408"/>
      <c r="BR103" s="408"/>
      <c r="BS103" s="408"/>
      <c r="BT103" s="408"/>
      <c r="BU103" s="408"/>
      <c r="BV103" s="408"/>
    </row>
    <row r="104" spans="63:74" x14ac:dyDescent="0.25">
      <c r="BK104" s="408"/>
      <c r="BL104" s="408"/>
      <c r="BM104" s="408"/>
      <c r="BN104" s="408"/>
      <c r="BO104" s="408"/>
      <c r="BP104" s="408"/>
      <c r="BQ104" s="408"/>
      <c r="BR104" s="408"/>
      <c r="BS104" s="408"/>
      <c r="BT104" s="408"/>
      <c r="BU104" s="408"/>
      <c r="BV104" s="408"/>
    </row>
    <row r="105" spans="63:74" x14ac:dyDescent="0.25">
      <c r="BK105" s="408"/>
      <c r="BL105" s="408"/>
      <c r="BM105" s="408"/>
      <c r="BN105" s="408"/>
      <c r="BO105" s="408"/>
      <c r="BP105" s="408"/>
      <c r="BQ105" s="408"/>
      <c r="BR105" s="408"/>
      <c r="BS105" s="408"/>
      <c r="BT105" s="408"/>
      <c r="BU105" s="408"/>
      <c r="BV105" s="408"/>
    </row>
    <row r="106" spans="63:74" x14ac:dyDescent="0.25">
      <c r="BK106" s="408"/>
      <c r="BL106" s="408"/>
      <c r="BM106" s="408"/>
      <c r="BN106" s="408"/>
      <c r="BO106" s="408"/>
      <c r="BP106" s="408"/>
      <c r="BQ106" s="408"/>
      <c r="BR106" s="408"/>
      <c r="BS106" s="408"/>
      <c r="BT106" s="408"/>
      <c r="BU106" s="408"/>
      <c r="BV106" s="408"/>
    </row>
    <row r="107" spans="63:74" x14ac:dyDescent="0.25">
      <c r="BK107" s="408"/>
      <c r="BL107" s="408"/>
      <c r="BM107" s="408"/>
      <c r="BN107" s="408"/>
      <c r="BO107" s="408"/>
      <c r="BP107" s="408"/>
      <c r="BQ107" s="408"/>
      <c r="BR107" s="408"/>
      <c r="BS107" s="408"/>
      <c r="BT107" s="408"/>
      <c r="BU107" s="408"/>
      <c r="BV107" s="408"/>
    </row>
    <row r="108" spans="63:74" x14ac:dyDescent="0.25">
      <c r="BK108" s="408"/>
      <c r="BL108" s="408"/>
      <c r="BM108" s="408"/>
      <c r="BN108" s="408"/>
      <c r="BO108" s="408"/>
      <c r="BP108" s="408"/>
      <c r="BQ108" s="408"/>
      <c r="BR108" s="408"/>
      <c r="BS108" s="408"/>
      <c r="BT108" s="408"/>
      <c r="BU108" s="408"/>
      <c r="BV108" s="408"/>
    </row>
    <row r="109" spans="63:74" x14ac:dyDescent="0.25">
      <c r="BK109" s="408"/>
      <c r="BL109" s="408"/>
      <c r="BM109" s="408"/>
      <c r="BN109" s="408"/>
      <c r="BO109" s="408"/>
      <c r="BP109" s="408"/>
      <c r="BQ109" s="408"/>
      <c r="BR109" s="408"/>
      <c r="BS109" s="408"/>
      <c r="BT109" s="408"/>
      <c r="BU109" s="408"/>
      <c r="BV109" s="408"/>
    </row>
    <row r="110" spans="63:74" x14ac:dyDescent="0.25">
      <c r="BK110" s="408"/>
      <c r="BL110" s="408"/>
      <c r="BM110" s="408"/>
      <c r="BN110" s="408"/>
      <c r="BO110" s="408"/>
      <c r="BP110" s="408"/>
      <c r="BQ110" s="408"/>
      <c r="BR110" s="408"/>
      <c r="BS110" s="408"/>
      <c r="BT110" s="408"/>
      <c r="BU110" s="408"/>
      <c r="BV110" s="408"/>
    </row>
    <row r="111" spans="63:74" x14ac:dyDescent="0.25">
      <c r="BK111" s="408"/>
      <c r="BL111" s="408"/>
      <c r="BM111" s="408"/>
      <c r="BN111" s="408"/>
      <c r="BO111" s="408"/>
      <c r="BP111" s="408"/>
      <c r="BQ111" s="408"/>
      <c r="BR111" s="408"/>
      <c r="BS111" s="408"/>
      <c r="BT111" s="408"/>
      <c r="BU111" s="408"/>
      <c r="BV111" s="408"/>
    </row>
    <row r="112" spans="63:74" x14ac:dyDescent="0.25">
      <c r="BK112" s="408"/>
      <c r="BL112" s="408"/>
      <c r="BM112" s="408"/>
      <c r="BN112" s="408"/>
      <c r="BO112" s="408"/>
      <c r="BP112" s="408"/>
      <c r="BQ112" s="408"/>
      <c r="BR112" s="408"/>
      <c r="BS112" s="408"/>
      <c r="BT112" s="408"/>
      <c r="BU112" s="408"/>
      <c r="BV112" s="408"/>
    </row>
    <row r="113" spans="63:74" x14ac:dyDescent="0.25">
      <c r="BK113" s="408"/>
      <c r="BL113" s="408"/>
      <c r="BM113" s="408"/>
      <c r="BN113" s="408"/>
      <c r="BO113" s="408"/>
      <c r="BP113" s="408"/>
      <c r="BQ113" s="408"/>
      <c r="BR113" s="408"/>
      <c r="BS113" s="408"/>
      <c r="BT113" s="408"/>
      <c r="BU113" s="408"/>
      <c r="BV113" s="408"/>
    </row>
    <row r="114" spans="63:74" x14ac:dyDescent="0.25">
      <c r="BK114" s="408"/>
      <c r="BL114" s="408"/>
      <c r="BM114" s="408"/>
      <c r="BN114" s="408"/>
      <c r="BO114" s="408"/>
      <c r="BP114" s="408"/>
      <c r="BQ114" s="408"/>
      <c r="BR114" s="408"/>
      <c r="BS114" s="408"/>
      <c r="BT114" s="408"/>
      <c r="BU114" s="408"/>
      <c r="BV114" s="408"/>
    </row>
    <row r="115" spans="63:74" x14ac:dyDescent="0.25">
      <c r="BK115" s="408"/>
      <c r="BL115" s="408"/>
      <c r="BM115" s="408"/>
      <c r="BN115" s="408"/>
      <c r="BO115" s="408"/>
      <c r="BP115" s="408"/>
      <c r="BQ115" s="408"/>
      <c r="BR115" s="408"/>
      <c r="BS115" s="408"/>
      <c r="BT115" s="408"/>
      <c r="BU115" s="408"/>
      <c r="BV115" s="408"/>
    </row>
    <row r="116" spans="63:74" x14ac:dyDescent="0.25">
      <c r="BK116" s="408"/>
      <c r="BL116" s="408"/>
      <c r="BM116" s="408"/>
      <c r="BN116" s="408"/>
      <c r="BO116" s="408"/>
      <c r="BP116" s="408"/>
      <c r="BQ116" s="408"/>
      <c r="BR116" s="408"/>
      <c r="BS116" s="408"/>
      <c r="BT116" s="408"/>
      <c r="BU116" s="408"/>
      <c r="BV116" s="408"/>
    </row>
    <row r="117" spans="63:74" x14ac:dyDescent="0.25">
      <c r="BK117" s="408"/>
      <c r="BL117" s="408"/>
      <c r="BM117" s="408"/>
      <c r="BN117" s="408"/>
      <c r="BO117" s="408"/>
      <c r="BP117" s="408"/>
      <c r="BQ117" s="408"/>
      <c r="BR117" s="408"/>
      <c r="BS117" s="408"/>
      <c r="BT117" s="408"/>
      <c r="BU117" s="408"/>
      <c r="BV117" s="408"/>
    </row>
    <row r="118" spans="63:74" x14ac:dyDescent="0.25">
      <c r="BK118" s="408"/>
      <c r="BL118" s="408"/>
      <c r="BM118" s="408"/>
      <c r="BN118" s="408"/>
      <c r="BO118" s="408"/>
      <c r="BP118" s="408"/>
      <c r="BQ118" s="408"/>
      <c r="BR118" s="408"/>
      <c r="BS118" s="408"/>
      <c r="BT118" s="408"/>
      <c r="BU118" s="408"/>
      <c r="BV118" s="408"/>
    </row>
    <row r="119" spans="63:74" x14ac:dyDescent="0.25">
      <c r="BK119" s="408"/>
      <c r="BL119" s="408"/>
      <c r="BM119" s="408"/>
      <c r="BN119" s="408"/>
      <c r="BO119" s="408"/>
      <c r="BP119" s="408"/>
      <c r="BQ119" s="408"/>
      <c r="BR119" s="408"/>
      <c r="BS119" s="408"/>
      <c r="BT119" s="408"/>
      <c r="BU119" s="408"/>
      <c r="BV119" s="408"/>
    </row>
    <row r="120" spans="63:74" x14ac:dyDescent="0.25">
      <c r="BK120" s="408"/>
      <c r="BL120" s="408"/>
      <c r="BM120" s="408"/>
      <c r="BN120" s="408"/>
      <c r="BO120" s="408"/>
      <c r="BP120" s="408"/>
      <c r="BQ120" s="408"/>
      <c r="BR120" s="408"/>
      <c r="BS120" s="408"/>
      <c r="BT120" s="408"/>
      <c r="BU120" s="408"/>
      <c r="BV120" s="408"/>
    </row>
    <row r="121" spans="63:74" x14ac:dyDescent="0.25">
      <c r="BK121" s="408"/>
      <c r="BL121" s="408"/>
      <c r="BM121" s="408"/>
      <c r="BN121" s="408"/>
      <c r="BO121" s="408"/>
      <c r="BP121" s="408"/>
      <c r="BQ121" s="408"/>
      <c r="BR121" s="408"/>
      <c r="BS121" s="408"/>
      <c r="BT121" s="408"/>
      <c r="BU121" s="408"/>
      <c r="BV121" s="408"/>
    </row>
    <row r="122" spans="63:74" x14ac:dyDescent="0.25">
      <c r="BK122" s="408"/>
      <c r="BL122" s="408"/>
      <c r="BM122" s="408"/>
      <c r="BN122" s="408"/>
      <c r="BO122" s="408"/>
      <c r="BP122" s="408"/>
      <c r="BQ122" s="408"/>
      <c r="BR122" s="408"/>
      <c r="BS122" s="408"/>
      <c r="BT122" s="408"/>
      <c r="BU122" s="408"/>
      <c r="BV122" s="408"/>
    </row>
    <row r="123" spans="63:74" x14ac:dyDescent="0.25">
      <c r="BK123" s="408"/>
      <c r="BL123" s="408"/>
      <c r="BM123" s="408"/>
      <c r="BN123" s="408"/>
      <c r="BO123" s="408"/>
      <c r="BP123" s="408"/>
      <c r="BQ123" s="408"/>
      <c r="BR123" s="408"/>
      <c r="BS123" s="408"/>
      <c r="BT123" s="408"/>
      <c r="BU123" s="408"/>
      <c r="BV123" s="408"/>
    </row>
    <row r="124" spans="63:74" x14ac:dyDescent="0.25">
      <c r="BK124" s="408"/>
      <c r="BL124" s="408"/>
      <c r="BM124" s="408"/>
      <c r="BN124" s="408"/>
      <c r="BO124" s="408"/>
      <c r="BP124" s="408"/>
      <c r="BQ124" s="408"/>
      <c r="BR124" s="408"/>
      <c r="BS124" s="408"/>
      <c r="BT124" s="408"/>
      <c r="BU124" s="408"/>
      <c r="BV124" s="408"/>
    </row>
    <row r="125" spans="63:74" x14ac:dyDescent="0.25">
      <c r="BK125" s="408"/>
      <c r="BL125" s="408"/>
      <c r="BM125" s="408"/>
      <c r="BN125" s="408"/>
      <c r="BO125" s="408"/>
      <c r="BP125" s="408"/>
      <c r="BQ125" s="408"/>
      <c r="BR125" s="408"/>
      <c r="BS125" s="408"/>
      <c r="BT125" s="408"/>
      <c r="BU125" s="408"/>
      <c r="BV125" s="408"/>
    </row>
    <row r="126" spans="63:74" x14ac:dyDescent="0.25">
      <c r="BK126" s="408"/>
      <c r="BL126" s="408"/>
      <c r="BM126" s="408"/>
      <c r="BN126" s="408"/>
      <c r="BO126" s="408"/>
      <c r="BP126" s="408"/>
      <c r="BQ126" s="408"/>
      <c r="BR126" s="408"/>
      <c r="BS126" s="408"/>
      <c r="BT126" s="408"/>
      <c r="BU126" s="408"/>
      <c r="BV126" s="408"/>
    </row>
    <row r="127" spans="63:74" x14ac:dyDescent="0.25">
      <c r="BK127" s="408"/>
      <c r="BL127" s="408"/>
      <c r="BM127" s="408"/>
      <c r="BN127" s="408"/>
      <c r="BO127" s="408"/>
      <c r="BP127" s="408"/>
      <c r="BQ127" s="408"/>
      <c r="BR127" s="408"/>
      <c r="BS127" s="408"/>
      <c r="BT127" s="408"/>
      <c r="BU127" s="408"/>
      <c r="BV127" s="408"/>
    </row>
    <row r="128" spans="63:74" x14ac:dyDescent="0.25">
      <c r="BK128" s="408"/>
      <c r="BL128" s="408"/>
      <c r="BM128" s="408"/>
      <c r="BN128" s="408"/>
      <c r="BO128" s="408"/>
      <c r="BP128" s="408"/>
      <c r="BQ128" s="408"/>
      <c r="BR128" s="408"/>
      <c r="BS128" s="408"/>
      <c r="BT128" s="408"/>
      <c r="BU128" s="408"/>
      <c r="BV128" s="408"/>
    </row>
    <row r="129" spans="63:74" x14ac:dyDescent="0.25">
      <c r="BK129" s="408"/>
      <c r="BL129" s="408"/>
      <c r="BM129" s="408"/>
      <c r="BN129" s="408"/>
      <c r="BO129" s="408"/>
      <c r="BP129" s="408"/>
      <c r="BQ129" s="408"/>
      <c r="BR129" s="408"/>
      <c r="BS129" s="408"/>
      <c r="BT129" s="408"/>
      <c r="BU129" s="408"/>
      <c r="BV129" s="408"/>
    </row>
    <row r="130" spans="63:74" x14ac:dyDescent="0.25">
      <c r="BK130" s="408"/>
      <c r="BL130" s="408"/>
      <c r="BM130" s="408"/>
      <c r="BN130" s="408"/>
      <c r="BO130" s="408"/>
      <c r="BP130" s="408"/>
      <c r="BQ130" s="408"/>
      <c r="BR130" s="408"/>
      <c r="BS130" s="408"/>
      <c r="BT130" s="408"/>
      <c r="BU130" s="408"/>
      <c r="BV130" s="408"/>
    </row>
    <row r="131" spans="63:74" x14ac:dyDescent="0.25">
      <c r="BK131" s="408"/>
      <c r="BL131" s="408"/>
      <c r="BM131" s="408"/>
      <c r="BN131" s="408"/>
      <c r="BO131" s="408"/>
      <c r="BP131" s="408"/>
      <c r="BQ131" s="408"/>
      <c r="BR131" s="408"/>
      <c r="BS131" s="408"/>
      <c r="BT131" s="408"/>
      <c r="BU131" s="408"/>
      <c r="BV131" s="408"/>
    </row>
    <row r="132" spans="63:74" x14ac:dyDescent="0.25">
      <c r="BK132" s="408"/>
      <c r="BL132" s="408"/>
      <c r="BM132" s="408"/>
      <c r="BN132" s="408"/>
      <c r="BO132" s="408"/>
      <c r="BP132" s="408"/>
      <c r="BQ132" s="408"/>
      <c r="BR132" s="408"/>
      <c r="BS132" s="408"/>
      <c r="BT132" s="408"/>
      <c r="BU132" s="408"/>
      <c r="BV132" s="408"/>
    </row>
    <row r="133" spans="63:74" x14ac:dyDescent="0.25">
      <c r="BK133" s="408"/>
      <c r="BL133" s="408"/>
      <c r="BM133" s="408"/>
      <c r="BN133" s="408"/>
      <c r="BO133" s="408"/>
      <c r="BP133" s="408"/>
      <c r="BQ133" s="408"/>
      <c r="BR133" s="408"/>
      <c r="BS133" s="408"/>
      <c r="BT133" s="408"/>
      <c r="BU133" s="408"/>
      <c r="BV133" s="408"/>
    </row>
    <row r="134" spans="63:74" x14ac:dyDescent="0.25">
      <c r="BK134" s="408"/>
      <c r="BL134" s="408"/>
      <c r="BM134" s="408"/>
      <c r="BN134" s="408"/>
      <c r="BO134" s="408"/>
      <c r="BP134" s="408"/>
      <c r="BQ134" s="408"/>
      <c r="BR134" s="408"/>
      <c r="BS134" s="408"/>
      <c r="BT134" s="408"/>
      <c r="BU134" s="408"/>
      <c r="BV134" s="408"/>
    </row>
    <row r="135" spans="63:74" x14ac:dyDescent="0.25">
      <c r="BK135" s="408"/>
      <c r="BL135" s="408"/>
      <c r="BM135" s="408"/>
      <c r="BN135" s="408"/>
      <c r="BO135" s="408"/>
      <c r="BP135" s="408"/>
      <c r="BQ135" s="408"/>
      <c r="BR135" s="408"/>
      <c r="BS135" s="408"/>
      <c r="BT135" s="408"/>
      <c r="BU135" s="408"/>
      <c r="BV135" s="408"/>
    </row>
    <row r="136" spans="63:74" x14ac:dyDescent="0.25">
      <c r="BK136" s="408"/>
      <c r="BL136" s="408"/>
      <c r="BM136" s="408"/>
      <c r="BN136" s="408"/>
      <c r="BO136" s="408"/>
      <c r="BP136" s="408"/>
      <c r="BQ136" s="408"/>
      <c r="BR136" s="408"/>
      <c r="BS136" s="408"/>
      <c r="BT136" s="408"/>
      <c r="BU136" s="408"/>
      <c r="BV136" s="408"/>
    </row>
    <row r="137" spans="63:74" x14ac:dyDescent="0.25">
      <c r="BK137" s="408"/>
      <c r="BL137" s="408"/>
      <c r="BM137" s="408"/>
      <c r="BN137" s="408"/>
      <c r="BO137" s="408"/>
      <c r="BP137" s="408"/>
      <c r="BQ137" s="408"/>
      <c r="BR137" s="408"/>
      <c r="BS137" s="408"/>
      <c r="BT137" s="408"/>
      <c r="BU137" s="408"/>
      <c r="BV137" s="408"/>
    </row>
    <row r="138" spans="63:74" x14ac:dyDescent="0.25">
      <c r="BK138" s="408"/>
      <c r="BL138" s="408"/>
      <c r="BM138" s="408"/>
      <c r="BN138" s="408"/>
      <c r="BO138" s="408"/>
      <c r="BP138" s="408"/>
      <c r="BQ138" s="408"/>
      <c r="BR138" s="408"/>
      <c r="BS138" s="408"/>
      <c r="BT138" s="408"/>
      <c r="BU138" s="408"/>
      <c r="BV138" s="408"/>
    </row>
    <row r="139" spans="63:74" x14ac:dyDescent="0.25">
      <c r="BK139" s="408"/>
      <c r="BL139" s="408"/>
      <c r="BM139" s="408"/>
      <c r="BN139" s="408"/>
      <c r="BO139" s="408"/>
      <c r="BP139" s="408"/>
      <c r="BQ139" s="408"/>
      <c r="BR139" s="408"/>
      <c r="BS139" s="408"/>
      <c r="BT139" s="408"/>
      <c r="BU139" s="408"/>
      <c r="BV139" s="408"/>
    </row>
    <row r="140" spans="63:74" x14ac:dyDescent="0.25">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Choxi, Arti (CONTR)</cp:lastModifiedBy>
  <cp:lastPrinted>2013-09-11T15:47:32Z</cp:lastPrinted>
  <dcterms:created xsi:type="dcterms:W3CDTF">2006-10-10T12:45:59Z</dcterms:created>
  <dcterms:modified xsi:type="dcterms:W3CDTF">2016-09-14T14:59:40Z</dcterms:modified>
</cp:coreProperties>
</file>