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naturalgas\crudeoilreserves\excel\"/>
    </mc:Choice>
  </mc:AlternateContent>
  <bookViews>
    <workbookView xWindow="-15" yWindow="-15" windowWidth="17400" windowHeight="11760" activeTab="1"/>
  </bookViews>
  <sheets>
    <sheet name="FIGURE 11B" sheetId="44" r:id="rId1"/>
    <sheet name="FIGURE 11B DATA" sheetId="10" r:id="rId2"/>
  </sheets>
  <calcPr calcId="152511"/>
</workbook>
</file>

<file path=xl/calcChain.xml><?xml version="1.0" encoding="utf-8"?>
<calcChain xmlns="http://schemas.openxmlformats.org/spreadsheetml/2006/main">
  <c r="B67" i="10" l="1"/>
  <c r="C67" i="10"/>
  <c r="D67" i="10"/>
  <c r="E67" i="10"/>
  <c r="F67" i="10"/>
  <c r="G67" i="10"/>
  <c r="H33" i="10"/>
  <c r="H67" i="10" s="1"/>
  <c r="H32" i="10"/>
  <c r="H66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H31" i="10"/>
  <c r="H65" i="10"/>
  <c r="G64" i="10"/>
  <c r="F64" i="10"/>
  <c r="E64" i="10"/>
  <c r="D64" i="10"/>
  <c r="C64" i="10"/>
  <c r="B64" i="10"/>
  <c r="H63" i="10"/>
  <c r="G63" i="10"/>
  <c r="F63" i="10"/>
  <c r="E63" i="10"/>
  <c r="D63" i="10"/>
  <c r="C63" i="10"/>
  <c r="B63" i="10"/>
  <c r="H62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H30" i="10"/>
  <c r="H64" i="10" s="1"/>
  <c r="H29" i="10"/>
  <c r="H28" i="10"/>
  <c r="H27" i="10"/>
  <c r="H61" i="10" s="1"/>
  <c r="H26" i="10"/>
  <c r="H60" i="10" s="1"/>
  <c r="G59" i="10"/>
  <c r="H25" i="10"/>
  <c r="H59" i="10"/>
  <c r="F59" i="10"/>
  <c r="E59" i="10"/>
  <c r="D59" i="10"/>
  <c r="C59" i="10"/>
  <c r="B59" i="10"/>
  <c r="H58" i="10"/>
  <c r="G58" i="10"/>
  <c r="F58" i="10"/>
  <c r="E58" i="10"/>
  <c r="D58" i="10"/>
  <c r="C58" i="10"/>
  <c r="B58" i="10"/>
  <c r="B57" i="10"/>
  <c r="H23" i="10"/>
  <c r="H57" i="10"/>
  <c r="G57" i="10"/>
  <c r="F57" i="10"/>
  <c r="E57" i="10"/>
  <c r="D57" i="10"/>
  <c r="C57" i="10"/>
  <c r="F56" i="10"/>
  <c r="E56" i="10"/>
  <c r="D56" i="10"/>
  <c r="C56" i="10"/>
  <c r="B56" i="10"/>
  <c r="H21" i="10"/>
  <c r="H55" i="10"/>
  <c r="G55" i="10"/>
  <c r="F55" i="10"/>
  <c r="E55" i="10"/>
  <c r="D55" i="10"/>
  <c r="C55" i="10"/>
  <c r="B55" i="10"/>
  <c r="H20" i="10"/>
  <c r="H54" i="10"/>
  <c r="G54" i="10"/>
  <c r="F54" i="10"/>
  <c r="E54" i="10"/>
  <c r="D54" i="10"/>
  <c r="C54" i="10"/>
  <c r="B54" i="10"/>
  <c r="H19" i="10"/>
  <c r="H53" i="10"/>
  <c r="G53" i="10"/>
  <c r="F53" i="10"/>
  <c r="E53" i="10"/>
  <c r="D53" i="10"/>
  <c r="C53" i="10"/>
  <c r="B53" i="10"/>
  <c r="H18" i="10"/>
  <c r="H17" i="10"/>
  <c r="H16" i="10"/>
  <c r="H50" i="10"/>
  <c r="H15" i="10"/>
  <c r="H49" i="10"/>
  <c r="H14" i="10"/>
  <c r="H13" i="10"/>
  <c r="H47" i="10"/>
  <c r="H12" i="10"/>
  <c r="H46" i="10" s="1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H51" i="10"/>
  <c r="F51" i="10"/>
  <c r="E51" i="10"/>
  <c r="D51" i="10"/>
  <c r="C51" i="10"/>
  <c r="B51" i="10"/>
  <c r="F50" i="10"/>
  <c r="E50" i="10"/>
  <c r="D50" i="10"/>
  <c r="C50" i="10"/>
  <c r="B50" i="10"/>
  <c r="B49" i="10"/>
  <c r="C49" i="10"/>
  <c r="D49" i="10"/>
  <c r="E49" i="10"/>
  <c r="F49" i="10"/>
  <c r="H52" i="10"/>
  <c r="F52" i="10"/>
  <c r="E52" i="10"/>
  <c r="D52" i="10"/>
  <c r="C52" i="10"/>
  <c r="B52" i="10"/>
  <c r="H48" i="10"/>
  <c r="F48" i="10"/>
  <c r="E48" i="10"/>
  <c r="D48" i="10"/>
  <c r="C48" i="10"/>
  <c r="B48" i="10"/>
  <c r="F47" i="10"/>
  <c r="E47" i="10"/>
  <c r="D47" i="10"/>
  <c r="C47" i="10"/>
  <c r="B47" i="10"/>
  <c r="F46" i="10"/>
  <c r="E46" i="10"/>
  <c r="D46" i="10"/>
  <c r="C46" i="10"/>
  <c r="H45" i="10"/>
  <c r="F45" i="10"/>
  <c r="E45" i="10"/>
  <c r="D45" i="10"/>
  <c r="C45" i="10"/>
  <c r="H44" i="10"/>
  <c r="F44" i="10"/>
  <c r="E44" i="10"/>
  <c r="D44" i="10"/>
  <c r="C44" i="10"/>
  <c r="H43" i="10"/>
  <c r="F43" i="10"/>
  <c r="E43" i="10"/>
  <c r="D43" i="10"/>
  <c r="C43" i="10"/>
  <c r="H42" i="10"/>
  <c r="F42" i="10"/>
  <c r="E42" i="10"/>
  <c r="D42" i="10"/>
  <c r="C42" i="10"/>
  <c r="H41" i="10"/>
  <c r="F41" i="10"/>
  <c r="E41" i="10"/>
  <c r="D41" i="10"/>
  <c r="C41" i="10"/>
  <c r="H40" i="10"/>
  <c r="F40" i="10"/>
  <c r="E40" i="10"/>
  <c r="D40" i="10"/>
  <c r="C40" i="10"/>
  <c r="H39" i="10"/>
  <c r="F39" i="10"/>
  <c r="E39" i="10"/>
  <c r="D39" i="10"/>
  <c r="C39" i="10"/>
  <c r="H38" i="10"/>
  <c r="F38" i="10"/>
  <c r="E38" i="10"/>
  <c r="D38" i="10"/>
  <c r="C38" i="10"/>
  <c r="H36" i="10"/>
  <c r="F36" i="10"/>
  <c r="E36" i="10"/>
  <c r="D36" i="10"/>
  <c r="C36" i="10"/>
  <c r="B46" i="10"/>
  <c r="B45" i="10"/>
  <c r="B44" i="10"/>
  <c r="B43" i="10"/>
  <c r="B42" i="10"/>
  <c r="B41" i="10"/>
  <c r="B40" i="10"/>
  <c r="B39" i="10"/>
  <c r="B38" i="10"/>
  <c r="B36" i="10"/>
  <c r="H22" i="10"/>
  <c r="H56" i="10"/>
  <c r="G56" i="10"/>
</calcChain>
</file>

<file path=xl/sharedStrings.xml><?xml version="1.0" encoding="utf-8"?>
<sst xmlns="http://schemas.openxmlformats.org/spreadsheetml/2006/main" count="16" uniqueCount="8">
  <si>
    <t>Year</t>
  </si>
  <si>
    <t>extensions</t>
  </si>
  <si>
    <t>new fields</t>
  </si>
  <si>
    <t>new reservoirs</t>
  </si>
  <si>
    <t>production</t>
  </si>
  <si>
    <t>net reserves changes</t>
  </si>
  <si>
    <t>net revisions &amp; adjustments</t>
  </si>
  <si>
    <t>net acquisitions &amp;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</si>
</sst>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_)"/>
    <numFmt numFmtId="165" formatCode="0.00_)"/>
  </numFmts>
  <fonts count="3" x14ac:knownFonts="1">
    <font>
      <sz val="10"/>
      <name val="Helv"/>
    </font>
    <font>
      <sz val="11"/>
      <name val="Tms Rmn"/>
    </font>
    <font>
      <b/>
      <i/>
      <sz val="16"/>
      <name val="Helv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5" fontId="2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0">
    <cellStyle name="Comma  - Style1" xfId="1"/>
    <cellStyle name="Comma  - Style2" xfId="2"/>
    <cellStyle name="Comma  - Style3" xfId="3"/>
    <cellStyle name="Comma  - Style4" xfId="4"/>
    <cellStyle name="Comma  - Style5" xfId="5"/>
    <cellStyle name="Comma  - Style6" xfId="6"/>
    <cellStyle name="Comma  - Style7" xfId="7"/>
    <cellStyle name="Comma  - Style8" xfId="8"/>
    <cellStyle name="Normal" xfId="0" builtinId="0"/>
    <cellStyle name="Normal - Style1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92907559695993E-2"/>
          <c:y val="9.4682279692345564E-2"/>
          <c:w val="0.87268867196261968"/>
          <c:h val="0.8213047121000949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11B DATA'!$C$37</c:f>
              <c:strCache>
                <c:ptCount val="1"/>
                <c:pt idx="0">
                  <c:v>extensions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'FIGURE 11B DATA'!$A$57:$A$67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11B DATA'!$C$57:$C$67</c:f>
              <c:numCache>
                <c:formatCode>General</c:formatCode>
                <c:ptCount val="11"/>
                <c:pt idx="0">
                  <c:v>22.068999999999999</c:v>
                </c:pt>
                <c:pt idx="1">
                  <c:v>22.834</c:v>
                </c:pt>
                <c:pt idx="2">
                  <c:v>28.254999999999999</c:v>
                </c:pt>
                <c:pt idx="3">
                  <c:v>27.8</c:v>
                </c:pt>
                <c:pt idx="4">
                  <c:v>43.5</c:v>
                </c:pt>
                <c:pt idx="5">
                  <c:v>46.283000000000001</c:v>
                </c:pt>
                <c:pt idx="6">
                  <c:v>47.634999999999998</c:v>
                </c:pt>
                <c:pt idx="7">
                  <c:v>47.052999999999997</c:v>
                </c:pt>
                <c:pt idx="8">
                  <c:v>51.073999999999998</c:v>
                </c:pt>
                <c:pt idx="9">
                  <c:v>47.070999999999998</c:v>
                </c:pt>
                <c:pt idx="10">
                  <c:v>32.94</c:v>
                </c:pt>
              </c:numCache>
            </c:numRef>
          </c:val>
        </c:ser>
        <c:ser>
          <c:idx val="3"/>
          <c:order val="1"/>
          <c:tx>
            <c:strRef>
              <c:f>'FIGURE 11B DATA'!$D$37</c:f>
              <c:strCache>
                <c:ptCount val="1"/>
                <c:pt idx="0">
                  <c:v>new fields</c:v>
                </c:pt>
              </c:strCache>
            </c:strRef>
          </c:tx>
          <c:spPr>
            <a:solidFill>
              <a:srgbClr val="9E0000"/>
            </a:solidFill>
            <a:ln w="25400">
              <a:noFill/>
            </a:ln>
          </c:spPr>
          <c:invertIfNegative val="0"/>
          <c:cat>
            <c:numRef>
              <c:f>'FIGURE 11B DATA'!$A$57:$A$67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11B DATA'!$D$57:$D$67</c:f>
              <c:numCache>
                <c:formatCode>General</c:formatCode>
                <c:ptCount val="11"/>
                <c:pt idx="0">
                  <c:v>0.97299999999999998</c:v>
                </c:pt>
                <c:pt idx="1">
                  <c:v>0.42499999999999999</c:v>
                </c:pt>
                <c:pt idx="2">
                  <c:v>0.81399999999999995</c:v>
                </c:pt>
                <c:pt idx="3">
                  <c:v>1.2290000000000001</c:v>
                </c:pt>
                <c:pt idx="4">
                  <c:v>1.423</c:v>
                </c:pt>
                <c:pt idx="5">
                  <c:v>0.89500000000000002</c:v>
                </c:pt>
                <c:pt idx="6">
                  <c:v>0.98699999999999999</c:v>
                </c:pt>
                <c:pt idx="7">
                  <c:v>0.78</c:v>
                </c:pt>
                <c:pt idx="8">
                  <c:v>0.26300000000000001</c:v>
                </c:pt>
                <c:pt idx="9">
                  <c:v>0.67100000000000004</c:v>
                </c:pt>
                <c:pt idx="10">
                  <c:v>3.1E-2</c:v>
                </c:pt>
              </c:numCache>
            </c:numRef>
          </c:val>
        </c:ser>
        <c:ser>
          <c:idx val="4"/>
          <c:order val="2"/>
          <c:tx>
            <c:strRef>
              <c:f>'FIGURE 11B DATA'!$E$37</c:f>
              <c:strCache>
                <c:ptCount val="1"/>
                <c:pt idx="0">
                  <c:v>new reservoirs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</c:spPr>
          <c:invertIfNegative val="0"/>
          <c:cat>
            <c:numRef>
              <c:f>'FIGURE 11B DATA'!$A$57:$A$67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11B DATA'!$E$57:$E$67</c:f>
              <c:numCache>
                <c:formatCode>General</c:formatCode>
                <c:ptCount val="11"/>
                <c:pt idx="0">
                  <c:v>1.2430000000000001</c:v>
                </c:pt>
                <c:pt idx="1">
                  <c:v>1.1970000000000001</c:v>
                </c:pt>
                <c:pt idx="2">
                  <c:v>1.244</c:v>
                </c:pt>
                <c:pt idx="3">
                  <c:v>1.6779999999999999</c:v>
                </c:pt>
                <c:pt idx="4">
                  <c:v>2.6560000000000001</c:v>
                </c:pt>
                <c:pt idx="5">
                  <c:v>1.7010000000000001</c:v>
                </c:pt>
                <c:pt idx="6">
                  <c:v>1.26</c:v>
                </c:pt>
                <c:pt idx="7">
                  <c:v>0.40799999999999997</c:v>
                </c:pt>
                <c:pt idx="8">
                  <c:v>1.68</c:v>
                </c:pt>
                <c:pt idx="9">
                  <c:v>2.7450000000000001</c:v>
                </c:pt>
                <c:pt idx="10">
                  <c:v>1.7350000000000001</c:v>
                </c:pt>
              </c:numCache>
            </c:numRef>
          </c:val>
        </c:ser>
        <c:ser>
          <c:idx val="5"/>
          <c:order val="3"/>
          <c:tx>
            <c:strRef>
              <c:f>'FIGURE 11B DATA'!$F$37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rgbClr val="FFCC00"/>
            </a:solidFill>
            <a:ln w="12700">
              <a:noFill/>
              <a:prstDash val="solid"/>
            </a:ln>
          </c:spPr>
          <c:invertIfNegative val="0"/>
          <c:cat>
            <c:numRef>
              <c:f>'FIGURE 11B DATA'!$A$57:$A$67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11B DATA'!$F$57:$F$67</c:f>
              <c:numCache>
                <c:formatCode>General</c:formatCode>
                <c:ptCount val="11"/>
                <c:pt idx="0">
                  <c:v>-19.259</c:v>
                </c:pt>
                <c:pt idx="1">
                  <c:v>-19.373000000000001</c:v>
                </c:pt>
                <c:pt idx="2">
                  <c:v>-20.318000000000001</c:v>
                </c:pt>
                <c:pt idx="3">
                  <c:v>-21.414999999999999</c:v>
                </c:pt>
                <c:pt idx="4">
                  <c:v>-22.536999999999999</c:v>
                </c:pt>
                <c:pt idx="5">
                  <c:v>-23.224</c:v>
                </c:pt>
                <c:pt idx="6">
                  <c:v>-24.620999999999999</c:v>
                </c:pt>
                <c:pt idx="7">
                  <c:v>-26.097000000000001</c:v>
                </c:pt>
                <c:pt idx="8">
                  <c:v>-26.466999999999999</c:v>
                </c:pt>
                <c:pt idx="9">
                  <c:v>-28.094000000000001</c:v>
                </c:pt>
                <c:pt idx="10">
                  <c:v>-29.329000000000001</c:v>
                </c:pt>
              </c:numCache>
            </c:numRef>
          </c:val>
        </c:ser>
        <c:ser>
          <c:idx val="1"/>
          <c:order val="4"/>
          <c:tx>
            <c:strRef>
              <c:f>'FIGURE 11B DATA'!$B$37</c:f>
              <c:strCache>
                <c:ptCount val="1"/>
                <c:pt idx="0">
                  <c:v>net revisions &amp; adjustments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</c:spPr>
          <c:invertIfNegative val="0"/>
          <c:cat>
            <c:numRef>
              <c:f>'FIGURE 11B DATA'!$A$57:$A$67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11B DATA'!$B$57:$B$67</c:f>
              <c:numCache>
                <c:formatCode>General</c:formatCode>
                <c:ptCount val="11"/>
                <c:pt idx="0">
                  <c:v>4.4080000000000004</c:v>
                </c:pt>
                <c:pt idx="1">
                  <c:v>-1.153</c:v>
                </c:pt>
                <c:pt idx="2">
                  <c:v>16.925999999999998</c:v>
                </c:pt>
                <c:pt idx="3">
                  <c:v>-2.9830000000000001</c:v>
                </c:pt>
                <c:pt idx="4">
                  <c:v>4.024</c:v>
                </c:pt>
                <c:pt idx="5">
                  <c:v>5.3470000000000004</c:v>
                </c:pt>
                <c:pt idx="6">
                  <c:v>2.6030000000000002</c:v>
                </c:pt>
                <c:pt idx="7">
                  <c:v>-46.423999999999999</c:v>
                </c:pt>
                <c:pt idx="8">
                  <c:v>3.4870000000000001</c:v>
                </c:pt>
                <c:pt idx="9">
                  <c:v>5.8890000000000002</c:v>
                </c:pt>
                <c:pt idx="10">
                  <c:v>-71.331999999999994</c:v>
                </c:pt>
              </c:numCache>
            </c:numRef>
          </c:val>
        </c:ser>
        <c:ser>
          <c:idx val="6"/>
          <c:order val="5"/>
          <c:tx>
            <c:strRef>
              <c:f>'FIGURE 11B DATA'!$G$37</c:f>
              <c:strCache>
                <c:ptCount val="1"/>
                <c:pt idx="0">
                  <c:v>net acquisitions &amp; sales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noFill/>
            </a:ln>
          </c:spPr>
          <c:invertIfNegative val="0"/>
          <c:cat>
            <c:numRef>
              <c:f>'FIGURE 11B DATA'!$A$57:$A$67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11B DATA'!$G$57:$G$67</c:f>
              <c:numCache>
                <c:formatCode>General</c:formatCode>
                <c:ptCount val="11"/>
                <c:pt idx="0">
                  <c:v>2.6739999999999999</c:v>
                </c:pt>
                <c:pt idx="1">
                  <c:v>3.1779999999999999</c:v>
                </c:pt>
                <c:pt idx="2">
                  <c:v>0.45200000000000001</c:v>
                </c:pt>
                <c:pt idx="3">
                  <c:v>0.93700000000000006</c:v>
                </c:pt>
                <c:pt idx="4">
                  <c:v>-0.222</c:v>
                </c:pt>
                <c:pt idx="5">
                  <c:v>2.766</c:v>
                </c:pt>
                <c:pt idx="6">
                  <c:v>3.298</c:v>
                </c:pt>
                <c:pt idx="7">
                  <c:v>-1.859</c:v>
                </c:pt>
                <c:pt idx="8">
                  <c:v>1.2869999999999999</c:v>
                </c:pt>
                <c:pt idx="9">
                  <c:v>6.5650000000000004</c:v>
                </c:pt>
                <c:pt idx="10">
                  <c:v>1.417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25535344"/>
        <c:axId val="225535904"/>
      </c:barChart>
      <c:lineChart>
        <c:grouping val="standard"/>
        <c:varyColors val="0"/>
        <c:ser>
          <c:idx val="7"/>
          <c:order val="6"/>
          <c:tx>
            <c:strRef>
              <c:f>'FIGURE 11B DATA'!$H$37</c:f>
              <c:strCache>
                <c:ptCount val="1"/>
                <c:pt idx="0">
                  <c:v>net reserves changes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'FIGURE 11B DATA'!$A$57:$A$67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11B DATA'!$H$57:$H$67</c:f>
              <c:numCache>
                <c:formatCode>General</c:formatCode>
                <c:ptCount val="11"/>
                <c:pt idx="0">
                  <c:v>12.108000000000001</c:v>
                </c:pt>
                <c:pt idx="1">
                  <c:v>6.7</c:v>
                </c:pt>
                <c:pt idx="2">
                  <c:v>27.373000000000001</c:v>
                </c:pt>
                <c:pt idx="3">
                  <c:v>7.2460000000000004</c:v>
                </c:pt>
                <c:pt idx="4">
                  <c:v>28.844000000000001</c:v>
                </c:pt>
                <c:pt idx="5">
                  <c:v>33.768000000000001</c:v>
                </c:pt>
                <c:pt idx="6">
                  <c:v>31.161999999999999</c:v>
                </c:pt>
                <c:pt idx="7">
                  <c:v>-26.138999999999999</c:v>
                </c:pt>
                <c:pt idx="8">
                  <c:v>31.324000000000002</c:v>
                </c:pt>
                <c:pt idx="9">
                  <c:v>34.847000000000001</c:v>
                </c:pt>
                <c:pt idx="10">
                  <c:v>-64.537999999999997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36464"/>
        <c:axId val="225537024"/>
      </c:lineChart>
      <c:catAx>
        <c:axId val="22553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3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535904"/>
        <c:scaling>
          <c:orientation val="minMax"/>
          <c:max val="75"/>
          <c:min val="-10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35344"/>
        <c:crosses val="autoZero"/>
        <c:crossBetween val="between"/>
        <c:majorUnit val="15"/>
      </c:valAx>
      <c:catAx>
        <c:axId val="22553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537024"/>
        <c:crosses val="autoZero"/>
        <c:auto val="1"/>
        <c:lblAlgn val="ctr"/>
        <c:lblOffset val="100"/>
        <c:noMultiLvlLbl val="0"/>
      </c:catAx>
      <c:valAx>
        <c:axId val="225537024"/>
        <c:scaling>
          <c:orientation val="minMax"/>
          <c:max val="75"/>
          <c:min val="-105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36464"/>
        <c:crosses val="max"/>
        <c:crossBetween val="between"/>
        <c:majorUnit val="15"/>
        <c:minorUnit val="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5118751110606174E-2"/>
          <c:y val="0.68357003174299724"/>
          <c:w val="0.54222039670124478"/>
          <c:h val="0.207597927345576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92907559695993E-2"/>
          <c:y val="9.4682279692345564E-2"/>
          <c:w val="0.87268867196261968"/>
          <c:h val="0.8213047121000949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11B DATA'!$C$37</c:f>
              <c:strCache>
                <c:ptCount val="1"/>
                <c:pt idx="0">
                  <c:v>extensions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numRef>
              <c:f>'FIGURE 11B DATA'!$A$57:$A$67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11B DATA'!$C$57:$C$67</c:f>
              <c:numCache>
                <c:formatCode>General</c:formatCode>
                <c:ptCount val="11"/>
                <c:pt idx="0">
                  <c:v>22.068999999999999</c:v>
                </c:pt>
                <c:pt idx="1">
                  <c:v>22.834</c:v>
                </c:pt>
                <c:pt idx="2">
                  <c:v>28.254999999999999</c:v>
                </c:pt>
                <c:pt idx="3">
                  <c:v>27.8</c:v>
                </c:pt>
                <c:pt idx="4">
                  <c:v>43.5</c:v>
                </c:pt>
                <c:pt idx="5">
                  <c:v>46.283000000000001</c:v>
                </c:pt>
                <c:pt idx="6">
                  <c:v>47.634999999999998</c:v>
                </c:pt>
                <c:pt idx="7">
                  <c:v>47.052999999999997</c:v>
                </c:pt>
                <c:pt idx="8">
                  <c:v>51.073999999999998</c:v>
                </c:pt>
                <c:pt idx="9">
                  <c:v>47.070999999999998</c:v>
                </c:pt>
                <c:pt idx="10">
                  <c:v>32.94</c:v>
                </c:pt>
              </c:numCache>
            </c:numRef>
          </c:val>
        </c:ser>
        <c:ser>
          <c:idx val="3"/>
          <c:order val="1"/>
          <c:tx>
            <c:strRef>
              <c:f>'FIGURE 11B DATA'!$D$37</c:f>
              <c:strCache>
                <c:ptCount val="1"/>
                <c:pt idx="0">
                  <c:v>new fields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cat>
            <c:numRef>
              <c:f>'FIGURE 11B DATA'!$A$57:$A$67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11B DATA'!$D$57:$D$67</c:f>
              <c:numCache>
                <c:formatCode>General</c:formatCode>
                <c:ptCount val="11"/>
                <c:pt idx="0">
                  <c:v>0.97299999999999998</c:v>
                </c:pt>
                <c:pt idx="1">
                  <c:v>0.42499999999999999</c:v>
                </c:pt>
                <c:pt idx="2">
                  <c:v>0.81399999999999995</c:v>
                </c:pt>
                <c:pt idx="3">
                  <c:v>1.2290000000000001</c:v>
                </c:pt>
                <c:pt idx="4">
                  <c:v>1.423</c:v>
                </c:pt>
                <c:pt idx="5">
                  <c:v>0.89500000000000002</c:v>
                </c:pt>
                <c:pt idx="6">
                  <c:v>0.98699999999999999</c:v>
                </c:pt>
                <c:pt idx="7">
                  <c:v>0.78</c:v>
                </c:pt>
                <c:pt idx="8">
                  <c:v>0.26300000000000001</c:v>
                </c:pt>
                <c:pt idx="9">
                  <c:v>0.67100000000000004</c:v>
                </c:pt>
                <c:pt idx="10">
                  <c:v>3.1E-2</c:v>
                </c:pt>
              </c:numCache>
            </c:numRef>
          </c:val>
        </c:ser>
        <c:ser>
          <c:idx val="4"/>
          <c:order val="2"/>
          <c:tx>
            <c:strRef>
              <c:f>'FIGURE 11B DATA'!$E$37</c:f>
              <c:strCache>
                <c:ptCount val="1"/>
                <c:pt idx="0">
                  <c:v>new reservoirs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numRef>
              <c:f>'FIGURE 11B DATA'!$A$57:$A$67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11B DATA'!$E$57:$E$67</c:f>
              <c:numCache>
                <c:formatCode>General</c:formatCode>
                <c:ptCount val="11"/>
                <c:pt idx="0">
                  <c:v>1.2430000000000001</c:v>
                </c:pt>
                <c:pt idx="1">
                  <c:v>1.1970000000000001</c:v>
                </c:pt>
                <c:pt idx="2">
                  <c:v>1.244</c:v>
                </c:pt>
                <c:pt idx="3">
                  <c:v>1.6779999999999999</c:v>
                </c:pt>
                <c:pt idx="4">
                  <c:v>2.6560000000000001</c:v>
                </c:pt>
                <c:pt idx="5">
                  <c:v>1.7010000000000001</c:v>
                </c:pt>
                <c:pt idx="6">
                  <c:v>1.26</c:v>
                </c:pt>
                <c:pt idx="7">
                  <c:v>0.40799999999999997</c:v>
                </c:pt>
                <c:pt idx="8">
                  <c:v>1.68</c:v>
                </c:pt>
                <c:pt idx="9">
                  <c:v>2.7450000000000001</c:v>
                </c:pt>
                <c:pt idx="10">
                  <c:v>1.7350000000000001</c:v>
                </c:pt>
              </c:numCache>
            </c:numRef>
          </c:val>
        </c:ser>
        <c:ser>
          <c:idx val="5"/>
          <c:order val="3"/>
          <c:tx>
            <c:strRef>
              <c:f>'FIGURE 11B DATA'!$F$37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4"/>
            </a:solidFill>
            <a:ln w="12700">
              <a:noFill/>
              <a:prstDash val="solid"/>
            </a:ln>
          </c:spPr>
          <c:invertIfNegative val="0"/>
          <c:cat>
            <c:numRef>
              <c:f>'FIGURE 11B DATA'!$A$57:$A$67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11B DATA'!$F$57:$F$67</c:f>
              <c:numCache>
                <c:formatCode>General</c:formatCode>
                <c:ptCount val="11"/>
                <c:pt idx="0">
                  <c:v>-19.259</c:v>
                </c:pt>
                <c:pt idx="1">
                  <c:v>-19.373000000000001</c:v>
                </c:pt>
                <c:pt idx="2">
                  <c:v>-20.318000000000001</c:v>
                </c:pt>
                <c:pt idx="3">
                  <c:v>-21.414999999999999</c:v>
                </c:pt>
                <c:pt idx="4">
                  <c:v>-22.536999999999999</c:v>
                </c:pt>
                <c:pt idx="5">
                  <c:v>-23.224</c:v>
                </c:pt>
                <c:pt idx="6">
                  <c:v>-24.620999999999999</c:v>
                </c:pt>
                <c:pt idx="7">
                  <c:v>-26.097000000000001</c:v>
                </c:pt>
                <c:pt idx="8">
                  <c:v>-26.466999999999999</c:v>
                </c:pt>
                <c:pt idx="9">
                  <c:v>-28.094000000000001</c:v>
                </c:pt>
                <c:pt idx="10">
                  <c:v>-29.329000000000001</c:v>
                </c:pt>
              </c:numCache>
            </c:numRef>
          </c:val>
        </c:ser>
        <c:ser>
          <c:idx val="1"/>
          <c:order val="4"/>
          <c:tx>
            <c:strRef>
              <c:f>'FIGURE 11B DATA'!$B$37</c:f>
              <c:strCache>
                <c:ptCount val="1"/>
                <c:pt idx="0">
                  <c:v>net revisions &amp; adjustments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</c:spPr>
          <c:invertIfNegative val="0"/>
          <c:cat>
            <c:numRef>
              <c:f>'FIGURE 11B DATA'!$A$57:$A$67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11B DATA'!$B$57:$B$67</c:f>
              <c:numCache>
                <c:formatCode>General</c:formatCode>
                <c:ptCount val="11"/>
                <c:pt idx="0">
                  <c:v>4.4080000000000004</c:v>
                </c:pt>
                <c:pt idx="1">
                  <c:v>-1.153</c:v>
                </c:pt>
                <c:pt idx="2">
                  <c:v>16.925999999999998</c:v>
                </c:pt>
                <c:pt idx="3">
                  <c:v>-2.9830000000000001</c:v>
                </c:pt>
                <c:pt idx="4">
                  <c:v>4.024</c:v>
                </c:pt>
                <c:pt idx="5">
                  <c:v>5.3470000000000004</c:v>
                </c:pt>
                <c:pt idx="6">
                  <c:v>2.6030000000000002</c:v>
                </c:pt>
                <c:pt idx="7">
                  <c:v>-46.423999999999999</c:v>
                </c:pt>
                <c:pt idx="8">
                  <c:v>3.4870000000000001</c:v>
                </c:pt>
                <c:pt idx="9">
                  <c:v>5.8890000000000002</c:v>
                </c:pt>
                <c:pt idx="10">
                  <c:v>-71.331999999999994</c:v>
                </c:pt>
              </c:numCache>
            </c:numRef>
          </c:val>
        </c:ser>
        <c:ser>
          <c:idx val="6"/>
          <c:order val="5"/>
          <c:tx>
            <c:strRef>
              <c:f>'FIGURE 11B DATA'!$G$37</c:f>
              <c:strCache>
                <c:ptCount val="1"/>
                <c:pt idx="0">
                  <c:v>net acquisitions &amp; sales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 w="25400">
                <a:noFill/>
              </a:ln>
            </c:spPr>
          </c:dPt>
          <c:cat>
            <c:numRef>
              <c:f>'FIGURE 11B DATA'!$A$57:$A$67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11B DATA'!$G$57:$G$67</c:f>
              <c:numCache>
                <c:formatCode>General</c:formatCode>
                <c:ptCount val="11"/>
                <c:pt idx="0">
                  <c:v>2.6739999999999999</c:v>
                </c:pt>
                <c:pt idx="1">
                  <c:v>3.1779999999999999</c:v>
                </c:pt>
                <c:pt idx="2">
                  <c:v>0.45200000000000001</c:v>
                </c:pt>
                <c:pt idx="3">
                  <c:v>0.93700000000000006</c:v>
                </c:pt>
                <c:pt idx="4">
                  <c:v>-0.222</c:v>
                </c:pt>
                <c:pt idx="5">
                  <c:v>2.766</c:v>
                </c:pt>
                <c:pt idx="6">
                  <c:v>3.298</c:v>
                </c:pt>
                <c:pt idx="7">
                  <c:v>-1.859</c:v>
                </c:pt>
                <c:pt idx="8">
                  <c:v>1.2869999999999999</c:v>
                </c:pt>
                <c:pt idx="9">
                  <c:v>6.5650000000000004</c:v>
                </c:pt>
                <c:pt idx="10">
                  <c:v>1.417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25543184"/>
        <c:axId val="225543744"/>
      </c:barChart>
      <c:lineChart>
        <c:grouping val="standard"/>
        <c:varyColors val="0"/>
        <c:ser>
          <c:idx val="7"/>
          <c:order val="6"/>
          <c:tx>
            <c:strRef>
              <c:f>'FIGURE 11B DATA'!$H$37</c:f>
              <c:strCache>
                <c:ptCount val="1"/>
                <c:pt idx="0">
                  <c:v>net reserves changes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'FIGURE 11B DATA'!$A$57:$A$67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11B DATA'!$H$57:$H$67</c:f>
              <c:numCache>
                <c:formatCode>General</c:formatCode>
                <c:ptCount val="11"/>
                <c:pt idx="0">
                  <c:v>12.108000000000001</c:v>
                </c:pt>
                <c:pt idx="1">
                  <c:v>6.7</c:v>
                </c:pt>
                <c:pt idx="2">
                  <c:v>27.373000000000001</c:v>
                </c:pt>
                <c:pt idx="3">
                  <c:v>7.2460000000000004</c:v>
                </c:pt>
                <c:pt idx="4">
                  <c:v>28.844000000000001</c:v>
                </c:pt>
                <c:pt idx="5">
                  <c:v>33.768000000000001</c:v>
                </c:pt>
                <c:pt idx="6">
                  <c:v>31.161999999999999</c:v>
                </c:pt>
                <c:pt idx="7">
                  <c:v>-26.138999999999999</c:v>
                </c:pt>
                <c:pt idx="8">
                  <c:v>31.324000000000002</c:v>
                </c:pt>
                <c:pt idx="9">
                  <c:v>34.847000000000001</c:v>
                </c:pt>
                <c:pt idx="10">
                  <c:v>-64.537999999999997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44304"/>
        <c:axId val="225544864"/>
      </c:lineChart>
      <c:catAx>
        <c:axId val="22554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43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543744"/>
        <c:scaling>
          <c:orientation val="minMax"/>
          <c:max val="75"/>
          <c:min val="-105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43184"/>
        <c:crosses val="autoZero"/>
        <c:crossBetween val="between"/>
        <c:majorUnit val="15"/>
      </c:valAx>
      <c:catAx>
        <c:axId val="22554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544864"/>
        <c:crosses val="autoZero"/>
        <c:auto val="1"/>
        <c:lblAlgn val="ctr"/>
        <c:lblOffset val="100"/>
        <c:noMultiLvlLbl val="0"/>
      </c:catAx>
      <c:valAx>
        <c:axId val="225544864"/>
        <c:scaling>
          <c:orientation val="minMax"/>
          <c:max val="75"/>
          <c:min val="-105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44304"/>
        <c:crosses val="max"/>
        <c:crossBetween val="between"/>
        <c:majorUnit val="15"/>
        <c:minorUnit val="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5118751110606174E-2"/>
          <c:y val="0.68357003174299724"/>
          <c:w val="0.54222039670124478"/>
          <c:h val="0.207597927345576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0.75" bottom="0.75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0.02146</cdr:x>
      <cdr:y>0.00202</cdr:y>
    </cdr:from>
    <cdr:to>
      <cdr:x>0.33444</cdr:x>
      <cdr:y>0.10187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4150" y="12700"/>
          <a:ext cx="2686050" cy="628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total</a:t>
          </a:r>
          <a:r>
            <a:rPr lang="en-US" sz="1400" baseline="0"/>
            <a:t> natural gas</a:t>
          </a:r>
          <a:br>
            <a:rPr lang="en-US" sz="1400" baseline="0"/>
          </a:br>
          <a:r>
            <a:rPr lang="en-US" sz="1400" baseline="0"/>
            <a:t>trillion cubic feet</a:t>
          </a:r>
          <a:endParaRPr lang="en-US" sz="1400"/>
        </a:p>
      </cdr:txBody>
    </cdr:sp>
  </cdr:relSizeAnchor>
  <cdr:relSizeAnchor xmlns:cdr="http://schemas.openxmlformats.org/drawingml/2006/chartDrawing">
    <cdr:from>
      <cdr:x>0.02923</cdr:x>
      <cdr:y>0.95159</cdr:y>
    </cdr:from>
    <cdr:to>
      <cdr:x>0.98039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0825" y="5991225"/>
          <a:ext cx="81629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Source: U.S. Energy Information Administration, Form EIA-23L, Annual Report of Domestic Oil and Gas Reserves,</a:t>
          </a:r>
          <a:r>
            <a:rPr lang="en-US" sz="1200" baseline="0"/>
            <a:t> 2005-15</a:t>
          </a:r>
          <a:endParaRPr lang="en-US" sz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810375" y="333375"/>
    <xdr:ext cx="8582025" cy="6296025"/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8</xdr:col>
      <xdr:colOff>771525</xdr:colOff>
      <xdr:row>0</xdr:row>
      <xdr:rowOff>57150</xdr:rowOff>
    </xdr:from>
    <xdr:ext cx="6521337" cy="298800"/>
    <xdr:sp macro="" textlink="">
      <xdr:nvSpPr>
        <xdr:cNvPr id="5" name="TextBox 4"/>
        <xdr:cNvSpPr txBox="1"/>
      </xdr:nvSpPr>
      <xdr:spPr>
        <a:xfrm>
          <a:off x="7019925" y="57150"/>
          <a:ext cx="652133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Figure 11b. Components of U.S. natural gas proved reserves changes, 2005-15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0.02146</cdr:x>
      <cdr:y>0.00202</cdr:y>
    </cdr:from>
    <cdr:to>
      <cdr:x>0.33444</cdr:x>
      <cdr:y>0.10187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4150" y="12700"/>
          <a:ext cx="2686050" cy="628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total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natural gas</a:t>
          </a:r>
          <a:b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trillion cubic feet</a:t>
          </a:r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0.02923</cdr:x>
      <cdr:y>0.95159</cdr:y>
    </cdr:from>
    <cdr:to>
      <cdr:x>0.98039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0825" y="5991225"/>
          <a:ext cx="81629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Source: U.S. Energy Information Administration, Form EIA-23L, Annual Report of Domestic Oil and Gas Reserves,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2005-15</a:t>
          </a:r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0.94266</cdr:x>
      <cdr:y>0.95649</cdr:y>
    </cdr:from>
    <cdr:to>
      <cdr:x>0.98774</cdr:x>
      <cdr:y>1</cdr:y>
    </cdr:to>
    <cdr:pic>
      <cdr:nvPicPr>
        <cdr:cNvPr id="4" name="Picture 3" descr="EIA 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089900" y="6022065"/>
          <a:ext cx="386934" cy="273960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7"/>
  <sheetViews>
    <sheetView showGridLines="0" tabSelected="1" topLeftCell="J1" workbookViewId="0">
      <selection activeCell="U44" sqref="U44"/>
    </sheetView>
  </sheetViews>
  <sheetFormatPr defaultColWidth="11.7109375" defaultRowHeight="12.75" x14ac:dyDescent="0.2"/>
  <sheetData>
    <row r="1" spans="1:8" x14ac:dyDescent="0.2">
      <c r="A1" s="3" t="s">
        <v>0</v>
      </c>
      <c r="B1" s="3" t="s">
        <v>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7</v>
      </c>
      <c r="H1" s="3" t="s">
        <v>5</v>
      </c>
    </row>
    <row r="2" spans="1:8" x14ac:dyDescent="0.2">
      <c r="A2" s="2">
        <v>1984</v>
      </c>
      <c r="B2" s="1">
        <v>888</v>
      </c>
      <c r="C2" s="1">
        <v>8299</v>
      </c>
      <c r="D2" s="1">
        <v>2536</v>
      </c>
      <c r="E2" s="1">
        <v>2686</v>
      </c>
      <c r="F2" s="1">
        <v>-17193</v>
      </c>
      <c r="G2" s="1">
        <v>0</v>
      </c>
      <c r="H2" s="1">
        <v>-2784</v>
      </c>
    </row>
    <row r="3" spans="1:8" x14ac:dyDescent="0.2">
      <c r="A3" s="2">
        <v>1985</v>
      </c>
      <c r="B3" s="1">
        <v>763</v>
      </c>
      <c r="C3" s="1">
        <v>7169</v>
      </c>
      <c r="D3" s="1">
        <v>999</v>
      </c>
      <c r="E3" s="1">
        <v>2960</v>
      </c>
      <c r="F3" s="1">
        <v>-15985</v>
      </c>
      <c r="G3" s="1">
        <v>0</v>
      </c>
      <c r="H3" s="1">
        <v>-4094</v>
      </c>
    </row>
    <row r="4" spans="1:8" x14ac:dyDescent="0.2">
      <c r="A4" s="2">
        <v>1986</v>
      </c>
      <c r="B4" s="1">
        <v>4892</v>
      </c>
      <c r="C4" s="1">
        <v>6065</v>
      </c>
      <c r="D4" s="1">
        <v>1099</v>
      </c>
      <c r="E4" s="1">
        <v>1771</v>
      </c>
      <c r="F4" s="1">
        <v>-15610</v>
      </c>
      <c r="G4" s="1">
        <v>0</v>
      </c>
      <c r="H4" s="1">
        <v>-1783</v>
      </c>
    </row>
    <row r="5" spans="1:8" x14ac:dyDescent="0.2">
      <c r="A5" s="2">
        <v>1987</v>
      </c>
      <c r="B5" s="1">
        <v>4564</v>
      </c>
      <c r="C5" s="1">
        <v>4587</v>
      </c>
      <c r="D5" s="1">
        <v>1089</v>
      </c>
      <c r="E5" s="1">
        <v>1499</v>
      </c>
      <c r="F5" s="1">
        <v>-16114</v>
      </c>
      <c r="G5" s="1">
        <v>0</v>
      </c>
      <c r="H5" s="1">
        <v>-4375</v>
      </c>
    </row>
    <row r="6" spans="1:8" x14ac:dyDescent="0.2">
      <c r="A6" s="2">
        <v>1988</v>
      </c>
      <c r="B6" s="1">
        <v>-12867</v>
      </c>
      <c r="C6" s="1">
        <v>6803</v>
      </c>
      <c r="D6" s="1">
        <v>1638</v>
      </c>
      <c r="E6" s="1">
        <v>1909</v>
      </c>
      <c r="F6" s="1">
        <v>-16670</v>
      </c>
      <c r="G6" s="1">
        <v>0</v>
      </c>
      <c r="H6" s="1">
        <v>-19187</v>
      </c>
    </row>
    <row r="7" spans="1:8" x14ac:dyDescent="0.2">
      <c r="A7" s="2">
        <v>1989</v>
      </c>
      <c r="B7" s="1">
        <v>6043</v>
      </c>
      <c r="C7" s="1">
        <v>6339</v>
      </c>
      <c r="D7" s="1">
        <v>1450</v>
      </c>
      <c r="E7" s="1">
        <v>2243</v>
      </c>
      <c r="F7" s="1">
        <v>-16983</v>
      </c>
      <c r="G7" s="1">
        <v>0</v>
      </c>
      <c r="H7" s="1">
        <v>-908</v>
      </c>
    </row>
    <row r="8" spans="1:8" x14ac:dyDescent="0.2">
      <c r="A8" s="2">
        <v>1990</v>
      </c>
      <c r="B8" s="1">
        <v>7095</v>
      </c>
      <c r="C8" s="1">
        <v>7952</v>
      </c>
      <c r="D8" s="1">
        <v>2004</v>
      </c>
      <c r="E8" s="1">
        <v>2412</v>
      </c>
      <c r="F8" s="1">
        <v>-17233</v>
      </c>
      <c r="G8" s="1">
        <v>0</v>
      </c>
      <c r="H8" s="1">
        <v>2230</v>
      </c>
    </row>
    <row r="9" spans="1:8" x14ac:dyDescent="0.2">
      <c r="A9" s="2">
        <v>1991</v>
      </c>
      <c r="B9" s="1">
        <v>7376</v>
      </c>
      <c r="C9" s="1">
        <v>5090</v>
      </c>
      <c r="D9" s="1">
        <v>848</v>
      </c>
      <c r="E9" s="1">
        <v>1604</v>
      </c>
      <c r="F9" s="1">
        <v>-17202</v>
      </c>
      <c r="G9" s="1">
        <v>0</v>
      </c>
      <c r="H9" s="1">
        <v>-2284</v>
      </c>
    </row>
    <row r="10" spans="1:8" x14ac:dyDescent="0.2">
      <c r="A10" s="2">
        <v>1992</v>
      </c>
      <c r="B10" s="1">
        <v>8328</v>
      </c>
      <c r="C10" s="1">
        <v>4675</v>
      </c>
      <c r="D10" s="1">
        <v>649</v>
      </c>
      <c r="E10" s="1">
        <v>1724</v>
      </c>
      <c r="F10" s="1">
        <v>-17423</v>
      </c>
      <c r="G10" s="1">
        <v>0</v>
      </c>
      <c r="H10" s="1">
        <v>-2047</v>
      </c>
    </row>
    <row r="11" spans="1:8" x14ac:dyDescent="0.2">
      <c r="A11" s="4">
        <v>1993</v>
      </c>
      <c r="B11" s="1">
        <v>6321</v>
      </c>
      <c r="C11" s="1">
        <v>6103</v>
      </c>
      <c r="D11" s="1">
        <v>899</v>
      </c>
      <c r="E11" s="1">
        <v>1866</v>
      </c>
      <c r="F11" s="1">
        <v>-17789</v>
      </c>
      <c r="G11" s="1">
        <v>0</v>
      </c>
      <c r="H11" s="1">
        <v>-2600</v>
      </c>
    </row>
    <row r="12" spans="1:8" x14ac:dyDescent="0.2">
      <c r="A12" s="2">
        <v>1994</v>
      </c>
      <c r="B12" s="1">
        <v>7429</v>
      </c>
      <c r="C12" s="1">
        <v>6941</v>
      </c>
      <c r="D12" s="1">
        <v>1894</v>
      </c>
      <c r="E12" s="1">
        <v>3480</v>
      </c>
      <c r="F12" s="1">
        <v>-18322</v>
      </c>
      <c r="G12" s="1">
        <v>0</v>
      </c>
      <c r="H12" s="1">
        <f>SUM(B12:G12)</f>
        <v>1422</v>
      </c>
    </row>
    <row r="13" spans="1:8" x14ac:dyDescent="0.2">
      <c r="A13" s="2">
        <v>1995</v>
      </c>
      <c r="B13" s="1">
        <v>8314</v>
      </c>
      <c r="C13" s="1">
        <v>6843</v>
      </c>
      <c r="D13" s="1">
        <v>1666</v>
      </c>
      <c r="E13" s="1">
        <v>2452</v>
      </c>
      <c r="F13" s="1">
        <v>-17966</v>
      </c>
      <c r="G13" s="1">
        <v>0</v>
      </c>
      <c r="H13" s="1">
        <f t="shared" ref="H13:H18" si="0">SUM(B13:G13)</f>
        <v>1309</v>
      </c>
    </row>
    <row r="14" spans="1:8" x14ac:dyDescent="0.2">
      <c r="A14" s="2">
        <v>1996</v>
      </c>
      <c r="B14" s="1">
        <v>7871</v>
      </c>
      <c r="C14" s="1">
        <v>7757</v>
      </c>
      <c r="D14" s="1">
        <v>1451</v>
      </c>
      <c r="E14" s="1">
        <v>3110</v>
      </c>
      <c r="F14" s="1">
        <v>-18861</v>
      </c>
      <c r="G14" s="1">
        <v>0</v>
      </c>
      <c r="H14" s="1">
        <f t="shared" si="0"/>
        <v>1328</v>
      </c>
    </row>
    <row r="15" spans="1:8" x14ac:dyDescent="0.2">
      <c r="A15" s="2">
        <v>1997</v>
      </c>
      <c r="B15" s="1">
        <v>4312</v>
      </c>
      <c r="C15" s="1">
        <v>10585</v>
      </c>
      <c r="D15" s="1">
        <v>2681</v>
      </c>
      <c r="E15" s="1">
        <v>2382</v>
      </c>
      <c r="F15" s="1">
        <v>-19211</v>
      </c>
      <c r="G15" s="1">
        <v>0</v>
      </c>
      <c r="H15" s="1">
        <f t="shared" si="0"/>
        <v>749</v>
      </c>
    </row>
    <row r="16" spans="1:8" x14ac:dyDescent="0.2">
      <c r="A16" s="2">
        <v>1998</v>
      </c>
      <c r="B16" s="1">
        <v>4105</v>
      </c>
      <c r="C16" s="1">
        <v>8197</v>
      </c>
      <c r="D16" s="1">
        <v>1074</v>
      </c>
      <c r="E16" s="1">
        <v>2162</v>
      </c>
      <c r="F16" s="1">
        <v>-18720</v>
      </c>
      <c r="G16" s="1">
        <v>0</v>
      </c>
      <c r="H16" s="1">
        <f t="shared" si="0"/>
        <v>-3182</v>
      </c>
    </row>
    <row r="17" spans="1:8" x14ac:dyDescent="0.2">
      <c r="A17" s="2">
        <v>1999</v>
      </c>
      <c r="B17" s="1">
        <v>11486</v>
      </c>
      <c r="C17" s="1">
        <v>7043</v>
      </c>
      <c r="D17" s="1">
        <v>1568</v>
      </c>
      <c r="E17" s="1">
        <v>2196</v>
      </c>
      <c r="F17" s="1">
        <v>-18928</v>
      </c>
      <c r="G17" s="1">
        <v>0</v>
      </c>
      <c r="H17" s="1">
        <f t="shared" si="0"/>
        <v>3365</v>
      </c>
    </row>
    <row r="18" spans="1:8" x14ac:dyDescent="0.2">
      <c r="A18" s="2">
        <v>2000</v>
      </c>
      <c r="B18" s="1">
        <v>6071</v>
      </c>
      <c r="C18" s="1">
        <v>14787</v>
      </c>
      <c r="D18" s="1">
        <v>1983</v>
      </c>
      <c r="E18" s="1">
        <v>2368</v>
      </c>
      <c r="F18" s="1">
        <v>-19219</v>
      </c>
      <c r="G18" s="1">
        <v>4031</v>
      </c>
      <c r="H18" s="1">
        <f t="shared" si="0"/>
        <v>10021</v>
      </c>
    </row>
    <row r="19" spans="1:8" x14ac:dyDescent="0.2">
      <c r="A19" s="2">
        <v>2001</v>
      </c>
      <c r="B19" s="1">
        <v>-589</v>
      </c>
      <c r="C19" s="1">
        <v>17183</v>
      </c>
      <c r="D19" s="1">
        <v>3668</v>
      </c>
      <c r="E19" s="1">
        <v>2898</v>
      </c>
      <c r="F19" s="1">
        <v>-20642</v>
      </c>
      <c r="G19" s="1">
        <v>2715</v>
      </c>
      <c r="H19" s="1">
        <f t="shared" ref="H19:H32" si="1">SUM(B19:G19)</f>
        <v>5233</v>
      </c>
    </row>
    <row r="20" spans="1:8" x14ac:dyDescent="0.2">
      <c r="A20" s="2">
        <v>2002</v>
      </c>
      <c r="B20" s="1">
        <v>5044</v>
      </c>
      <c r="C20" s="1">
        <v>15468</v>
      </c>
      <c r="D20" s="1">
        <v>1374</v>
      </c>
      <c r="E20" s="1">
        <v>1752</v>
      </c>
      <c r="F20" s="1">
        <v>-20248</v>
      </c>
      <c r="G20" s="1">
        <v>428</v>
      </c>
      <c r="H20" s="1">
        <f t="shared" si="1"/>
        <v>3818</v>
      </c>
    </row>
    <row r="21" spans="1:8" x14ac:dyDescent="0.2">
      <c r="A21" s="2">
        <v>2003</v>
      </c>
      <c r="B21" s="1">
        <v>608</v>
      </c>
      <c r="C21" s="1">
        <v>17195</v>
      </c>
      <c r="D21" s="1">
        <v>1252</v>
      </c>
      <c r="E21" s="1">
        <v>1653</v>
      </c>
      <c r="F21" s="1">
        <v>-20231</v>
      </c>
      <c r="G21" s="1">
        <v>1107</v>
      </c>
      <c r="H21" s="1">
        <f t="shared" si="1"/>
        <v>1584</v>
      </c>
    </row>
    <row r="22" spans="1:8" x14ac:dyDescent="0.2">
      <c r="A22" s="2">
        <v>2004</v>
      </c>
      <c r="B22" s="1">
        <v>995</v>
      </c>
      <c r="C22" s="1">
        <v>19068</v>
      </c>
      <c r="D22" s="1">
        <v>790</v>
      </c>
      <c r="E22" s="1">
        <v>1244</v>
      </c>
      <c r="F22" s="1">
        <v>-20017</v>
      </c>
      <c r="G22" s="1">
        <v>1975</v>
      </c>
      <c r="H22" s="1">
        <f t="shared" si="1"/>
        <v>4055</v>
      </c>
    </row>
    <row r="23" spans="1:8" x14ac:dyDescent="0.2">
      <c r="A23" s="2">
        <v>2005</v>
      </c>
      <c r="B23" s="1">
        <v>4408</v>
      </c>
      <c r="C23" s="1">
        <v>22069</v>
      </c>
      <c r="D23" s="1">
        <v>973</v>
      </c>
      <c r="E23" s="1">
        <v>1243</v>
      </c>
      <c r="F23" s="1">
        <v>-19259</v>
      </c>
      <c r="G23" s="1">
        <v>2674</v>
      </c>
      <c r="H23" s="1">
        <f t="shared" si="1"/>
        <v>12108</v>
      </c>
    </row>
    <row r="24" spans="1:8" x14ac:dyDescent="0.2">
      <c r="A24" s="2">
        <v>2006</v>
      </c>
      <c r="B24" s="1">
        <v>-1153</v>
      </c>
      <c r="C24" s="1">
        <v>22834</v>
      </c>
      <c r="D24" s="1">
        <v>425</v>
      </c>
      <c r="E24" s="1">
        <v>1197</v>
      </c>
      <c r="F24" s="1">
        <v>-19373</v>
      </c>
      <c r="G24" s="1">
        <v>3178</v>
      </c>
      <c r="H24" s="1">
        <v>6700</v>
      </c>
    </row>
    <row r="25" spans="1:8" x14ac:dyDescent="0.2">
      <c r="A25" s="2">
        <v>2007</v>
      </c>
      <c r="B25" s="1">
        <v>16926</v>
      </c>
      <c r="C25" s="1">
        <v>28255</v>
      </c>
      <c r="D25" s="1">
        <v>814</v>
      </c>
      <c r="E25" s="1">
        <v>1244</v>
      </c>
      <c r="F25" s="1">
        <v>-20318</v>
      </c>
      <c r="G25" s="1">
        <v>452</v>
      </c>
      <c r="H25" s="1">
        <f t="shared" si="1"/>
        <v>27373</v>
      </c>
    </row>
    <row r="26" spans="1:8" x14ac:dyDescent="0.2">
      <c r="A26" s="2">
        <v>2008</v>
      </c>
      <c r="B26" s="1">
        <v>-2983</v>
      </c>
      <c r="C26" s="1">
        <v>27800</v>
      </c>
      <c r="D26" s="1">
        <v>1229</v>
      </c>
      <c r="E26" s="1">
        <v>1678</v>
      </c>
      <c r="F26" s="1">
        <v>-21415</v>
      </c>
      <c r="G26" s="1">
        <v>937</v>
      </c>
      <c r="H26" s="1">
        <f t="shared" si="1"/>
        <v>7246</v>
      </c>
    </row>
    <row r="27" spans="1:8" x14ac:dyDescent="0.2">
      <c r="A27" s="2">
        <v>2009</v>
      </c>
      <c r="B27" s="1">
        <v>4024</v>
      </c>
      <c r="C27" s="1">
        <v>43500</v>
      </c>
      <c r="D27" s="1">
        <v>1423</v>
      </c>
      <c r="E27" s="1">
        <v>2656</v>
      </c>
      <c r="F27" s="1">
        <v>-22537</v>
      </c>
      <c r="G27" s="1">
        <v>-222</v>
      </c>
      <c r="H27" s="1">
        <f t="shared" si="1"/>
        <v>28844</v>
      </c>
    </row>
    <row r="28" spans="1:8" x14ac:dyDescent="0.2">
      <c r="A28" s="2">
        <v>2010</v>
      </c>
      <c r="B28" s="1">
        <v>5347</v>
      </c>
      <c r="C28" s="1">
        <v>46283</v>
      </c>
      <c r="D28" s="1">
        <v>895</v>
      </c>
      <c r="E28" s="1">
        <v>1701</v>
      </c>
      <c r="F28" s="1">
        <v>-23224</v>
      </c>
      <c r="G28" s="1">
        <v>2766</v>
      </c>
      <c r="H28" s="1">
        <f t="shared" si="1"/>
        <v>33768</v>
      </c>
    </row>
    <row r="29" spans="1:8" x14ac:dyDescent="0.2">
      <c r="A29" s="2">
        <v>2011</v>
      </c>
      <c r="B29" s="1">
        <v>2603</v>
      </c>
      <c r="C29" s="1">
        <v>47635</v>
      </c>
      <c r="D29" s="1">
        <v>987</v>
      </c>
      <c r="E29" s="1">
        <v>1260</v>
      </c>
      <c r="F29" s="1">
        <v>-24621</v>
      </c>
      <c r="G29" s="1">
        <v>3298</v>
      </c>
      <c r="H29" s="1">
        <f t="shared" si="1"/>
        <v>31162</v>
      </c>
    </row>
    <row r="30" spans="1:8" x14ac:dyDescent="0.2">
      <c r="A30" s="2">
        <v>2012</v>
      </c>
      <c r="B30" s="1">
        <v>-46424</v>
      </c>
      <c r="C30" s="1">
        <v>47053</v>
      </c>
      <c r="D30" s="1">
        <v>780</v>
      </c>
      <c r="E30" s="1">
        <v>408</v>
      </c>
      <c r="F30" s="1">
        <v>-26097</v>
      </c>
      <c r="G30" s="1">
        <v>-1859</v>
      </c>
      <c r="H30" s="1">
        <f t="shared" si="1"/>
        <v>-26139</v>
      </c>
    </row>
    <row r="31" spans="1:8" x14ac:dyDescent="0.2">
      <c r="A31" s="2">
        <v>2013</v>
      </c>
      <c r="B31" s="1">
        <v>3487</v>
      </c>
      <c r="C31" s="1">
        <v>51074</v>
      </c>
      <c r="D31" s="1">
        <v>263</v>
      </c>
      <c r="E31" s="1">
        <v>1680</v>
      </c>
      <c r="F31" s="1">
        <v>-26467</v>
      </c>
      <c r="G31" s="1">
        <v>1287</v>
      </c>
      <c r="H31" s="1">
        <f t="shared" si="1"/>
        <v>31324</v>
      </c>
    </row>
    <row r="32" spans="1:8" x14ac:dyDescent="0.2">
      <c r="A32" s="2">
        <v>2014</v>
      </c>
      <c r="B32" s="1">
        <v>5889</v>
      </c>
      <c r="C32" s="1">
        <v>47071</v>
      </c>
      <c r="D32" s="1">
        <v>671</v>
      </c>
      <c r="E32" s="1">
        <v>2745</v>
      </c>
      <c r="F32" s="1">
        <v>-28094</v>
      </c>
      <c r="G32" s="1">
        <v>6565</v>
      </c>
      <c r="H32" s="1">
        <f t="shared" si="1"/>
        <v>34847</v>
      </c>
    </row>
    <row r="33" spans="1:8" x14ac:dyDescent="0.2">
      <c r="A33" s="2">
        <v>2015</v>
      </c>
      <c r="B33" s="1">
        <v>-71332</v>
      </c>
      <c r="C33" s="1">
        <v>32940</v>
      </c>
      <c r="D33" s="1">
        <v>31</v>
      </c>
      <c r="E33" s="1">
        <v>1735</v>
      </c>
      <c r="F33" s="1">
        <v>-29329</v>
      </c>
      <c r="G33" s="1">
        <v>1417</v>
      </c>
      <c r="H33" s="1">
        <f t="shared" ref="H33" si="2">SUM(B33:G33)</f>
        <v>-64538</v>
      </c>
    </row>
    <row r="36" spans="1:8" x14ac:dyDescent="0.2">
      <c r="A36" s="2">
        <v>1985</v>
      </c>
      <c r="B36">
        <f t="shared" ref="B36:H36" si="3">B3/1000</f>
        <v>0.76300000000000001</v>
      </c>
      <c r="C36">
        <f t="shared" si="3"/>
        <v>7.1689999999999996</v>
      </c>
      <c r="D36">
        <f t="shared" si="3"/>
        <v>0.999</v>
      </c>
      <c r="E36">
        <f t="shared" si="3"/>
        <v>2.96</v>
      </c>
      <c r="F36">
        <f t="shared" si="3"/>
        <v>-15.984999999999999</v>
      </c>
      <c r="H36">
        <f t="shared" si="3"/>
        <v>-4.0940000000000003</v>
      </c>
    </row>
    <row r="37" spans="1:8" x14ac:dyDescent="0.2">
      <c r="A37" s="3" t="s">
        <v>0</v>
      </c>
      <c r="B37" s="3" t="s">
        <v>6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7</v>
      </c>
      <c r="H37" s="3" t="s">
        <v>5</v>
      </c>
    </row>
    <row r="38" spans="1:8" x14ac:dyDescent="0.2">
      <c r="A38" s="2">
        <v>1986</v>
      </c>
      <c r="B38">
        <f t="shared" ref="B38:H49" si="4">B4/1000</f>
        <v>4.8920000000000003</v>
      </c>
      <c r="C38">
        <f t="shared" si="4"/>
        <v>6.0650000000000004</v>
      </c>
      <c r="D38">
        <f t="shared" si="4"/>
        <v>1.099</v>
      </c>
      <c r="E38">
        <f t="shared" si="4"/>
        <v>1.7709999999999999</v>
      </c>
      <c r="F38">
        <f t="shared" si="4"/>
        <v>-15.61</v>
      </c>
      <c r="G38">
        <f t="shared" ref="G38:G53" si="5">G4/1000</f>
        <v>0</v>
      </c>
      <c r="H38">
        <f t="shared" si="4"/>
        <v>-1.7829999999999999</v>
      </c>
    </row>
    <row r="39" spans="1:8" x14ac:dyDescent="0.2">
      <c r="A39" s="2">
        <v>1987</v>
      </c>
      <c r="B39">
        <f t="shared" si="4"/>
        <v>4.5640000000000001</v>
      </c>
      <c r="C39">
        <f t="shared" si="4"/>
        <v>4.5869999999999997</v>
      </c>
      <c r="D39">
        <f t="shared" si="4"/>
        <v>1.089</v>
      </c>
      <c r="E39">
        <f t="shared" si="4"/>
        <v>1.4990000000000001</v>
      </c>
      <c r="F39">
        <f t="shared" si="4"/>
        <v>-16.114000000000001</v>
      </c>
      <c r="G39">
        <f t="shared" si="5"/>
        <v>0</v>
      </c>
      <c r="H39">
        <f t="shared" si="4"/>
        <v>-4.375</v>
      </c>
    </row>
    <row r="40" spans="1:8" x14ac:dyDescent="0.2">
      <c r="A40" s="2">
        <v>1988</v>
      </c>
      <c r="B40">
        <f t="shared" si="4"/>
        <v>-12.867000000000001</v>
      </c>
      <c r="C40">
        <f t="shared" si="4"/>
        <v>6.8029999999999999</v>
      </c>
      <c r="D40">
        <f t="shared" si="4"/>
        <v>1.6379999999999999</v>
      </c>
      <c r="E40">
        <f t="shared" si="4"/>
        <v>1.909</v>
      </c>
      <c r="F40">
        <f t="shared" si="4"/>
        <v>-16.670000000000002</v>
      </c>
      <c r="G40">
        <f t="shared" si="5"/>
        <v>0</v>
      </c>
      <c r="H40">
        <f t="shared" si="4"/>
        <v>-19.187000000000001</v>
      </c>
    </row>
    <row r="41" spans="1:8" x14ac:dyDescent="0.2">
      <c r="A41" s="2">
        <v>1989</v>
      </c>
      <c r="B41">
        <f t="shared" si="4"/>
        <v>6.0430000000000001</v>
      </c>
      <c r="C41">
        <f t="shared" si="4"/>
        <v>6.3390000000000004</v>
      </c>
      <c r="D41">
        <f t="shared" si="4"/>
        <v>1.45</v>
      </c>
      <c r="E41">
        <f t="shared" si="4"/>
        <v>2.2429999999999999</v>
      </c>
      <c r="F41">
        <f t="shared" si="4"/>
        <v>-16.983000000000001</v>
      </c>
      <c r="G41">
        <f t="shared" si="5"/>
        <v>0</v>
      </c>
      <c r="H41">
        <f t="shared" si="4"/>
        <v>-0.90800000000000003</v>
      </c>
    </row>
    <row r="42" spans="1:8" x14ac:dyDescent="0.2">
      <c r="A42" s="2">
        <v>1990</v>
      </c>
      <c r="B42">
        <f t="shared" si="4"/>
        <v>7.0949999999999998</v>
      </c>
      <c r="C42">
        <f t="shared" si="4"/>
        <v>7.952</v>
      </c>
      <c r="D42">
        <f t="shared" si="4"/>
        <v>2.004</v>
      </c>
      <c r="E42">
        <f t="shared" si="4"/>
        <v>2.4119999999999999</v>
      </c>
      <c r="F42">
        <f t="shared" si="4"/>
        <v>-17.233000000000001</v>
      </c>
      <c r="G42">
        <f t="shared" si="5"/>
        <v>0</v>
      </c>
      <c r="H42">
        <f t="shared" si="4"/>
        <v>2.23</v>
      </c>
    </row>
    <row r="43" spans="1:8" x14ac:dyDescent="0.2">
      <c r="A43" s="2">
        <v>1991</v>
      </c>
      <c r="B43">
        <f t="shared" si="4"/>
        <v>7.3760000000000003</v>
      </c>
      <c r="C43">
        <f t="shared" si="4"/>
        <v>5.09</v>
      </c>
      <c r="D43">
        <f t="shared" si="4"/>
        <v>0.84799999999999998</v>
      </c>
      <c r="E43">
        <f t="shared" si="4"/>
        <v>1.6040000000000001</v>
      </c>
      <c r="F43">
        <f t="shared" si="4"/>
        <v>-17.202000000000002</v>
      </c>
      <c r="G43">
        <f t="shared" si="5"/>
        <v>0</v>
      </c>
      <c r="H43">
        <f t="shared" si="4"/>
        <v>-2.2839999999999998</v>
      </c>
    </row>
    <row r="44" spans="1:8" x14ac:dyDescent="0.2">
      <c r="A44" s="2">
        <v>1992</v>
      </c>
      <c r="B44">
        <f t="shared" si="4"/>
        <v>8.3279999999999994</v>
      </c>
      <c r="C44">
        <f t="shared" si="4"/>
        <v>4.6749999999999998</v>
      </c>
      <c r="D44">
        <f t="shared" si="4"/>
        <v>0.64900000000000002</v>
      </c>
      <c r="E44">
        <f t="shared" si="4"/>
        <v>1.724</v>
      </c>
      <c r="F44">
        <f t="shared" si="4"/>
        <v>-17.422999999999998</v>
      </c>
      <c r="G44">
        <f t="shared" si="5"/>
        <v>0</v>
      </c>
      <c r="H44">
        <f t="shared" si="4"/>
        <v>-2.0470000000000002</v>
      </c>
    </row>
    <row r="45" spans="1:8" x14ac:dyDescent="0.2">
      <c r="A45" s="4">
        <v>1993</v>
      </c>
      <c r="B45">
        <f t="shared" si="4"/>
        <v>6.3209999999999997</v>
      </c>
      <c r="C45">
        <f t="shared" si="4"/>
        <v>6.1029999999999998</v>
      </c>
      <c r="D45">
        <f t="shared" si="4"/>
        <v>0.89900000000000002</v>
      </c>
      <c r="E45">
        <f t="shared" si="4"/>
        <v>1.8660000000000001</v>
      </c>
      <c r="F45">
        <f t="shared" si="4"/>
        <v>-17.789000000000001</v>
      </c>
      <c r="G45">
        <f t="shared" si="5"/>
        <v>0</v>
      </c>
      <c r="H45">
        <f t="shared" si="4"/>
        <v>-2.6</v>
      </c>
    </row>
    <row r="46" spans="1:8" x14ac:dyDescent="0.2">
      <c r="A46" s="2">
        <v>1994</v>
      </c>
      <c r="B46">
        <f t="shared" si="4"/>
        <v>7.4290000000000003</v>
      </c>
      <c r="C46">
        <f t="shared" si="4"/>
        <v>6.9409999999999998</v>
      </c>
      <c r="D46">
        <f t="shared" si="4"/>
        <v>1.8939999999999999</v>
      </c>
      <c r="E46">
        <f t="shared" si="4"/>
        <v>3.48</v>
      </c>
      <c r="F46">
        <f t="shared" si="4"/>
        <v>-18.321999999999999</v>
      </c>
      <c r="G46">
        <f t="shared" si="5"/>
        <v>0</v>
      </c>
      <c r="H46">
        <f t="shared" si="4"/>
        <v>1.4219999999999999</v>
      </c>
    </row>
    <row r="47" spans="1:8" x14ac:dyDescent="0.2">
      <c r="A47" s="2">
        <v>1995</v>
      </c>
      <c r="B47">
        <f t="shared" si="4"/>
        <v>8.3140000000000001</v>
      </c>
      <c r="C47">
        <f t="shared" si="4"/>
        <v>6.843</v>
      </c>
      <c r="D47">
        <f t="shared" si="4"/>
        <v>1.6659999999999999</v>
      </c>
      <c r="E47">
        <f t="shared" si="4"/>
        <v>2.452</v>
      </c>
      <c r="F47">
        <f t="shared" si="4"/>
        <v>-17.966000000000001</v>
      </c>
      <c r="G47">
        <f t="shared" si="5"/>
        <v>0</v>
      </c>
      <c r="H47">
        <f t="shared" si="4"/>
        <v>1.3089999999999999</v>
      </c>
    </row>
    <row r="48" spans="1:8" x14ac:dyDescent="0.2">
      <c r="A48" s="2">
        <v>1996</v>
      </c>
      <c r="B48">
        <f t="shared" si="4"/>
        <v>7.8710000000000004</v>
      </c>
      <c r="C48">
        <f t="shared" si="4"/>
        <v>7.7569999999999997</v>
      </c>
      <c r="D48">
        <f t="shared" si="4"/>
        <v>1.4510000000000001</v>
      </c>
      <c r="E48">
        <f t="shared" si="4"/>
        <v>3.11</v>
      </c>
      <c r="F48">
        <f t="shared" si="4"/>
        <v>-18.861000000000001</v>
      </c>
      <c r="G48">
        <f t="shared" si="5"/>
        <v>0</v>
      </c>
      <c r="H48">
        <f t="shared" si="4"/>
        <v>1.3280000000000001</v>
      </c>
    </row>
    <row r="49" spans="1:8" x14ac:dyDescent="0.2">
      <c r="A49" s="2">
        <v>1997</v>
      </c>
      <c r="B49">
        <f t="shared" si="4"/>
        <v>4.3120000000000003</v>
      </c>
      <c r="C49">
        <f t="shared" si="4"/>
        <v>10.585000000000001</v>
      </c>
      <c r="D49">
        <f t="shared" si="4"/>
        <v>2.681</v>
      </c>
      <c r="E49">
        <f t="shared" si="4"/>
        <v>2.3820000000000001</v>
      </c>
      <c r="F49">
        <f t="shared" si="4"/>
        <v>-19.210999999999999</v>
      </c>
      <c r="G49">
        <f t="shared" si="5"/>
        <v>0</v>
      </c>
      <c r="H49">
        <f t="shared" si="4"/>
        <v>0.749</v>
      </c>
    </row>
    <row r="50" spans="1:8" x14ac:dyDescent="0.2">
      <c r="A50" s="2">
        <v>1998</v>
      </c>
      <c r="B50">
        <f t="shared" ref="B50:F53" si="6">B16/1000</f>
        <v>4.1050000000000004</v>
      </c>
      <c r="C50">
        <f t="shared" si="6"/>
        <v>8.1969999999999992</v>
      </c>
      <c r="D50">
        <f t="shared" si="6"/>
        <v>1.0740000000000001</v>
      </c>
      <c r="E50">
        <f t="shared" si="6"/>
        <v>2.1619999999999999</v>
      </c>
      <c r="F50">
        <f t="shared" si="6"/>
        <v>-18.72</v>
      </c>
      <c r="G50">
        <f t="shared" si="5"/>
        <v>0</v>
      </c>
      <c r="H50">
        <f>H16/1000</f>
        <v>-3.1819999999999999</v>
      </c>
    </row>
    <row r="51" spans="1:8" x14ac:dyDescent="0.2">
      <c r="A51" s="2">
        <v>1999</v>
      </c>
      <c r="B51">
        <f t="shared" si="6"/>
        <v>11.486000000000001</v>
      </c>
      <c r="C51">
        <f t="shared" si="6"/>
        <v>7.0430000000000001</v>
      </c>
      <c r="D51">
        <f t="shared" si="6"/>
        <v>1.5680000000000001</v>
      </c>
      <c r="E51">
        <f t="shared" si="6"/>
        <v>2.1960000000000002</v>
      </c>
      <c r="F51">
        <f t="shared" si="6"/>
        <v>-18.928000000000001</v>
      </c>
      <c r="G51">
        <f t="shared" si="5"/>
        <v>0</v>
      </c>
      <c r="H51">
        <f>H17/1000</f>
        <v>3.3650000000000002</v>
      </c>
    </row>
    <row r="52" spans="1:8" x14ac:dyDescent="0.2">
      <c r="A52" s="2">
        <v>2000</v>
      </c>
      <c r="B52">
        <f t="shared" si="6"/>
        <v>6.0709999999999997</v>
      </c>
      <c r="C52">
        <f t="shared" si="6"/>
        <v>14.787000000000001</v>
      </c>
      <c r="D52">
        <f t="shared" si="6"/>
        <v>1.9830000000000001</v>
      </c>
      <c r="E52">
        <f t="shared" si="6"/>
        <v>2.3679999999999999</v>
      </c>
      <c r="F52">
        <f t="shared" si="6"/>
        <v>-19.219000000000001</v>
      </c>
      <c r="G52">
        <f t="shared" si="5"/>
        <v>4.0309999999999997</v>
      </c>
      <c r="H52">
        <f>H18/1000</f>
        <v>10.021000000000001</v>
      </c>
    </row>
    <row r="53" spans="1:8" x14ac:dyDescent="0.2">
      <c r="A53" s="2">
        <v>2001</v>
      </c>
      <c r="B53">
        <f t="shared" si="6"/>
        <v>-0.58899999999999997</v>
      </c>
      <c r="C53">
        <f t="shared" si="6"/>
        <v>17.183</v>
      </c>
      <c r="D53">
        <f t="shared" si="6"/>
        <v>3.6680000000000001</v>
      </c>
      <c r="E53">
        <f t="shared" si="6"/>
        <v>2.8980000000000001</v>
      </c>
      <c r="F53">
        <f t="shared" si="6"/>
        <v>-20.641999999999999</v>
      </c>
      <c r="G53">
        <f t="shared" si="5"/>
        <v>2.7149999999999999</v>
      </c>
      <c r="H53">
        <f>H19/1000</f>
        <v>5.2329999999999997</v>
      </c>
    </row>
    <row r="54" spans="1:8" x14ac:dyDescent="0.2">
      <c r="A54" s="2">
        <v>2002</v>
      </c>
      <c r="B54">
        <f t="shared" ref="B54:H54" si="7">B20/1000</f>
        <v>5.0439999999999996</v>
      </c>
      <c r="C54">
        <f t="shared" si="7"/>
        <v>15.468</v>
      </c>
      <c r="D54">
        <f t="shared" si="7"/>
        <v>1.3740000000000001</v>
      </c>
      <c r="E54">
        <f t="shared" si="7"/>
        <v>1.752</v>
      </c>
      <c r="F54">
        <f t="shared" si="7"/>
        <v>-20.248000000000001</v>
      </c>
      <c r="G54">
        <f t="shared" si="7"/>
        <v>0.42799999999999999</v>
      </c>
      <c r="H54">
        <f t="shared" si="7"/>
        <v>3.8180000000000001</v>
      </c>
    </row>
    <row r="55" spans="1:8" x14ac:dyDescent="0.2">
      <c r="A55" s="2">
        <v>2003</v>
      </c>
      <c r="B55">
        <f t="shared" ref="B55:H55" si="8">B21/1000</f>
        <v>0.60799999999999998</v>
      </c>
      <c r="C55">
        <f t="shared" si="8"/>
        <v>17.195</v>
      </c>
      <c r="D55">
        <f t="shared" si="8"/>
        <v>1.252</v>
      </c>
      <c r="E55">
        <f t="shared" si="8"/>
        <v>1.653</v>
      </c>
      <c r="F55">
        <f t="shared" si="8"/>
        <v>-20.231000000000002</v>
      </c>
      <c r="G55">
        <f t="shared" si="8"/>
        <v>1.107</v>
      </c>
      <c r="H55">
        <f t="shared" si="8"/>
        <v>1.5840000000000001</v>
      </c>
    </row>
    <row r="56" spans="1:8" x14ac:dyDescent="0.2">
      <c r="A56" s="2">
        <v>2004</v>
      </c>
      <c r="B56">
        <f t="shared" ref="B56:H56" si="9">B22/1000</f>
        <v>0.995</v>
      </c>
      <c r="C56">
        <f t="shared" si="9"/>
        <v>19.068000000000001</v>
      </c>
      <c r="D56">
        <f t="shared" si="9"/>
        <v>0.79</v>
      </c>
      <c r="E56">
        <f t="shared" si="9"/>
        <v>1.244</v>
      </c>
      <c r="F56">
        <f t="shared" si="9"/>
        <v>-20.016999999999999</v>
      </c>
      <c r="G56">
        <f t="shared" si="9"/>
        <v>1.9750000000000001</v>
      </c>
      <c r="H56">
        <f t="shared" si="9"/>
        <v>4.0549999999999997</v>
      </c>
    </row>
    <row r="57" spans="1:8" x14ac:dyDescent="0.2">
      <c r="A57" s="2">
        <v>2005</v>
      </c>
      <c r="B57">
        <f t="shared" ref="B57:H57" si="10">B23/1000</f>
        <v>4.4080000000000004</v>
      </c>
      <c r="C57">
        <f t="shared" si="10"/>
        <v>22.068999999999999</v>
      </c>
      <c r="D57">
        <f t="shared" si="10"/>
        <v>0.97299999999999998</v>
      </c>
      <c r="E57">
        <f t="shared" si="10"/>
        <v>1.2430000000000001</v>
      </c>
      <c r="F57">
        <f t="shared" si="10"/>
        <v>-19.259</v>
      </c>
      <c r="G57">
        <f t="shared" si="10"/>
        <v>2.6739999999999999</v>
      </c>
      <c r="H57">
        <f t="shared" si="10"/>
        <v>12.108000000000001</v>
      </c>
    </row>
    <row r="58" spans="1:8" x14ac:dyDescent="0.2">
      <c r="A58" s="2">
        <v>2006</v>
      </c>
      <c r="B58">
        <f t="shared" ref="B58:H58" si="11">B24/1000</f>
        <v>-1.153</v>
      </c>
      <c r="C58">
        <f t="shared" si="11"/>
        <v>22.834</v>
      </c>
      <c r="D58">
        <f t="shared" si="11"/>
        <v>0.42499999999999999</v>
      </c>
      <c r="E58">
        <f t="shared" si="11"/>
        <v>1.1970000000000001</v>
      </c>
      <c r="F58">
        <f t="shared" si="11"/>
        <v>-19.373000000000001</v>
      </c>
      <c r="G58">
        <f t="shared" si="11"/>
        <v>3.1779999999999999</v>
      </c>
      <c r="H58">
        <f t="shared" si="11"/>
        <v>6.7</v>
      </c>
    </row>
    <row r="59" spans="1:8" x14ac:dyDescent="0.2">
      <c r="A59" s="2">
        <v>2007</v>
      </c>
      <c r="B59">
        <f t="shared" ref="B59:H59" si="12">B25/1000</f>
        <v>16.925999999999998</v>
      </c>
      <c r="C59">
        <f t="shared" si="12"/>
        <v>28.254999999999999</v>
      </c>
      <c r="D59">
        <f t="shared" si="12"/>
        <v>0.81399999999999995</v>
      </c>
      <c r="E59">
        <f t="shared" si="12"/>
        <v>1.244</v>
      </c>
      <c r="F59">
        <f t="shared" si="12"/>
        <v>-20.318000000000001</v>
      </c>
      <c r="G59">
        <f t="shared" si="12"/>
        <v>0.45200000000000001</v>
      </c>
      <c r="H59">
        <f t="shared" si="12"/>
        <v>27.373000000000001</v>
      </c>
    </row>
    <row r="60" spans="1:8" x14ac:dyDescent="0.2">
      <c r="A60" s="2">
        <v>2008</v>
      </c>
      <c r="B60">
        <f t="shared" ref="B60:H60" si="13">B26/1000</f>
        <v>-2.9830000000000001</v>
      </c>
      <c r="C60">
        <f t="shared" si="13"/>
        <v>27.8</v>
      </c>
      <c r="D60">
        <f t="shared" si="13"/>
        <v>1.2290000000000001</v>
      </c>
      <c r="E60">
        <f t="shared" si="13"/>
        <v>1.6779999999999999</v>
      </c>
      <c r="F60">
        <f t="shared" si="13"/>
        <v>-21.414999999999999</v>
      </c>
      <c r="G60">
        <f t="shared" si="13"/>
        <v>0.93700000000000006</v>
      </c>
      <c r="H60">
        <f t="shared" si="13"/>
        <v>7.2460000000000004</v>
      </c>
    </row>
    <row r="61" spans="1:8" x14ac:dyDescent="0.2">
      <c r="A61" s="2">
        <v>2009</v>
      </c>
      <c r="B61">
        <f t="shared" ref="B61:H61" si="14">B27/1000</f>
        <v>4.024</v>
      </c>
      <c r="C61">
        <f t="shared" si="14"/>
        <v>43.5</v>
      </c>
      <c r="D61">
        <f t="shared" si="14"/>
        <v>1.423</v>
      </c>
      <c r="E61">
        <f t="shared" si="14"/>
        <v>2.6560000000000001</v>
      </c>
      <c r="F61">
        <f t="shared" si="14"/>
        <v>-22.536999999999999</v>
      </c>
      <c r="G61">
        <f t="shared" si="14"/>
        <v>-0.222</v>
      </c>
      <c r="H61">
        <f t="shared" si="14"/>
        <v>28.844000000000001</v>
      </c>
    </row>
    <row r="62" spans="1:8" x14ac:dyDescent="0.2">
      <c r="A62" s="2">
        <v>2010</v>
      </c>
      <c r="B62">
        <f t="shared" ref="B62:H62" si="15">B28/1000</f>
        <v>5.3470000000000004</v>
      </c>
      <c r="C62">
        <f t="shared" si="15"/>
        <v>46.283000000000001</v>
      </c>
      <c r="D62">
        <f t="shared" si="15"/>
        <v>0.89500000000000002</v>
      </c>
      <c r="E62">
        <f t="shared" si="15"/>
        <v>1.7010000000000001</v>
      </c>
      <c r="F62">
        <f t="shared" si="15"/>
        <v>-23.224</v>
      </c>
      <c r="G62">
        <f t="shared" si="15"/>
        <v>2.766</v>
      </c>
      <c r="H62">
        <f t="shared" si="15"/>
        <v>33.768000000000001</v>
      </c>
    </row>
    <row r="63" spans="1:8" x14ac:dyDescent="0.2">
      <c r="A63" s="2">
        <v>2011</v>
      </c>
      <c r="B63">
        <f t="shared" ref="B63:H63" si="16">B29/1000</f>
        <v>2.6030000000000002</v>
      </c>
      <c r="C63">
        <f t="shared" si="16"/>
        <v>47.634999999999998</v>
      </c>
      <c r="D63">
        <f t="shared" si="16"/>
        <v>0.98699999999999999</v>
      </c>
      <c r="E63">
        <f t="shared" si="16"/>
        <v>1.26</v>
      </c>
      <c r="F63">
        <f t="shared" si="16"/>
        <v>-24.620999999999999</v>
      </c>
      <c r="G63">
        <f t="shared" si="16"/>
        <v>3.298</v>
      </c>
      <c r="H63">
        <f t="shared" si="16"/>
        <v>31.161999999999999</v>
      </c>
    </row>
    <row r="64" spans="1:8" x14ac:dyDescent="0.2">
      <c r="A64" s="2">
        <v>2012</v>
      </c>
      <c r="B64">
        <f t="shared" ref="B64:H67" si="17">B30/1000</f>
        <v>-46.423999999999999</v>
      </c>
      <c r="C64">
        <f t="shared" si="17"/>
        <v>47.052999999999997</v>
      </c>
      <c r="D64">
        <f t="shared" si="17"/>
        <v>0.78</v>
      </c>
      <c r="E64">
        <f t="shared" si="17"/>
        <v>0.40799999999999997</v>
      </c>
      <c r="F64">
        <f t="shared" si="17"/>
        <v>-26.097000000000001</v>
      </c>
      <c r="G64">
        <f t="shared" si="17"/>
        <v>-1.859</v>
      </c>
      <c r="H64">
        <f t="shared" si="17"/>
        <v>-26.138999999999999</v>
      </c>
    </row>
    <row r="65" spans="1:8" x14ac:dyDescent="0.2">
      <c r="A65" s="2">
        <v>2013</v>
      </c>
      <c r="B65">
        <f t="shared" si="17"/>
        <v>3.4870000000000001</v>
      </c>
      <c r="C65">
        <f t="shared" si="17"/>
        <v>51.073999999999998</v>
      </c>
      <c r="D65">
        <f t="shared" si="17"/>
        <v>0.26300000000000001</v>
      </c>
      <c r="E65">
        <f t="shared" si="17"/>
        <v>1.68</v>
      </c>
      <c r="F65">
        <f t="shared" si="17"/>
        <v>-26.466999999999999</v>
      </c>
      <c r="G65">
        <f t="shared" si="17"/>
        <v>1.2869999999999999</v>
      </c>
      <c r="H65">
        <f t="shared" si="17"/>
        <v>31.324000000000002</v>
      </c>
    </row>
    <row r="66" spans="1:8" x14ac:dyDescent="0.2">
      <c r="A66" s="2">
        <v>2014</v>
      </c>
      <c r="B66">
        <f t="shared" si="17"/>
        <v>5.8890000000000002</v>
      </c>
      <c r="C66">
        <f t="shared" si="17"/>
        <v>47.070999999999998</v>
      </c>
      <c r="D66">
        <f t="shared" si="17"/>
        <v>0.67100000000000004</v>
      </c>
      <c r="E66">
        <f t="shared" si="17"/>
        <v>2.7450000000000001</v>
      </c>
      <c r="F66">
        <f t="shared" si="17"/>
        <v>-28.094000000000001</v>
      </c>
      <c r="G66">
        <f t="shared" si="17"/>
        <v>6.5650000000000004</v>
      </c>
      <c r="H66">
        <f t="shared" si="17"/>
        <v>34.847000000000001</v>
      </c>
    </row>
    <row r="67" spans="1:8" x14ac:dyDescent="0.2">
      <c r="A67" s="2">
        <v>2015</v>
      </c>
      <c r="B67">
        <f t="shared" si="17"/>
        <v>-71.331999999999994</v>
      </c>
      <c r="C67">
        <f t="shared" si="17"/>
        <v>32.94</v>
      </c>
      <c r="D67">
        <f t="shared" si="17"/>
        <v>3.1E-2</v>
      </c>
      <c r="E67">
        <f t="shared" si="17"/>
        <v>1.7350000000000001</v>
      </c>
      <c r="F67">
        <f t="shared" si="17"/>
        <v>-29.329000000000001</v>
      </c>
      <c r="G67">
        <f t="shared" si="17"/>
        <v>1.417</v>
      </c>
      <c r="H67">
        <f t="shared" si="17"/>
        <v>-64.537999999999997</v>
      </c>
    </row>
  </sheetData>
  <phoneticPr fontId="0" type="noConversion"/>
  <printOptions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FIGURE 11B DATA</vt:lpstr>
      <vt:lpstr>FIGURE 11B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 Information Administrati</dc:creator>
  <cp:lastModifiedBy>Wells, Peggy </cp:lastModifiedBy>
  <cp:lastPrinted>2016-09-13T18:58:52Z</cp:lastPrinted>
  <dcterms:created xsi:type="dcterms:W3CDTF">1998-09-01T19:14:16Z</dcterms:created>
  <dcterms:modified xsi:type="dcterms:W3CDTF">2016-12-13T19:23:18Z</dcterms:modified>
</cp:coreProperties>
</file>