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Z:\naturalgas\crudeoilreserves\excel\"/>
    </mc:Choice>
  </mc:AlternateContent>
  <bookViews>
    <workbookView xWindow="480" yWindow="105" windowWidth="7740" windowHeight="5595"/>
  </bookViews>
  <sheets>
    <sheet name="Figure 12" sheetId="6" r:id="rId1"/>
  </sheets>
  <calcPr calcId="152511"/>
</workbook>
</file>

<file path=xl/calcChain.xml><?xml version="1.0" encoding="utf-8"?>
<calcChain xmlns="http://schemas.openxmlformats.org/spreadsheetml/2006/main">
  <c r="H12" i="6" l="1"/>
  <c r="F12" i="6"/>
  <c r="F23" i="6" s="1"/>
  <c r="C12" i="6"/>
  <c r="F11" i="6" l="1"/>
  <c r="F22" i="6" s="1"/>
  <c r="C11" i="6"/>
  <c r="G12" i="6" s="1"/>
  <c r="G23" i="6" s="1"/>
  <c r="H11" i="6"/>
  <c r="H10" i="6" l="1"/>
  <c r="F10" i="6"/>
  <c r="F21" i="6" s="1"/>
  <c r="C10" i="6"/>
  <c r="G11" i="6" l="1"/>
  <c r="G22" i="6" s="1"/>
  <c r="F9" i="6"/>
  <c r="F20" i="6" s="1"/>
  <c r="C9" i="6"/>
  <c r="G10" i="6" s="1"/>
  <c r="G21" i="6" s="1"/>
  <c r="H9" i="6"/>
  <c r="H8" i="6" l="1"/>
  <c r="F8" i="6"/>
  <c r="F19" i="6" s="1"/>
  <c r="C8" i="6"/>
  <c r="G9" i="6" s="1"/>
  <c r="G20" i="6" s="1"/>
  <c r="F4" i="6"/>
  <c r="F15" i="6" s="1"/>
  <c r="H4" i="6"/>
  <c r="F5" i="6"/>
  <c r="F16" i="6" s="1"/>
  <c r="H5" i="6"/>
  <c r="F6" i="6"/>
  <c r="F17" i="6" s="1"/>
  <c r="H6" i="6"/>
  <c r="F7" i="6"/>
  <c r="F18" i="6" s="1"/>
  <c r="H7" i="6"/>
  <c r="C3" i="6"/>
  <c r="C4" i="6"/>
  <c r="C5" i="6"/>
  <c r="C6" i="6"/>
  <c r="C7" i="6"/>
  <c r="G8" i="6" l="1"/>
  <c r="G19" i="6" s="1"/>
  <c r="G5" i="6"/>
  <c r="G16" i="6" s="1"/>
  <c r="G6" i="6"/>
  <c r="G17" i="6" s="1"/>
  <c r="G7" i="6"/>
  <c r="G18" i="6" s="1"/>
  <c r="G4" i="6"/>
  <c r="G15" i="6" s="1"/>
</calcChain>
</file>

<file path=xl/sharedStrings.xml><?xml version="1.0" encoding="utf-8"?>
<sst xmlns="http://schemas.openxmlformats.org/spreadsheetml/2006/main" count="12" uniqueCount="8">
  <si>
    <t>Change in Natural Gas Proved Reserves</t>
  </si>
  <si>
    <t>Tcf</t>
  </si>
  <si>
    <t>Natural Gas Proved Reserves</t>
  </si>
  <si>
    <t>Year</t>
  </si>
  <si>
    <t>shale</t>
  </si>
  <si>
    <t>other</t>
  </si>
  <si>
    <t>total</t>
  </si>
  <si>
    <t>shale % total proved reserves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</si>
</sst>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#,##0.0"/>
  </numFmts>
  <fonts count="4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3" fontId="0" fillId="0" borderId="0" xfId="0" applyNumberFormat="1"/>
    <xf numFmtId="0" fontId="3" fillId="0" borderId="0" xfId="0" applyFont="1"/>
    <xf numFmtId="164" fontId="0" fillId="0" borderId="0" xfId="1" applyNumberFormat="1" applyFont="1"/>
    <xf numFmtId="9" fontId="0" fillId="0" borderId="0" xfId="1" applyFont="1"/>
    <xf numFmtId="165" fontId="0" fillId="0" borderId="0" xfId="0" applyNumberFormat="1"/>
    <xf numFmtId="0" fontId="1" fillId="0" borderId="0" xfId="0" applyFont="1"/>
    <xf numFmtId="3" fontId="1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47461059605226"/>
          <c:y val="0.12349866200382643"/>
          <c:w val="0.66041858656556829"/>
          <c:h val="0.7233514390040081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'Figure 12'!$B$2</c:f>
              <c:strCache>
                <c:ptCount val="1"/>
                <c:pt idx="0">
                  <c:v>shale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numRef>
              <c:f>'Figure 12'!$A$5:$A$12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'Figure 12'!$B$5:$B$12</c:f>
              <c:numCache>
                <c:formatCode>#,##0</c:formatCode>
                <c:ptCount val="8"/>
                <c:pt idx="0">
                  <c:v>34428</c:v>
                </c:pt>
                <c:pt idx="1">
                  <c:v>60644</c:v>
                </c:pt>
                <c:pt idx="2">
                  <c:v>97449</c:v>
                </c:pt>
                <c:pt idx="3">
                  <c:v>131616</c:v>
                </c:pt>
                <c:pt idx="4">
                  <c:v>129396</c:v>
                </c:pt>
                <c:pt idx="5">
                  <c:v>159115</c:v>
                </c:pt>
                <c:pt idx="6">
                  <c:v>199684</c:v>
                </c:pt>
                <c:pt idx="7">
                  <c:v>175601</c:v>
                </c:pt>
              </c:numCache>
            </c:numRef>
          </c:val>
        </c:ser>
        <c:ser>
          <c:idx val="2"/>
          <c:order val="1"/>
          <c:tx>
            <c:strRef>
              <c:f>'Figure 12'!$C$2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'Figure 12'!$A$5:$A$12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'Figure 12'!$C$5:$C$12</c:f>
              <c:numCache>
                <c:formatCode>#,##0</c:formatCode>
                <c:ptCount val="8"/>
                <c:pt idx="0">
                  <c:v>220607</c:v>
                </c:pt>
                <c:pt idx="1">
                  <c:v>223235</c:v>
                </c:pt>
                <c:pt idx="2">
                  <c:v>220198</c:v>
                </c:pt>
                <c:pt idx="3">
                  <c:v>217193</c:v>
                </c:pt>
                <c:pt idx="4">
                  <c:v>193274</c:v>
                </c:pt>
                <c:pt idx="5">
                  <c:v>194879</c:v>
                </c:pt>
                <c:pt idx="6">
                  <c:v>189157</c:v>
                </c:pt>
                <c:pt idx="7">
                  <c:v>148702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overlap val="100"/>
        <c:axId val="224717920"/>
        <c:axId val="224718480"/>
      </c:barChart>
      <c:catAx>
        <c:axId val="224717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4718480"/>
        <c:crosses val="autoZero"/>
        <c:auto val="1"/>
        <c:lblAlgn val="ctr"/>
        <c:lblOffset val="100"/>
        <c:noMultiLvlLbl val="0"/>
      </c:catAx>
      <c:valAx>
        <c:axId val="22471848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4717920"/>
        <c:crosses val="autoZero"/>
        <c:crossBetween val="between"/>
        <c:dispUnits>
          <c:builtInUnit val="thousands"/>
        </c:dispUnits>
      </c:valAx>
    </c:plotArea>
    <c:legend>
      <c:legendPos val="r"/>
      <c:layout>
        <c:manualLayout>
          <c:xMode val="edge"/>
          <c:yMode val="edge"/>
          <c:x val="0.83268397925054116"/>
          <c:y val="0.49298864475161525"/>
          <c:w val="0.11960341786192789"/>
          <c:h val="0.15312854594953515"/>
        </c:manualLayout>
      </c:layout>
      <c:overlay val="0"/>
      <c:txPr>
        <a:bodyPr/>
        <a:lstStyle/>
        <a:p>
          <a:pPr>
            <a:defRPr sz="10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61725658079225"/>
          <c:y val="0.23885050083025333"/>
          <c:w val="0.74918533241597474"/>
          <c:h val="0.535310943274946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lumMod val="50000"/>
              </a:schemeClr>
            </a:solidFill>
          </c:spPr>
          <c:invertIfNegative val="0"/>
          <c:cat>
            <c:numRef>
              <c:f>'Figure 12'!$A$7:$A$12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'Figure 12'!$H$7:$H$12</c:f>
              <c:numCache>
                <c:formatCode>0.0%</c:formatCode>
                <c:ptCount val="6"/>
                <c:pt idx="0">
                  <c:v>0.3067839457007307</c:v>
                </c:pt>
                <c:pt idx="1">
                  <c:v>0.37732971339615662</c:v>
                </c:pt>
                <c:pt idx="2">
                  <c:v>0.40101651842439645</c:v>
                </c:pt>
                <c:pt idx="3">
                  <c:v>0.44948501952010483</c:v>
                </c:pt>
                <c:pt idx="4">
                  <c:v>0.51353638119436995</c:v>
                </c:pt>
                <c:pt idx="5">
                  <c:v>0.54147201845187987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27097024"/>
        <c:axId val="227097584"/>
      </c:barChart>
      <c:catAx>
        <c:axId val="22709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8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7097584"/>
        <c:crosses val="autoZero"/>
        <c:auto val="1"/>
        <c:lblAlgn val="ctr"/>
        <c:lblOffset val="100"/>
        <c:noMultiLvlLbl val="0"/>
      </c:catAx>
      <c:valAx>
        <c:axId val="22709758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8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7097024"/>
        <c:crosses val="autoZero"/>
        <c:crossBetween val="between"/>
        <c:majorUnit val="0.1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txPr>
    <a:bodyPr/>
    <a:lstStyle/>
    <a:p>
      <a:pPr>
        <a:defRPr sz="700"/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590549</xdr:colOff>
      <xdr:row>1</xdr:row>
      <xdr:rowOff>123823</xdr:rowOff>
    </xdr:from>
    <xdr:to>
      <xdr:col>19</xdr:col>
      <xdr:colOff>600075</xdr:colOff>
      <xdr:row>30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447675</xdr:colOff>
      <xdr:row>3</xdr:row>
      <xdr:rowOff>47625</xdr:rowOff>
    </xdr:from>
    <xdr:to>
      <xdr:col>19</xdr:col>
      <xdr:colOff>485775</xdr:colOff>
      <xdr:row>13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10</xdr:col>
      <xdr:colOff>219075</xdr:colOff>
      <xdr:row>0</xdr:row>
      <xdr:rowOff>0</xdr:rowOff>
    </xdr:from>
    <xdr:ext cx="6819900" cy="314325"/>
    <xdr:sp macro="" textlink="">
      <xdr:nvSpPr>
        <xdr:cNvPr id="2" name="TextBox 1"/>
        <xdr:cNvSpPr txBox="1"/>
      </xdr:nvSpPr>
      <xdr:spPr>
        <a:xfrm>
          <a:off x="6315075" y="0"/>
          <a:ext cx="6819900" cy="3143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Figure 12. U.S. total natural gas proved reserves (shale and other sources), 2008-15</a:t>
          </a:r>
        </a:p>
        <a:p>
          <a:endParaRPr lang="en-US" sz="1400" b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0.89311</cdr:x>
      <cdr:y>0.82456</cdr:y>
    </cdr:from>
    <cdr:to>
      <cdr:x>0.95455</cdr:x>
      <cdr:y>0.89362</cdr:y>
    </cdr:to>
    <cdr:pic>
      <cdr:nvPicPr>
        <cdr:cNvPr id="2" name="Picture 1" descr="new EIA 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461414" y="3581402"/>
          <a:ext cx="375706" cy="29994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0.03783</cdr:x>
      <cdr:y>0</cdr:y>
    </cdr:from>
    <cdr:to>
      <cdr:x>0.76359</cdr:x>
      <cdr:y>0.09669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31320" y="0"/>
          <a:ext cx="4438059" cy="4512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000" baseline="0"/>
            <a:t>total natural gas proved reserves</a:t>
          </a:r>
        </a:p>
        <a:p xmlns:a="http://schemas.openxmlformats.org/drawingml/2006/main">
          <a:pPr algn="l"/>
          <a:r>
            <a:rPr lang="en-US" sz="1000" baseline="0"/>
            <a:t>trillion </a:t>
          </a:r>
          <a:r>
            <a:rPr lang="en-US" sz="1000"/>
            <a:t>cubic feet</a:t>
          </a:r>
        </a:p>
      </cdr:txBody>
    </cdr:sp>
  </cdr:relSizeAnchor>
  <cdr:relSizeAnchor xmlns:cdr="http://schemas.openxmlformats.org/drawingml/2006/chartDrawing">
    <cdr:from>
      <cdr:x>0.00312</cdr:x>
      <cdr:y>0.91469</cdr:y>
    </cdr:from>
    <cdr:to>
      <cdr:x>0.99688</cdr:x>
      <cdr:y>0.97867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9052" y="3676652"/>
          <a:ext cx="607695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/>
            <a:t>Source: U.S. Energy Information Administration, Form</a:t>
          </a:r>
          <a:r>
            <a:rPr lang="en-US" sz="900" baseline="0"/>
            <a:t> EIA-23L,  Annual Report of Domestic Oil and Gas Reserves, 2008-15</a:t>
          </a:r>
          <a:endParaRPr lang="en-US" sz="9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0.17347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352550" cy="2362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800" b="0">
              <a:latin typeface="Arial" panose="020B0604020202020204" pitchFamily="34" charset="0"/>
              <a:cs typeface="Arial" panose="020B0604020202020204" pitchFamily="34" charset="0"/>
            </a:rPr>
            <a:t>Shale</a:t>
          </a:r>
          <a:r>
            <a:rPr lang="en-US" sz="800" b="0" baseline="0">
              <a:latin typeface="Arial" panose="020B0604020202020204" pitchFamily="34" charset="0"/>
              <a:cs typeface="Arial" panose="020B0604020202020204" pitchFamily="34" charset="0"/>
            </a:rPr>
            <a:t> % of natural gas proved reserves</a:t>
          </a:r>
          <a:endParaRPr lang="en-US" sz="800" b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eia_report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EIA 2">
      <a:majorFont>
        <a:latin typeface="Times New Roman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showGridLines="0" tabSelected="1" topLeftCell="I1" workbookViewId="0">
      <selection activeCell="V42" sqref="V42"/>
    </sheetView>
  </sheetViews>
  <sheetFormatPr defaultRowHeight="12.75" x14ac:dyDescent="0.2"/>
  <cols>
    <col min="13" max="13" width="9.28515625" customWidth="1"/>
    <col min="21" max="21" width="10.7109375" customWidth="1"/>
  </cols>
  <sheetData>
    <row r="1" spans="1:8" x14ac:dyDescent="0.2">
      <c r="A1" s="6" t="s">
        <v>2</v>
      </c>
      <c r="F1" s="6" t="s">
        <v>0</v>
      </c>
    </row>
    <row r="2" spans="1:8" x14ac:dyDescent="0.2">
      <c r="A2" s="6" t="s">
        <v>3</v>
      </c>
      <c r="B2" s="6" t="s">
        <v>4</v>
      </c>
      <c r="C2" s="6" t="s">
        <v>5</v>
      </c>
      <c r="D2" s="6" t="s">
        <v>6</v>
      </c>
      <c r="F2" s="6" t="s">
        <v>4</v>
      </c>
      <c r="G2" s="6" t="s">
        <v>5</v>
      </c>
      <c r="H2" s="6" t="s">
        <v>7</v>
      </c>
    </row>
    <row r="3" spans="1:8" x14ac:dyDescent="0.2">
      <c r="A3">
        <v>2006</v>
      </c>
      <c r="B3" s="1">
        <v>14182</v>
      </c>
      <c r="C3" s="1">
        <f>D3-B3</f>
        <v>206234</v>
      </c>
      <c r="D3" s="1">
        <v>220416</v>
      </c>
    </row>
    <row r="4" spans="1:8" x14ac:dyDescent="0.2">
      <c r="A4" s="6">
        <v>2007</v>
      </c>
      <c r="B4" s="7">
        <v>23304</v>
      </c>
      <c r="C4" s="1">
        <f t="shared" ref="C4:C9" si="0">D4-B4</f>
        <v>224485</v>
      </c>
      <c r="D4" s="1">
        <v>247789</v>
      </c>
      <c r="F4" s="1">
        <f t="shared" ref="F4:F12" si="1">B4-B3</f>
        <v>9122</v>
      </c>
      <c r="G4" s="1">
        <f t="shared" ref="G4:G12" si="2">C4-C3</f>
        <v>18251</v>
      </c>
      <c r="H4" s="3">
        <f t="shared" ref="H4:H12" si="3">B4/D4</f>
        <v>9.404775837506911E-2</v>
      </c>
    </row>
    <row r="5" spans="1:8" x14ac:dyDescent="0.2">
      <c r="A5">
        <v>2008</v>
      </c>
      <c r="B5" s="1">
        <v>34428</v>
      </c>
      <c r="C5" s="1">
        <f t="shared" si="0"/>
        <v>220607</v>
      </c>
      <c r="D5" s="1">
        <v>255035</v>
      </c>
      <c r="F5" s="1">
        <f t="shared" si="1"/>
        <v>11124</v>
      </c>
      <c r="G5" s="1">
        <f t="shared" si="2"/>
        <v>-3878</v>
      </c>
      <c r="H5" s="3">
        <f t="shared" si="3"/>
        <v>0.13499323622247927</v>
      </c>
    </row>
    <row r="6" spans="1:8" x14ac:dyDescent="0.2">
      <c r="A6">
        <v>2009</v>
      </c>
      <c r="B6" s="1">
        <v>60644</v>
      </c>
      <c r="C6" s="1">
        <f t="shared" si="0"/>
        <v>223235</v>
      </c>
      <c r="D6" s="1">
        <v>283879</v>
      </c>
      <c r="F6" s="1">
        <f t="shared" si="1"/>
        <v>26216</v>
      </c>
      <c r="G6" s="1">
        <f t="shared" si="2"/>
        <v>2628</v>
      </c>
      <c r="H6" s="3">
        <f t="shared" si="3"/>
        <v>0.21362622807604648</v>
      </c>
    </row>
    <row r="7" spans="1:8" x14ac:dyDescent="0.2">
      <c r="A7">
        <v>2010</v>
      </c>
      <c r="B7" s="1">
        <v>97449</v>
      </c>
      <c r="C7" s="1">
        <f t="shared" si="0"/>
        <v>220198</v>
      </c>
      <c r="D7" s="1">
        <v>317647</v>
      </c>
      <c r="F7" s="1">
        <f t="shared" si="1"/>
        <v>36805</v>
      </c>
      <c r="G7" s="1">
        <f t="shared" si="2"/>
        <v>-3037</v>
      </c>
      <c r="H7" s="3">
        <f t="shared" si="3"/>
        <v>0.3067839457007307</v>
      </c>
    </row>
    <row r="8" spans="1:8" x14ac:dyDescent="0.2">
      <c r="A8">
        <v>2011</v>
      </c>
      <c r="B8" s="1">
        <v>131616</v>
      </c>
      <c r="C8" s="1">
        <f t="shared" si="0"/>
        <v>217193</v>
      </c>
      <c r="D8" s="1">
        <v>348809</v>
      </c>
      <c r="F8" s="1">
        <f t="shared" si="1"/>
        <v>34167</v>
      </c>
      <c r="G8" s="1">
        <f t="shared" si="2"/>
        <v>-3005</v>
      </c>
      <c r="H8" s="3">
        <f t="shared" si="3"/>
        <v>0.37732971339615662</v>
      </c>
    </row>
    <row r="9" spans="1:8" x14ac:dyDescent="0.2">
      <c r="A9">
        <v>2012</v>
      </c>
      <c r="B9" s="1">
        <v>129396</v>
      </c>
      <c r="C9" s="1">
        <f t="shared" si="0"/>
        <v>193274</v>
      </c>
      <c r="D9" s="1">
        <v>322670</v>
      </c>
      <c r="F9" s="1">
        <f t="shared" si="1"/>
        <v>-2220</v>
      </c>
      <c r="G9" s="1">
        <f t="shared" si="2"/>
        <v>-23919</v>
      </c>
      <c r="H9" s="3">
        <f t="shared" si="3"/>
        <v>0.40101651842439645</v>
      </c>
    </row>
    <row r="10" spans="1:8" x14ac:dyDescent="0.2">
      <c r="A10">
        <v>2013</v>
      </c>
      <c r="B10" s="1">
        <v>159115</v>
      </c>
      <c r="C10" s="1">
        <f t="shared" ref="C10:C11" si="4">D10-B10</f>
        <v>194879</v>
      </c>
      <c r="D10" s="1">
        <v>353994</v>
      </c>
      <c r="F10" s="1">
        <f t="shared" si="1"/>
        <v>29719</v>
      </c>
      <c r="G10" s="1">
        <f t="shared" si="2"/>
        <v>1605</v>
      </c>
      <c r="H10" s="3">
        <f t="shared" si="3"/>
        <v>0.44948501952010483</v>
      </c>
    </row>
    <row r="11" spans="1:8" x14ac:dyDescent="0.2">
      <c r="A11">
        <v>2014</v>
      </c>
      <c r="B11" s="1">
        <v>199684</v>
      </c>
      <c r="C11" s="1">
        <f t="shared" si="4"/>
        <v>189157</v>
      </c>
      <c r="D11" s="1">
        <v>388841</v>
      </c>
      <c r="F11" s="1">
        <f t="shared" si="1"/>
        <v>40569</v>
      </c>
      <c r="G11" s="1">
        <f t="shared" si="2"/>
        <v>-5722</v>
      </c>
      <c r="H11" s="3">
        <f t="shared" si="3"/>
        <v>0.51353638119436995</v>
      </c>
    </row>
    <row r="12" spans="1:8" x14ac:dyDescent="0.2">
      <c r="A12">
        <v>2015</v>
      </c>
      <c r="B12" s="1">
        <v>175601</v>
      </c>
      <c r="C12" s="1">
        <f t="shared" ref="C12" si="5">D12-B12</f>
        <v>148702</v>
      </c>
      <c r="D12" s="1">
        <v>324303</v>
      </c>
      <c r="F12" s="1">
        <f t="shared" si="1"/>
        <v>-24083</v>
      </c>
      <c r="G12" s="1">
        <f t="shared" si="2"/>
        <v>-40455</v>
      </c>
      <c r="H12" s="3">
        <f t="shared" si="3"/>
        <v>0.54147201845187987</v>
      </c>
    </row>
    <row r="14" spans="1:8" x14ac:dyDescent="0.2">
      <c r="E14" s="6" t="s">
        <v>1</v>
      </c>
      <c r="F14" s="6" t="s">
        <v>4</v>
      </c>
      <c r="G14" s="6" t="s">
        <v>5</v>
      </c>
    </row>
    <row r="15" spans="1:8" x14ac:dyDescent="0.2">
      <c r="E15" s="6">
        <v>2007</v>
      </c>
      <c r="F15" s="5">
        <f t="shared" ref="F15:G23" si="6">F4/1000</f>
        <v>9.1219999999999999</v>
      </c>
      <c r="G15" s="5">
        <f t="shared" si="6"/>
        <v>18.251000000000001</v>
      </c>
    </row>
    <row r="16" spans="1:8" x14ac:dyDescent="0.2">
      <c r="E16">
        <v>2008</v>
      </c>
      <c r="F16" s="5">
        <f t="shared" si="6"/>
        <v>11.124000000000001</v>
      </c>
      <c r="G16" s="5">
        <f t="shared" si="6"/>
        <v>-3.8780000000000001</v>
      </c>
    </row>
    <row r="17" spans="1:7" x14ac:dyDescent="0.2">
      <c r="E17">
        <v>2009</v>
      </c>
      <c r="F17" s="5">
        <f t="shared" si="6"/>
        <v>26.216000000000001</v>
      </c>
      <c r="G17" s="5">
        <f t="shared" si="6"/>
        <v>2.6280000000000001</v>
      </c>
    </row>
    <row r="18" spans="1:7" x14ac:dyDescent="0.2">
      <c r="E18">
        <v>2010</v>
      </c>
      <c r="F18" s="5">
        <f t="shared" si="6"/>
        <v>36.805</v>
      </c>
      <c r="G18" s="5">
        <f t="shared" si="6"/>
        <v>-3.0369999999999999</v>
      </c>
    </row>
    <row r="19" spans="1:7" x14ac:dyDescent="0.2">
      <c r="E19">
        <v>2011</v>
      </c>
      <c r="F19" s="5">
        <f t="shared" si="6"/>
        <v>34.167000000000002</v>
      </c>
      <c r="G19" s="5">
        <f t="shared" si="6"/>
        <v>-3.0049999999999999</v>
      </c>
    </row>
    <row r="20" spans="1:7" x14ac:dyDescent="0.2">
      <c r="E20">
        <v>2012</v>
      </c>
      <c r="F20" s="5">
        <f t="shared" si="6"/>
        <v>-2.2200000000000002</v>
      </c>
      <c r="G20" s="5">
        <f t="shared" si="6"/>
        <v>-23.919</v>
      </c>
    </row>
    <row r="21" spans="1:7" x14ac:dyDescent="0.2">
      <c r="E21">
        <v>2013</v>
      </c>
      <c r="F21" s="5">
        <f t="shared" si="6"/>
        <v>29.719000000000001</v>
      </c>
      <c r="G21" s="5">
        <f t="shared" si="6"/>
        <v>1.605</v>
      </c>
    </row>
    <row r="22" spans="1:7" x14ac:dyDescent="0.2">
      <c r="E22">
        <v>2014</v>
      </c>
      <c r="F22" s="5">
        <f t="shared" si="6"/>
        <v>40.569000000000003</v>
      </c>
      <c r="G22" s="5">
        <f t="shared" si="6"/>
        <v>-5.7220000000000004</v>
      </c>
    </row>
    <row r="23" spans="1:7" x14ac:dyDescent="0.2">
      <c r="E23">
        <v>2015</v>
      </c>
      <c r="F23" s="5">
        <f t="shared" si="6"/>
        <v>-24.082999999999998</v>
      </c>
      <c r="G23" s="5">
        <f t="shared" si="6"/>
        <v>-40.454999999999998</v>
      </c>
    </row>
    <row r="30" spans="1:7" x14ac:dyDescent="0.2">
      <c r="A30" s="2"/>
    </row>
    <row r="31" spans="1:7" x14ac:dyDescent="0.2">
      <c r="A31" s="6"/>
      <c r="B31" s="4"/>
    </row>
    <row r="32" spans="1:7" x14ac:dyDescent="0.2">
      <c r="B32" s="4"/>
    </row>
    <row r="33" spans="2:2" x14ac:dyDescent="0.2">
      <c r="B33" s="4"/>
    </row>
    <row r="34" spans="2:2" x14ac:dyDescent="0.2">
      <c r="B34" s="4"/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Figure 12</vt:lpstr>
    </vt:vector>
  </TitlesOfParts>
  <Company>DOE/EIA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Grape, Steven</dc:creator>
  <cp:lastModifiedBy>Wells, Peggy </cp:lastModifiedBy>
  <dcterms:created xsi:type="dcterms:W3CDTF">2009-07-09T14:12:19Z</dcterms:created>
  <dcterms:modified xsi:type="dcterms:W3CDTF">2016-12-13T19:26:56Z</dcterms:modified>
</cp:coreProperties>
</file>