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6" sheetId="2" r:id="rId1"/>
  </sheets>
  <externalReferences>
    <externalReference r:id="rId2"/>
  </externalReferences>
  <definedNames>
    <definedName name="_xlnm.Print_Area" localSheetId="0">'Fig6'!$A$1:$O$37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H36" i="2"/>
  <c r="G36" i="2"/>
  <c r="D36" i="2"/>
  <c r="I36" i="2" s="1"/>
  <c r="J35" i="2"/>
  <c r="H35" i="2"/>
  <c r="G35" i="2"/>
  <c r="D35" i="2"/>
  <c r="I35" i="2" s="1"/>
  <c r="J34" i="2"/>
  <c r="H34" i="2"/>
  <c r="G34" i="2"/>
  <c r="D34" i="2"/>
  <c r="J33" i="2"/>
  <c r="H33" i="2"/>
  <c r="G33" i="2"/>
  <c r="D33" i="2"/>
  <c r="I33" i="2" s="1"/>
  <c r="J32" i="2"/>
  <c r="H32" i="2"/>
  <c r="G32" i="2"/>
  <c r="D32" i="2"/>
  <c r="J31" i="2"/>
  <c r="H31" i="2"/>
  <c r="G31" i="2"/>
  <c r="D31" i="2"/>
  <c r="I31" i="2" s="1"/>
  <c r="J30" i="2"/>
  <c r="H30" i="2"/>
  <c r="G30" i="2"/>
  <c r="D30" i="2"/>
  <c r="I30" i="2" s="1"/>
  <c r="J29" i="2"/>
  <c r="H29" i="2"/>
  <c r="G29" i="2"/>
  <c r="D29" i="2"/>
  <c r="J28" i="2"/>
  <c r="H28" i="2"/>
  <c r="G28" i="2"/>
  <c r="D28" i="2"/>
  <c r="I28" i="2" s="1"/>
  <c r="D27" i="2"/>
  <c r="I32" i="2" l="1"/>
  <c r="I29" i="2"/>
  <c r="I34" i="2"/>
</calcChain>
</file>

<file path=xl/sharedStrings.xml><?xml version="1.0" encoding="utf-8"?>
<sst xmlns="http://schemas.openxmlformats.org/spreadsheetml/2006/main" count="13" uniqueCount="9">
  <si>
    <t>Short-Term Energy Outlook, January 2017</t>
  </si>
  <si>
    <t>Annual Consumption (Million barrels per day)</t>
  </si>
  <si>
    <t>Consumption Growth (Million barrels per day)</t>
  </si>
  <si>
    <t>China</t>
  </si>
  <si>
    <t>U.S.</t>
  </si>
  <si>
    <t>Other</t>
  </si>
  <si>
    <t>World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</si>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</sst>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0" xfId="1" applyFont="1"/>
    <xf numFmtId="0" fontId="1" fillId="0" borderId="1" xfId="1" applyBorder="1"/>
    <xf numFmtId="0" fontId="4" fillId="0" borderId="1" xfId="1" applyFont="1" applyFill="1" applyBorder="1" applyAlignment="1">
      <alignment horizontal="right"/>
    </xf>
    <xf numFmtId="0" fontId="4" fillId="0" borderId="1" xfId="1" applyFont="1" applyBorder="1"/>
    <xf numFmtId="165" fontId="1" fillId="0" borderId="0" xfId="1" applyNumberFormat="1"/>
    <xf numFmtId="165" fontId="1" fillId="0" borderId="0" xfId="1" applyNumberFormat="1" applyFont="1"/>
    <xf numFmtId="0" fontId="1" fillId="0" borderId="0" xfId="1" applyFont="1"/>
    <xf numFmtId="165" fontId="1" fillId="0" borderId="1" xfId="1" applyNumberFormat="1" applyBorder="1"/>
    <xf numFmtId="165" fontId="1" fillId="0" borderId="1" xfId="1" applyNumberFormat="1" applyFont="1" applyBorder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37314459624278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284E-2"/>
          <c:y val="0.17171442327105571"/>
          <c:w val="0.86756874902832271"/>
          <c:h val="0.63137803040894869"/>
        </c:manualLayout>
      </c:layout>
      <c:barChart>
        <c:barDir val="col"/>
        <c:grouping val="stacked"/>
        <c:varyColors val="0"/>
        <c:ser>
          <c:idx val="3"/>
          <c:order val="1"/>
          <c:tx>
            <c:v>Change in other consumption (right axis)</c:v>
          </c:tx>
          <c:spPr>
            <a:solidFill>
              <a:srgbClr val="5D9732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'Fig6'!$I$28:$I$36</c:f>
              <c:numCache>
                <c:formatCode>0.000</c:formatCode>
                <c:ptCount val="9"/>
                <c:pt idx="0">
                  <c:v>1.9616617920000081</c:v>
                </c:pt>
                <c:pt idx="1">
                  <c:v>0.65174426099999749</c:v>
                </c:pt>
                <c:pt idx="2">
                  <c:v>1.0271862080000105</c:v>
                </c:pt>
                <c:pt idx="3">
                  <c:v>0.21452828199997498</c:v>
                </c:pt>
                <c:pt idx="4">
                  <c:v>0.67088094900001494</c:v>
                </c:pt>
                <c:pt idx="5">
                  <c:v>0.66711730699999094</c:v>
                </c:pt>
                <c:pt idx="6">
                  <c:v>1.0012541820000109</c:v>
                </c:pt>
                <c:pt idx="7">
                  <c:v>1.0371334999999959</c:v>
                </c:pt>
                <c:pt idx="8">
                  <c:v>0.83476313199999197</c:v>
                </c:pt>
              </c:numCache>
            </c:numRef>
          </c:val>
        </c:ser>
        <c:ser>
          <c:idx val="0"/>
          <c:order val="2"/>
          <c:tx>
            <c:v>Change in China consumption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'Fig6'!$G$28:$G$36</c:f>
              <c:numCache>
                <c:formatCode>0.000</c:formatCode>
                <c:ptCount val="9"/>
                <c:pt idx="0">
                  <c:v>0.8685359100000003</c:v>
                </c:pt>
                <c:pt idx="1">
                  <c:v>0.56569105999999891</c:v>
                </c:pt>
                <c:pt idx="2">
                  <c:v>0.67108916000000107</c:v>
                </c:pt>
                <c:pt idx="3">
                  <c:v>0.30486256000000012</c:v>
                </c:pt>
                <c:pt idx="4">
                  <c:v>0.36999999999999922</c:v>
                </c:pt>
                <c:pt idx="5">
                  <c:v>0.42999999999999972</c:v>
                </c:pt>
                <c:pt idx="6">
                  <c:v>0.374638268</c:v>
                </c:pt>
                <c:pt idx="7">
                  <c:v>0.32656602499999998</c:v>
                </c:pt>
                <c:pt idx="8">
                  <c:v>0.30003015800000021</c:v>
                </c:pt>
              </c:numCache>
            </c:numRef>
          </c:val>
        </c:ser>
        <c:ser>
          <c:idx val="2"/>
          <c:order val="3"/>
          <c:tx>
            <c:v>Change in U.S. consumption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'Fig6'!$H$28:$H$36</c:f>
              <c:numCache>
                <c:formatCode>0.000</c:formatCode>
                <c:ptCount val="9"/>
                <c:pt idx="0">
                  <c:v>0.40866078900000247</c:v>
                </c:pt>
                <c:pt idx="1">
                  <c:v>-0.29805311500000187</c:v>
                </c:pt>
                <c:pt idx="2">
                  <c:v>-0.39185934099999997</c:v>
                </c:pt>
                <c:pt idx="3">
                  <c:v>0.470917527000001</c:v>
                </c:pt>
                <c:pt idx="4">
                  <c:v>0.14448449900000071</c:v>
                </c:pt>
                <c:pt idx="5">
                  <c:v>0.42507324700000026</c:v>
                </c:pt>
                <c:pt idx="6">
                  <c:v>5.6549515000000383E-2</c:v>
                </c:pt>
                <c:pt idx="7">
                  <c:v>0.26065764099999811</c:v>
                </c:pt>
                <c:pt idx="8">
                  <c:v>0.37586049300000113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3173312"/>
        <c:axId val="673173872"/>
      </c:barChart>
      <c:lineChart>
        <c:grouping val="standard"/>
        <c:varyColors val="0"/>
        <c:ser>
          <c:idx val="1"/>
          <c:order val="0"/>
          <c:tx>
            <c:v>Total world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'Fig6'!$E$28:$E$36</c:f>
              <c:numCache>
                <c:formatCode>0.000</c:formatCode>
                <c:ptCount val="9"/>
                <c:pt idx="0">
                  <c:v>88.217163761999998</c:v>
                </c:pt>
                <c:pt idx="1">
                  <c:v>89.136545967999993</c:v>
                </c:pt>
                <c:pt idx="2">
                  <c:v>90.442961995000005</c:v>
                </c:pt>
                <c:pt idx="3">
                  <c:v>91.433270363999995</c:v>
                </c:pt>
                <c:pt idx="4">
                  <c:v>92.618635811999994</c:v>
                </c:pt>
                <c:pt idx="5">
                  <c:v>94.140826365999999</c:v>
                </c:pt>
                <c:pt idx="6">
                  <c:v>95.573268330999994</c:v>
                </c:pt>
                <c:pt idx="7">
                  <c:v>97.197625497000004</c:v>
                </c:pt>
                <c:pt idx="8">
                  <c:v>98.708279279999999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72192"/>
        <c:axId val="673172752"/>
      </c:lineChart>
      <c:scatterChart>
        <c:scatterStyle val="lineMarker"/>
        <c:varyColors val="0"/>
        <c:ser>
          <c:idx val="4"/>
          <c:order val="4"/>
          <c:tx>
            <c:strRef>
              <c:f>'Fig6'!$B$41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9708451077761619E-4"/>
                  <c:y val="2.74914731135994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'Fig6'!$A$42:$A$43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'Fig6'!$B$42:$B$43</c:f>
              <c:numCache>
                <c:formatCode>General</c:formatCode>
                <c:ptCount val="2"/>
                <c:pt idx="0">
                  <c:v>-2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73312"/>
        <c:axId val="673173872"/>
      </c:scatterChart>
      <c:catAx>
        <c:axId val="6731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73172752"/>
        <c:crossesAt val="80"/>
        <c:auto val="0"/>
        <c:lblAlgn val="ctr"/>
        <c:lblOffset val="100"/>
        <c:noMultiLvlLbl val="0"/>
      </c:catAx>
      <c:valAx>
        <c:axId val="673172752"/>
        <c:scaling>
          <c:orientation val="minMax"/>
          <c:max val="102"/>
          <c:min val="7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73172192"/>
        <c:crosses val="autoZero"/>
        <c:crossBetween val="between"/>
        <c:majorUnit val="2"/>
      </c:valAx>
      <c:catAx>
        <c:axId val="6731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73173872"/>
        <c:crosses val="autoZero"/>
        <c:auto val="0"/>
        <c:lblAlgn val="ctr"/>
        <c:lblOffset val="100"/>
        <c:noMultiLvlLbl val="0"/>
      </c:catAx>
      <c:valAx>
        <c:axId val="673173872"/>
        <c:scaling>
          <c:orientation val="minMax"/>
          <c:max val="11"/>
          <c:min val="-2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73173312"/>
        <c:crosses val="max"/>
        <c:crossBetween val="between"/>
        <c:majorUnit val="1"/>
      </c:valAx>
      <c:spPr>
        <a:noFill/>
        <a:ln w="25400">
          <a:noFill/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2.7874564459930314E-2"/>
          <c:y val="0.16001392790725283"/>
          <c:w val="0.56027874564460001"/>
          <c:h val="0.23429019111304555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0.90941</cdr:x>
      <cdr:y>0.00296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954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0.62647</cdr:x>
      <cdr:y>0.0768</cdr:y>
    </cdr:from>
    <cdr:ext cx="2032706" cy="304781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425119" y="247240"/>
          <a:ext cx="2032706" cy="304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  <a:r>
            <a:rPr lang="en-US" sz="1000" baseline="0">
              <a:latin typeface="Arial" pitchFamily="34" charset="0"/>
              <a:cs typeface="Arial" pitchFamily="34" charset="0"/>
            </a:rPr>
            <a:t> (MMb/d)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0.00744</cdr:x>
      <cdr:y>0.90237</cdr:y>
    </cdr:from>
    <cdr:ext cx="3434589" cy="228678"/>
    <cdr:sp macro="" textlink="'Fig6'!$A$37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05125"/>
          <a:ext cx="3434589" cy="22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E3FC11D-5BAD-4885-96B4-24A16683F6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8">
          <cell r="A28">
            <v>2010</v>
          </cell>
          <cell r="E28">
            <v>88.217163761999998</v>
          </cell>
          <cell r="G28">
            <v>0.8685359100000003</v>
          </cell>
          <cell r="H28">
            <v>0.40866078900000247</v>
          </cell>
          <cell r="I28">
            <v>1.9616617920000081</v>
          </cell>
        </row>
        <row r="29">
          <cell r="A29">
            <v>2011</v>
          </cell>
          <cell r="E29">
            <v>89.136545967999993</v>
          </cell>
          <cell r="G29">
            <v>0.56569105999999891</v>
          </cell>
          <cell r="H29">
            <v>-0.29805311500000187</v>
          </cell>
          <cell r="I29">
            <v>0.65174426099999749</v>
          </cell>
        </row>
        <row r="30">
          <cell r="A30">
            <v>2012</v>
          </cell>
          <cell r="E30">
            <v>90.442961995000005</v>
          </cell>
          <cell r="G30">
            <v>0.67108916000000107</v>
          </cell>
          <cell r="H30">
            <v>-0.39185934099999997</v>
          </cell>
          <cell r="I30">
            <v>1.0271862080000105</v>
          </cell>
        </row>
        <row r="31">
          <cell r="A31">
            <v>2013</v>
          </cell>
          <cell r="E31">
            <v>91.433270363999995</v>
          </cell>
          <cell r="G31">
            <v>0.30486256000000012</v>
          </cell>
          <cell r="H31">
            <v>0.470917527000001</v>
          </cell>
          <cell r="I31">
            <v>0.21452828199997498</v>
          </cell>
        </row>
        <row r="32">
          <cell r="A32">
            <v>2014</v>
          </cell>
          <cell r="E32">
            <v>92.618635811999994</v>
          </cell>
          <cell r="G32">
            <v>0.36999999999999922</v>
          </cell>
          <cell r="H32">
            <v>0.14448449900000071</v>
          </cell>
          <cell r="I32">
            <v>0.67088094900001494</v>
          </cell>
        </row>
        <row r="33">
          <cell r="A33">
            <v>2015</v>
          </cell>
          <cell r="E33">
            <v>94.140826365999999</v>
          </cell>
          <cell r="G33">
            <v>0.42999999999999972</v>
          </cell>
          <cell r="H33">
            <v>0.42507324700000026</v>
          </cell>
          <cell r="I33">
            <v>0.66711730699999094</v>
          </cell>
        </row>
        <row r="34">
          <cell r="A34">
            <v>2016</v>
          </cell>
          <cell r="E34">
            <v>95.573268330999994</v>
          </cell>
          <cell r="G34">
            <v>0.374638268</v>
          </cell>
          <cell r="H34">
            <v>5.6549515000000383E-2</v>
          </cell>
          <cell r="I34">
            <v>1.0012541820000109</v>
          </cell>
        </row>
        <row r="35">
          <cell r="A35">
            <v>2017</v>
          </cell>
          <cell r="E35">
            <v>97.197625497000004</v>
          </cell>
          <cell r="G35">
            <v>0.32656602499999998</v>
          </cell>
          <cell r="H35">
            <v>0.26065764099999811</v>
          </cell>
          <cell r="I35">
            <v>1.0371334999999959</v>
          </cell>
        </row>
        <row r="36">
          <cell r="A36">
            <v>2018</v>
          </cell>
          <cell r="E36">
            <v>98.708279279999999</v>
          </cell>
          <cell r="G36">
            <v>0.30003015800000021</v>
          </cell>
          <cell r="H36">
            <v>0.37586049300000113</v>
          </cell>
          <cell r="I36">
            <v>0.83476313199999197</v>
          </cell>
        </row>
        <row r="41">
          <cell r="B41" t="str">
            <v>Forecast</v>
          </cell>
        </row>
        <row r="42">
          <cell r="A42">
            <v>7.5</v>
          </cell>
          <cell r="B42">
            <v>-2</v>
          </cell>
        </row>
        <row r="43">
          <cell r="A43">
            <v>7.5</v>
          </cell>
          <cell r="B43">
            <v>11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4" spans="1:12" x14ac:dyDescent="0.25">
      <c r="L24" s="4"/>
    </row>
    <row r="25" spans="1:12" x14ac:dyDescent="0.25">
      <c r="B25" s="5" t="s">
        <v>1</v>
      </c>
      <c r="C25" s="5"/>
      <c r="D25" s="5"/>
      <c r="E25" s="5"/>
      <c r="F25" s="6"/>
      <c r="G25" s="5" t="s">
        <v>2</v>
      </c>
      <c r="H25" s="5"/>
      <c r="I25" s="5"/>
      <c r="J25" s="5"/>
    </row>
    <row r="26" spans="1:12" x14ac:dyDescent="0.25">
      <c r="A26" s="7"/>
      <c r="B26" s="8" t="s">
        <v>3</v>
      </c>
      <c r="C26" s="8" t="s">
        <v>4</v>
      </c>
      <c r="D26" s="8" t="s">
        <v>5</v>
      </c>
      <c r="E26" s="8" t="s">
        <v>6</v>
      </c>
      <c r="F26" s="9"/>
      <c r="G26" s="8" t="s">
        <v>3</v>
      </c>
      <c r="H26" s="8" t="s">
        <v>4</v>
      </c>
      <c r="I26" s="8" t="s">
        <v>5</v>
      </c>
      <c r="J26" s="8" t="s">
        <v>6</v>
      </c>
    </row>
    <row r="27" spans="1:12" x14ac:dyDescent="0.25">
      <c r="A27" s="2">
        <v>2009</v>
      </c>
      <c r="B27" s="10">
        <v>8.06982131</v>
      </c>
      <c r="C27" s="10">
        <v>18.771455155999998</v>
      </c>
      <c r="D27" s="10">
        <f>E27-C27-B27</f>
        <v>58.137028804999993</v>
      </c>
      <c r="E27" s="11">
        <v>84.978305270999996</v>
      </c>
      <c r="G27" s="12"/>
      <c r="H27" s="12"/>
      <c r="I27" s="12"/>
      <c r="J27" s="12"/>
    </row>
    <row r="28" spans="1:12" x14ac:dyDescent="0.25">
      <c r="A28" s="2">
        <v>2010</v>
      </c>
      <c r="B28" s="10">
        <v>8.9383572200000003</v>
      </c>
      <c r="C28" s="10">
        <v>19.180115945000001</v>
      </c>
      <c r="D28" s="10">
        <f t="shared" ref="D28:D36" si="0">E28-C28-B28</f>
        <v>60.098690597000001</v>
      </c>
      <c r="E28" s="11">
        <v>88.217163761999998</v>
      </c>
      <c r="G28" s="11">
        <f>B28-B27</f>
        <v>0.8685359100000003</v>
      </c>
      <c r="H28" s="11">
        <f>C28-C27</f>
        <v>0.40866078900000247</v>
      </c>
      <c r="I28" s="11">
        <f>D28-D27</f>
        <v>1.9616617920000081</v>
      </c>
      <c r="J28" s="11">
        <f>E28-E27</f>
        <v>3.238858491000002</v>
      </c>
    </row>
    <row r="29" spans="1:12" x14ac:dyDescent="0.25">
      <c r="A29" s="2">
        <v>2011</v>
      </c>
      <c r="B29" s="10">
        <v>9.5040482799999992</v>
      </c>
      <c r="C29" s="10">
        <v>18.882062829999999</v>
      </c>
      <c r="D29" s="10">
        <f t="shared" si="0"/>
        <v>60.750434857999998</v>
      </c>
      <c r="E29" s="11">
        <v>89.136545967999993</v>
      </c>
      <c r="G29" s="11">
        <f t="shared" ref="G29:J36" si="1">B29-B28</f>
        <v>0.56569105999999891</v>
      </c>
      <c r="H29" s="11">
        <f t="shared" si="1"/>
        <v>-0.29805311500000187</v>
      </c>
      <c r="I29" s="11">
        <f t="shared" si="1"/>
        <v>0.65174426099999749</v>
      </c>
      <c r="J29" s="11">
        <f t="shared" si="1"/>
        <v>0.91938220599999454</v>
      </c>
    </row>
    <row r="30" spans="1:12" x14ac:dyDescent="0.25">
      <c r="A30" s="2">
        <v>2012</v>
      </c>
      <c r="B30" s="10">
        <v>10.17513744</v>
      </c>
      <c r="C30" s="10">
        <v>18.490203488999999</v>
      </c>
      <c r="D30" s="10">
        <f t="shared" si="0"/>
        <v>61.777621066000009</v>
      </c>
      <c r="E30" s="11">
        <v>90.442961995000005</v>
      </c>
      <c r="G30" s="11">
        <f t="shared" si="1"/>
        <v>0.67108916000000107</v>
      </c>
      <c r="H30" s="11">
        <f t="shared" si="1"/>
        <v>-0.39185934099999997</v>
      </c>
      <c r="I30" s="11">
        <f t="shared" si="1"/>
        <v>1.0271862080000105</v>
      </c>
      <c r="J30" s="11">
        <f t="shared" si="1"/>
        <v>1.3064160270000116</v>
      </c>
    </row>
    <row r="31" spans="1:12" x14ac:dyDescent="0.25">
      <c r="A31" s="2">
        <v>2013</v>
      </c>
      <c r="B31" s="10">
        <v>10.48</v>
      </c>
      <c r="C31" s="10">
        <v>18.961121016</v>
      </c>
      <c r="D31" s="10">
        <f t="shared" si="0"/>
        <v>61.992149347999984</v>
      </c>
      <c r="E31" s="11">
        <v>91.433270363999995</v>
      </c>
      <c r="G31" s="11">
        <f t="shared" si="1"/>
        <v>0.30486256000000012</v>
      </c>
      <c r="H31" s="11">
        <f t="shared" si="1"/>
        <v>0.470917527000001</v>
      </c>
      <c r="I31" s="11">
        <f t="shared" si="1"/>
        <v>0.21452828199997498</v>
      </c>
      <c r="J31" s="11">
        <f t="shared" si="1"/>
        <v>0.99030836899999031</v>
      </c>
    </row>
    <row r="32" spans="1:12" x14ac:dyDescent="0.25">
      <c r="A32" s="2">
        <v>2014</v>
      </c>
      <c r="B32" s="10">
        <v>10.85</v>
      </c>
      <c r="C32" s="10">
        <v>19.105605515000001</v>
      </c>
      <c r="D32" s="10">
        <f t="shared" si="0"/>
        <v>62.663030296999999</v>
      </c>
      <c r="E32" s="11">
        <v>92.618635811999994</v>
      </c>
      <c r="G32" s="11">
        <f t="shared" si="1"/>
        <v>0.36999999999999922</v>
      </c>
      <c r="H32" s="11">
        <f t="shared" si="1"/>
        <v>0.14448449900000071</v>
      </c>
      <c r="I32" s="11">
        <f t="shared" si="1"/>
        <v>0.67088094900001494</v>
      </c>
      <c r="J32" s="11">
        <f t="shared" si="1"/>
        <v>1.1853654479999989</v>
      </c>
    </row>
    <row r="33" spans="1:10" x14ac:dyDescent="0.25">
      <c r="A33" s="2">
        <v>2015</v>
      </c>
      <c r="B33" s="10">
        <v>11.28</v>
      </c>
      <c r="C33" s="10">
        <v>19.530678762000001</v>
      </c>
      <c r="D33" s="10">
        <f t="shared" si="0"/>
        <v>63.33014760399999</v>
      </c>
      <c r="E33" s="11">
        <v>94.140826365999999</v>
      </c>
      <c r="G33" s="11">
        <f t="shared" si="1"/>
        <v>0.42999999999999972</v>
      </c>
      <c r="H33" s="11">
        <f t="shared" si="1"/>
        <v>0.42507324700000026</v>
      </c>
      <c r="I33" s="11">
        <f t="shared" si="1"/>
        <v>0.66711730699999094</v>
      </c>
      <c r="J33" s="11">
        <f t="shared" si="1"/>
        <v>1.5221905540000051</v>
      </c>
    </row>
    <row r="34" spans="1:10" x14ac:dyDescent="0.25">
      <c r="A34" s="2">
        <v>2016</v>
      </c>
      <c r="B34" s="10">
        <v>11.654638267999999</v>
      </c>
      <c r="C34" s="10">
        <v>19.587228277000001</v>
      </c>
      <c r="D34" s="10">
        <f t="shared" si="0"/>
        <v>64.331401786000001</v>
      </c>
      <c r="E34" s="11">
        <v>95.573268330999994</v>
      </c>
      <c r="G34" s="11">
        <f t="shared" si="1"/>
        <v>0.374638268</v>
      </c>
      <c r="H34" s="11">
        <f t="shared" si="1"/>
        <v>5.6549515000000383E-2</v>
      </c>
      <c r="I34" s="11">
        <f t="shared" si="1"/>
        <v>1.0012541820000109</v>
      </c>
      <c r="J34" s="11">
        <f t="shared" si="1"/>
        <v>1.4324419649999953</v>
      </c>
    </row>
    <row r="35" spans="1:10" x14ac:dyDescent="0.25">
      <c r="A35" s="2">
        <v>2017</v>
      </c>
      <c r="B35" s="10">
        <v>11.981204292999999</v>
      </c>
      <c r="C35" s="10">
        <v>19.847885917999999</v>
      </c>
      <c r="D35" s="10">
        <f t="shared" si="0"/>
        <v>65.368535285999997</v>
      </c>
      <c r="E35" s="11">
        <v>97.197625497000004</v>
      </c>
      <c r="G35" s="11">
        <f t="shared" si="1"/>
        <v>0.32656602499999998</v>
      </c>
      <c r="H35" s="11">
        <f t="shared" si="1"/>
        <v>0.26065764099999811</v>
      </c>
      <c r="I35" s="11">
        <f t="shared" si="1"/>
        <v>1.0371334999999959</v>
      </c>
      <c r="J35" s="11">
        <f t="shared" si="1"/>
        <v>1.62435716600001</v>
      </c>
    </row>
    <row r="36" spans="1:10" x14ac:dyDescent="0.25">
      <c r="A36" s="7">
        <v>2018</v>
      </c>
      <c r="B36" s="13">
        <v>12.281234451</v>
      </c>
      <c r="C36" s="13">
        <v>20.223746411</v>
      </c>
      <c r="D36" s="13">
        <f t="shared" si="0"/>
        <v>66.203298417999989</v>
      </c>
      <c r="E36" s="14">
        <v>98.708279279999999</v>
      </c>
      <c r="F36" s="7"/>
      <c r="G36" s="14">
        <f t="shared" si="1"/>
        <v>0.30003015800000021</v>
      </c>
      <c r="H36" s="14">
        <f t="shared" si="1"/>
        <v>0.37586049300000113</v>
      </c>
      <c r="I36" s="14">
        <f t="shared" si="1"/>
        <v>0.83476313199999197</v>
      </c>
      <c r="J36" s="14">
        <f t="shared" si="1"/>
        <v>1.5106537829999951</v>
      </c>
    </row>
    <row r="37" spans="1:10" x14ac:dyDescent="0.25">
      <c r="A37" s="2" t="s">
        <v>7</v>
      </c>
    </row>
    <row r="41" spans="1:10" x14ac:dyDescent="0.25">
      <c r="A41" s="7"/>
      <c r="B41" s="15" t="s">
        <v>8</v>
      </c>
    </row>
    <row r="42" spans="1:10" x14ac:dyDescent="0.25">
      <c r="A42" s="2">
        <v>7.5</v>
      </c>
      <c r="B42" s="2">
        <v>-2</v>
      </c>
    </row>
    <row r="43" spans="1:10" x14ac:dyDescent="0.25">
      <c r="A43" s="2">
        <v>7.5</v>
      </c>
      <c r="B43" s="2">
        <v>11</v>
      </c>
    </row>
  </sheetData>
  <mergeCells count="2">
    <mergeCell ref="B25:E25"/>
    <mergeCell ref="G25:J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Fig6</vt:lpstr>
      <vt:lpstr>'Fig6'!Print_Area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2017-01-10T14:54:20Z</dcterms:created>
  <dcterms:modified xsi:type="dcterms:W3CDTF">2017-01-10T14:54:20Z</dcterms:modified>
</cp:coreProperties>
</file>