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9" sheetId="2" r:id="rId1"/>
  </sheets>
  <externalReferences>
    <externalReference r:id="rId2"/>
  </externalReferences>
  <definedNames>
    <definedName name="_xlnm.Print_Area" localSheetId="0">'Fig9'!$A$1:$O$49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I48" i="2"/>
  <c r="H48" i="2"/>
  <c r="H47" i="2"/>
  <c r="F47" i="2"/>
  <c r="J47" i="2" s="1"/>
  <c r="E47" i="2"/>
  <c r="I47" i="2" s="1"/>
  <c r="D47" i="2"/>
  <c r="C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</calcChain>
</file>

<file path=xl/sharedStrings.xml><?xml version="1.0" encoding="utf-8"?>
<sst xmlns="http://schemas.openxmlformats.org/spreadsheetml/2006/main" count="26" uniqueCount="26">
  <si>
    <t>Short-Term Energy Outlook, January 2017</t>
  </si>
  <si>
    <t>Annual Production (Million barrels per day)</t>
  </si>
  <si>
    <t>Production Growth (Million barrels per day)</t>
  </si>
  <si>
    <t>United States</t>
  </si>
  <si>
    <t>Russia</t>
  </si>
  <si>
    <t>Canada</t>
  </si>
  <si>
    <t>Brazil</t>
  </si>
  <si>
    <t>Kazakhstan</t>
  </si>
  <si>
    <t>Australia</t>
  </si>
  <si>
    <t>Oman</t>
  </si>
  <si>
    <t>Malaysia</t>
  </si>
  <si>
    <t>India</t>
  </si>
  <si>
    <t>Syria</t>
  </si>
  <si>
    <t>Azerbaijan</t>
  </si>
  <si>
    <t>Other North Sea</t>
  </si>
  <si>
    <t>Egypt</t>
  </si>
  <si>
    <t>Sudan/S. Sudan</t>
  </si>
  <si>
    <t>Norway</t>
  </si>
  <si>
    <t>Vietnam</t>
  </si>
  <si>
    <t>United Kingdom</t>
  </si>
  <si>
    <t>Colombia</t>
  </si>
  <si>
    <t>Mexico</t>
  </si>
  <si>
    <t>China</t>
  </si>
  <si>
    <t>Other Non-OPEC</t>
  </si>
  <si>
    <t>Total Non-OPEC</t>
  </si>
  <si>
    <t>Source: Short-Term Energy Outlook, January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</si>
</sst>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left"/>
    </xf>
    <xf numFmtId="0" fontId="1" fillId="0" borderId="0" xfId="1" applyBorder="1"/>
    <xf numFmtId="0" fontId="1" fillId="0" borderId="1" xfId="1" applyBorder="1"/>
    <xf numFmtId="0" fontId="4" fillId="0" borderId="1" xfId="1" applyFont="1" applyBorder="1"/>
    <xf numFmtId="0" fontId="1" fillId="0" borderId="0" xfId="1" applyAlignment="1">
      <alignment horizontal="right"/>
    </xf>
    <xf numFmtId="2" fontId="1" fillId="0" borderId="0" xfId="1" applyNumberFormat="1"/>
    <xf numFmtId="165" fontId="1" fillId="0" borderId="0" xfId="1" applyNumberFormat="1"/>
    <xf numFmtId="0" fontId="1" fillId="0" borderId="0" xfId="1" applyBorder="1" applyAlignment="1">
      <alignment horizontal="right"/>
    </xf>
    <xf numFmtId="2" fontId="1" fillId="0" borderId="0" xfId="1" applyNumberFormat="1" applyBorder="1"/>
    <xf numFmtId="165" fontId="1" fillId="0" borderId="0" xfId="1" applyNumberFormat="1" applyBorder="1"/>
    <xf numFmtId="0" fontId="1" fillId="0" borderId="1" xfId="1" applyBorder="1" applyAlignment="1">
      <alignment horizontal="right"/>
    </xf>
    <xf numFmtId="2" fontId="1" fillId="0" borderId="1" xfId="1" applyNumberFormat="1" applyBorder="1"/>
    <xf numFmtId="165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83563335070917E-2"/>
          <c:y val="0.16718321452421997"/>
          <c:w val="0.90322368240555317"/>
          <c:h val="0.47641957477210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'Fig9'!$H$26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'Fig9'!$H$27:$H$46</c:f>
              <c:numCache>
                <c:formatCode>0.000</c:formatCode>
                <c:ptCount val="20"/>
                <c:pt idx="0">
                  <c:v>-0.29236992599999923</c:v>
                </c:pt>
                <c:pt idx="1">
                  <c:v>0.21084235500000048</c:v>
                </c:pt>
                <c:pt idx="2">
                  <c:v>2.3691825600000271E-2</c:v>
                </c:pt>
                <c:pt idx="3">
                  <c:v>4.9932233900000345E-2</c:v>
                </c:pt>
                <c:pt idx="4">
                  <c:v>-3.2538806999999892E-2</c:v>
                </c:pt>
                <c:pt idx="5">
                  <c:v>-2.6865397670000013E-2</c:v>
                </c:pt>
                <c:pt idx="6">
                  <c:v>2.7932647240000108E-2</c:v>
                </c:pt>
                <c:pt idx="7">
                  <c:v>1.0852013890000012E-2</c:v>
                </c:pt>
                <c:pt idx="8">
                  <c:v>-1.2807000390000045E-2</c:v>
                </c:pt>
                <c:pt idx="9">
                  <c:v>-3.8360172199999876E-4</c:v>
                </c:pt>
                <c:pt idx="10">
                  <c:v>7.7668911099999516E-3</c:v>
                </c:pt>
                <c:pt idx="11">
                  <c:v>-2.3421264019999999E-2</c:v>
                </c:pt>
                <c:pt idx="12">
                  <c:v>-1.4390849489999913E-2</c:v>
                </c:pt>
                <c:pt idx="13">
                  <c:v>-3.6132754399999523E-3</c:v>
                </c:pt>
                <c:pt idx="14">
                  <c:v>5.3640170200000004E-2</c:v>
                </c:pt>
                <c:pt idx="15">
                  <c:v>-3.1980681560000002E-2</c:v>
                </c:pt>
                <c:pt idx="16">
                  <c:v>4.1810662770000007E-2</c:v>
                </c:pt>
                <c:pt idx="17">
                  <c:v>-0.10502087102000002</c:v>
                </c:pt>
                <c:pt idx="18">
                  <c:v>-0.10848375640000008</c:v>
                </c:pt>
                <c:pt idx="19">
                  <c:v>-0.28098415390000042</c:v>
                </c:pt>
              </c:numCache>
            </c:numRef>
          </c:val>
        </c:ser>
        <c:ser>
          <c:idx val="1"/>
          <c:order val="1"/>
          <c:tx>
            <c:strRef>
              <c:f>'Fig9'!$I$26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'Fig9'!$I$27:$I$46</c:f>
              <c:numCache>
                <c:formatCode>0.000</c:formatCode>
                <c:ptCount val="20"/>
                <c:pt idx="0">
                  <c:v>0.31024361999999961</c:v>
                </c:pt>
                <c:pt idx="1">
                  <c:v>0.12181072699999973</c:v>
                </c:pt>
                <c:pt idx="2">
                  <c:v>0.19622593069999983</c:v>
                </c:pt>
                <c:pt idx="3">
                  <c:v>4.8066803999999852E-2</c:v>
                </c:pt>
                <c:pt idx="4">
                  <c:v>8.802815889999982E-2</c:v>
                </c:pt>
                <c:pt idx="5">
                  <c:v>1.5441250480000002E-2</c:v>
                </c:pt>
                <c:pt idx="6">
                  <c:v>8.7270611999998859E-3</c:v>
                </c:pt>
                <c:pt idx="7">
                  <c:v>2.6886646399999492E-3</c:v>
                </c:pt>
                <c:pt idx="8">
                  <c:v>3.1145759899999792E-3</c:v>
                </c:pt>
                <c:pt idx="9">
                  <c:v>-2.6411067070000044E-3</c:v>
                </c:pt>
                <c:pt idx="10">
                  <c:v>-3.9475872539999957E-2</c:v>
                </c:pt>
                <c:pt idx="11">
                  <c:v>-6.6022874699999956E-3</c:v>
                </c:pt>
                <c:pt idx="12">
                  <c:v>-1.2261981300000002E-2</c:v>
                </c:pt>
                <c:pt idx="13">
                  <c:v>-4.9199806700000459E-3</c:v>
                </c:pt>
                <c:pt idx="14">
                  <c:v>-1.0512216299999988E-2</c:v>
                </c:pt>
                <c:pt idx="15">
                  <c:v>-1.9427175370000049E-2</c:v>
                </c:pt>
                <c:pt idx="16">
                  <c:v>-0.12269017636000001</c:v>
                </c:pt>
                <c:pt idx="17">
                  <c:v>-1.578022559999992E-2</c:v>
                </c:pt>
                <c:pt idx="18">
                  <c:v>-0.14174838909999998</c:v>
                </c:pt>
                <c:pt idx="19">
                  <c:v>-0.11120500879999984</c:v>
                </c:pt>
              </c:numCache>
            </c:numRef>
          </c:val>
        </c:ser>
        <c:ser>
          <c:idx val="2"/>
          <c:order val="2"/>
          <c:tx>
            <c:strRef>
              <c:f>'Fig9'!$J$26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'Fig9'!$J$27:$J$46</c:f>
              <c:numCache>
                <c:formatCode>0.000</c:formatCode>
                <c:ptCount val="20"/>
                <c:pt idx="0">
                  <c:v>0.69276580899999907</c:v>
                </c:pt>
                <c:pt idx="1">
                  <c:v>5.2120921000000209E-2</c:v>
                </c:pt>
                <c:pt idx="2">
                  <c:v>0.15842653720000044</c:v>
                </c:pt>
                <c:pt idx="3">
                  <c:v>5.9191852100000109E-2</c:v>
                </c:pt>
                <c:pt idx="4">
                  <c:v>3.8327117500000174E-2</c:v>
                </c:pt>
                <c:pt idx="5">
                  <c:v>6.2724495379999967E-2</c:v>
                </c:pt>
                <c:pt idx="6">
                  <c:v>6.3668632000000169E-3</c:v>
                </c:pt>
                <c:pt idx="7">
                  <c:v>3.3405781099999921E-3</c:v>
                </c:pt>
                <c:pt idx="8">
                  <c:v>4.5971349000000217E-3</c:v>
                </c:pt>
                <c:pt idx="9">
                  <c:v>-3.2056902489999983E-3</c:v>
                </c:pt>
                <c:pt idx="10">
                  <c:v>-4.6631685000000367E-3</c:v>
                </c:pt>
                <c:pt idx="11">
                  <c:v>-1.1908262520000018E-2</c:v>
                </c:pt>
                <c:pt idx="12">
                  <c:v>-1.8604904960000002E-2</c:v>
                </c:pt>
                <c:pt idx="13">
                  <c:v>-4.9944488799999964E-2</c:v>
                </c:pt>
                <c:pt idx="14">
                  <c:v>-0.1021670212000001</c:v>
                </c:pt>
                <c:pt idx="15">
                  <c:v>-1.3689347439999999E-2</c:v>
                </c:pt>
                <c:pt idx="16">
                  <c:v>-4.1577461689999984E-2</c:v>
                </c:pt>
                <c:pt idx="17">
                  <c:v>-6.0804153000000305E-3</c:v>
                </c:pt>
                <c:pt idx="18">
                  <c:v>-0.11497253520000017</c:v>
                </c:pt>
                <c:pt idx="19">
                  <c:v>-7.0404695199999701E-2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157840"/>
        <c:axId val="621158400"/>
      </c:barChart>
      <c:catAx>
        <c:axId val="62115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621158400"/>
        <c:crosses val="autoZero"/>
        <c:auto val="1"/>
        <c:lblAlgn val="ctr"/>
        <c:lblOffset val="100"/>
        <c:noMultiLvlLbl val="0"/>
      </c:catAx>
      <c:valAx>
        <c:axId val="621158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62115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21351294502822"/>
          <c:y val="0.17219959931044124"/>
          <c:w val="8.5031443719107327E-2"/>
          <c:h val="0.17202991334625886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0.92334</cdr:x>
      <cdr:y>0.02367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48247" y="76192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0.0152</cdr:x>
      <cdr:y>0</cdr:y>
    </cdr:from>
    <cdr:ext cx="5066126" cy="5238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3089" y="0"/>
          <a:ext cx="506612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Non-OPEC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crude oil and liquid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0.00855</cdr:x>
      <cdr:y>0.92012</cdr:y>
    </cdr:from>
    <cdr:ext cx="4200525" cy="200020"/>
    <cdr:sp macro="" textlink="'Fig9'!$B$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62276"/>
          <a:ext cx="4200525" cy="2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83D0CD04-6B6E-4283-A2EB-89D1C570336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H26">
            <v>2016</v>
          </cell>
          <cell r="I26">
            <v>2017</v>
          </cell>
          <cell r="J26">
            <v>2018</v>
          </cell>
        </row>
        <row r="27">
          <cell r="B27" t="str">
            <v>United States</v>
          </cell>
          <cell r="H27">
            <v>-0.29236992599999923</v>
          </cell>
          <cell r="I27">
            <v>0.31024361999999961</v>
          </cell>
          <cell r="J27">
            <v>0.69276580899999907</v>
          </cell>
        </row>
        <row r="28">
          <cell r="B28" t="str">
            <v>Russia</v>
          </cell>
          <cell r="H28">
            <v>0.21084235500000048</v>
          </cell>
          <cell r="I28">
            <v>0.12181072699999973</v>
          </cell>
          <cell r="J28">
            <v>5.2120921000000209E-2</v>
          </cell>
        </row>
        <row r="29">
          <cell r="B29" t="str">
            <v>Canada</v>
          </cell>
          <cell r="H29">
            <v>2.3691825600000271E-2</v>
          </cell>
          <cell r="I29">
            <v>0.19622593069999983</v>
          </cell>
          <cell r="J29">
            <v>0.15842653720000044</v>
          </cell>
        </row>
        <row r="30">
          <cell r="B30" t="str">
            <v>Brazil</v>
          </cell>
          <cell r="H30">
            <v>4.9932233900000345E-2</v>
          </cell>
          <cell r="I30">
            <v>4.8066803999999852E-2</v>
          </cell>
          <cell r="J30">
            <v>5.9191852100000109E-2</v>
          </cell>
        </row>
        <row r="31">
          <cell r="B31" t="str">
            <v>Kazakhstan</v>
          </cell>
          <cell r="H31">
            <v>-3.2538806999999892E-2</v>
          </cell>
          <cell r="I31">
            <v>8.802815889999982E-2</v>
          </cell>
          <cell r="J31">
            <v>3.8327117500000174E-2</v>
          </cell>
        </row>
        <row r="32">
          <cell r="B32" t="str">
            <v>Australia</v>
          </cell>
          <cell r="H32">
            <v>-2.6865397670000013E-2</v>
          </cell>
          <cell r="I32">
            <v>1.5441250480000002E-2</v>
          </cell>
          <cell r="J32">
            <v>6.2724495379999967E-2</v>
          </cell>
        </row>
        <row r="33">
          <cell r="B33" t="str">
            <v>Oman</v>
          </cell>
          <cell r="H33">
            <v>2.7932647240000108E-2</v>
          </cell>
          <cell r="I33">
            <v>8.7270611999998859E-3</v>
          </cell>
          <cell r="J33">
            <v>6.3668632000000169E-3</v>
          </cell>
        </row>
        <row r="34">
          <cell r="B34" t="str">
            <v>Malaysia</v>
          </cell>
          <cell r="H34">
            <v>1.0852013890000012E-2</v>
          </cell>
          <cell r="I34">
            <v>2.6886646399999492E-3</v>
          </cell>
          <cell r="J34">
            <v>3.3405781099999921E-3</v>
          </cell>
        </row>
        <row r="35">
          <cell r="B35" t="str">
            <v>India</v>
          </cell>
          <cell r="H35">
            <v>-1.2807000390000045E-2</v>
          </cell>
          <cell r="I35">
            <v>3.1145759899999792E-3</v>
          </cell>
          <cell r="J35">
            <v>4.5971349000000217E-3</v>
          </cell>
        </row>
        <row r="36">
          <cell r="B36" t="str">
            <v>Syria</v>
          </cell>
          <cell r="H36">
            <v>-3.8360172199999876E-4</v>
          </cell>
          <cell r="I36">
            <v>-2.6411067070000044E-3</v>
          </cell>
          <cell r="J36">
            <v>-3.2056902489999983E-3</v>
          </cell>
        </row>
        <row r="37">
          <cell r="B37" t="str">
            <v>Azerbaijan</v>
          </cell>
          <cell r="H37">
            <v>7.7668911099999516E-3</v>
          </cell>
          <cell r="I37">
            <v>-3.9475872539999957E-2</v>
          </cell>
          <cell r="J37">
            <v>-4.6631685000000367E-3</v>
          </cell>
        </row>
        <row r="38">
          <cell r="B38" t="str">
            <v>Other North Sea</v>
          </cell>
          <cell r="H38">
            <v>-2.3421264019999999E-2</v>
          </cell>
          <cell r="I38">
            <v>-6.6022874699999956E-3</v>
          </cell>
          <cell r="J38">
            <v>-1.1908262520000018E-2</v>
          </cell>
        </row>
        <row r="39">
          <cell r="B39" t="str">
            <v>Egypt</v>
          </cell>
          <cell r="H39">
            <v>-1.4390849489999913E-2</v>
          </cell>
          <cell r="I39">
            <v>-1.2261981300000002E-2</v>
          </cell>
          <cell r="J39">
            <v>-1.8604904960000002E-2</v>
          </cell>
        </row>
        <row r="40">
          <cell r="B40" t="str">
            <v>Sudan/S. Sudan</v>
          </cell>
          <cell r="H40">
            <v>-3.6132754399999523E-3</v>
          </cell>
          <cell r="I40">
            <v>-4.9199806700000459E-3</v>
          </cell>
          <cell r="J40">
            <v>-4.9944488799999964E-2</v>
          </cell>
        </row>
        <row r="41">
          <cell r="B41" t="str">
            <v>Norway</v>
          </cell>
          <cell r="H41">
            <v>5.3640170200000004E-2</v>
          </cell>
          <cell r="I41">
            <v>-1.0512216299999988E-2</v>
          </cell>
          <cell r="J41">
            <v>-0.1021670212000001</v>
          </cell>
        </row>
        <row r="42">
          <cell r="B42" t="str">
            <v>Vietnam</v>
          </cell>
          <cell r="H42">
            <v>-3.1980681560000002E-2</v>
          </cell>
          <cell r="I42">
            <v>-1.9427175370000049E-2</v>
          </cell>
          <cell r="J42">
            <v>-1.3689347439999999E-2</v>
          </cell>
        </row>
        <row r="43">
          <cell r="B43" t="str">
            <v>United Kingdom</v>
          </cell>
          <cell r="H43">
            <v>4.1810662770000007E-2</v>
          </cell>
          <cell r="I43">
            <v>-0.12269017636000001</v>
          </cell>
          <cell r="J43">
            <v>-4.1577461689999984E-2</v>
          </cell>
        </row>
        <row r="44">
          <cell r="B44" t="str">
            <v>Colombia</v>
          </cell>
          <cell r="H44">
            <v>-0.10502087102000002</v>
          </cell>
          <cell r="I44">
            <v>-1.578022559999992E-2</v>
          </cell>
          <cell r="J44">
            <v>-6.0804153000000305E-3</v>
          </cell>
        </row>
        <row r="45">
          <cell r="B45" t="str">
            <v>Mexico</v>
          </cell>
          <cell r="H45">
            <v>-0.10848375640000008</v>
          </cell>
          <cell r="I45">
            <v>-0.14174838909999998</v>
          </cell>
          <cell r="J45">
            <v>-0.11497253520000017</v>
          </cell>
        </row>
        <row r="46">
          <cell r="B46" t="str">
            <v>China</v>
          </cell>
          <cell r="H46">
            <v>-0.28098415390000042</v>
          </cell>
          <cell r="I46">
            <v>-0.11120500879999984</v>
          </cell>
          <cell r="J46">
            <v>-7.0404695199999701E-2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C25" s="4" t="s">
        <v>1</v>
      </c>
      <c r="D25" s="4"/>
      <c r="E25" s="4"/>
      <c r="F25" s="4"/>
      <c r="G25" s="5"/>
      <c r="H25" s="6" t="s">
        <v>2</v>
      </c>
      <c r="I25" s="6"/>
      <c r="J25" s="6"/>
      <c r="K25" s="5"/>
    </row>
    <row r="26" spans="1:11" x14ac:dyDescent="0.25">
      <c r="A26" s="7"/>
      <c r="B26" s="8"/>
      <c r="C26" s="9">
        <v>2015</v>
      </c>
      <c r="D26" s="9">
        <v>2016</v>
      </c>
      <c r="E26" s="9">
        <v>2017</v>
      </c>
      <c r="F26" s="9">
        <v>2018</v>
      </c>
      <c r="G26" s="9"/>
      <c r="H26" s="9">
        <v>2016</v>
      </c>
      <c r="I26" s="9">
        <v>2017</v>
      </c>
      <c r="J26" s="9">
        <v>2018</v>
      </c>
      <c r="K26" s="5"/>
    </row>
    <row r="27" spans="1:11" x14ac:dyDescent="0.25">
      <c r="B27" s="10" t="s">
        <v>3</v>
      </c>
      <c r="C27" s="11">
        <v>15.123586068</v>
      </c>
      <c r="D27" s="11">
        <v>14.831216142000001</v>
      </c>
      <c r="E27" s="11">
        <v>15.141459762</v>
      </c>
      <c r="F27" s="11">
        <v>15.834225570999999</v>
      </c>
      <c r="H27" s="12">
        <f t="shared" ref="H27:J46" si="0">D27-C27</f>
        <v>-0.29236992599999923</v>
      </c>
      <c r="I27" s="12">
        <f t="shared" si="0"/>
        <v>0.31024361999999961</v>
      </c>
      <c r="J27" s="12">
        <f t="shared" si="0"/>
        <v>0.69276580899999907</v>
      </c>
      <c r="K27" s="12"/>
    </row>
    <row r="28" spans="1:11" x14ac:dyDescent="0.25">
      <c r="B28" s="10" t="s">
        <v>4</v>
      </c>
      <c r="C28" s="11">
        <v>11.029721986</v>
      </c>
      <c r="D28" s="11">
        <v>11.240564341000001</v>
      </c>
      <c r="E28" s="11">
        <v>11.362375068</v>
      </c>
      <c r="F28" s="11">
        <v>11.414495989000001</v>
      </c>
      <c r="H28" s="12">
        <f t="shared" si="0"/>
        <v>0.21084235500000048</v>
      </c>
      <c r="I28" s="12">
        <f t="shared" si="0"/>
        <v>0.12181072699999973</v>
      </c>
      <c r="J28" s="12">
        <f t="shared" si="0"/>
        <v>5.2120921000000209E-2</v>
      </c>
      <c r="K28" s="12"/>
    </row>
    <row r="29" spans="1:11" x14ac:dyDescent="0.25">
      <c r="B29" s="10" t="s">
        <v>5</v>
      </c>
      <c r="C29" s="11">
        <v>4.5059315615999997</v>
      </c>
      <c r="D29" s="11">
        <v>4.5296233872</v>
      </c>
      <c r="E29" s="11">
        <v>4.7258493178999998</v>
      </c>
      <c r="F29" s="11">
        <v>4.8842758551000003</v>
      </c>
      <c r="H29" s="12">
        <f t="shared" si="0"/>
        <v>2.3691825600000271E-2</v>
      </c>
      <c r="I29" s="12">
        <f t="shared" si="0"/>
        <v>0.19622593069999983</v>
      </c>
      <c r="J29" s="12">
        <f t="shared" si="0"/>
        <v>0.15842653720000044</v>
      </c>
      <c r="K29" s="12"/>
    </row>
    <row r="30" spans="1:11" x14ac:dyDescent="0.25">
      <c r="B30" s="10" t="s">
        <v>6</v>
      </c>
      <c r="C30" s="11">
        <v>3.1831543781999998</v>
      </c>
      <c r="D30" s="11">
        <v>3.2330866121000001</v>
      </c>
      <c r="E30" s="11">
        <v>3.2811534161</v>
      </c>
      <c r="F30" s="11">
        <v>3.3403452682000001</v>
      </c>
      <c r="H30" s="12">
        <f t="shared" si="0"/>
        <v>4.9932233900000345E-2</v>
      </c>
      <c r="I30" s="12">
        <f t="shared" si="0"/>
        <v>4.8066803999999852E-2</v>
      </c>
      <c r="J30" s="12">
        <f t="shared" si="0"/>
        <v>5.9191852100000109E-2</v>
      </c>
      <c r="K30" s="12"/>
    </row>
    <row r="31" spans="1:11" x14ac:dyDescent="0.25">
      <c r="B31" s="10" t="s">
        <v>7</v>
      </c>
      <c r="C31" s="11">
        <v>1.7515083425</v>
      </c>
      <c r="D31" s="11">
        <v>1.7189695355000001</v>
      </c>
      <c r="E31" s="11">
        <v>1.8069976943999999</v>
      </c>
      <c r="F31" s="11">
        <v>1.8453248119000001</v>
      </c>
      <c r="H31" s="12">
        <f t="shared" si="0"/>
        <v>-3.2538806999999892E-2</v>
      </c>
      <c r="I31" s="12">
        <f t="shared" si="0"/>
        <v>8.802815889999982E-2</v>
      </c>
      <c r="J31" s="12">
        <f t="shared" si="0"/>
        <v>3.8327117500000174E-2</v>
      </c>
      <c r="K31" s="12"/>
    </row>
    <row r="32" spans="1:11" x14ac:dyDescent="0.25">
      <c r="B32" s="10" t="s">
        <v>8</v>
      </c>
      <c r="C32" s="11">
        <v>0.41624702740000002</v>
      </c>
      <c r="D32" s="11">
        <v>0.38938162973000001</v>
      </c>
      <c r="E32" s="11">
        <v>0.40482288021000001</v>
      </c>
      <c r="F32" s="11">
        <v>0.46754737558999998</v>
      </c>
      <c r="H32" s="12">
        <f t="shared" si="0"/>
        <v>-2.6865397670000013E-2</v>
      </c>
      <c r="I32" s="12">
        <f t="shared" si="0"/>
        <v>1.5441250480000002E-2</v>
      </c>
      <c r="J32" s="12">
        <f t="shared" si="0"/>
        <v>6.2724495379999967E-2</v>
      </c>
      <c r="K32" s="12"/>
    </row>
    <row r="33" spans="2:11" x14ac:dyDescent="0.25">
      <c r="B33" s="10" t="s">
        <v>9</v>
      </c>
      <c r="C33" s="11">
        <v>0.99025742466</v>
      </c>
      <c r="D33" s="11">
        <v>1.0181900719000001</v>
      </c>
      <c r="E33" s="11">
        <v>1.0269171331</v>
      </c>
      <c r="F33" s="11">
        <v>1.0332839963</v>
      </c>
      <c r="H33" s="12">
        <f t="shared" si="0"/>
        <v>2.7932647240000108E-2</v>
      </c>
      <c r="I33" s="12">
        <f t="shared" si="0"/>
        <v>8.7270611999998859E-3</v>
      </c>
      <c r="J33" s="12">
        <f t="shared" si="0"/>
        <v>6.3668632000000169E-3</v>
      </c>
      <c r="K33" s="12"/>
    </row>
    <row r="34" spans="2:11" x14ac:dyDescent="0.25">
      <c r="B34" s="10" t="s">
        <v>10</v>
      </c>
      <c r="C34" s="11">
        <v>0.73517808219000003</v>
      </c>
      <c r="D34" s="11">
        <v>0.74603009608000004</v>
      </c>
      <c r="E34" s="11">
        <v>0.74871876071999999</v>
      </c>
      <c r="F34" s="11">
        <v>0.75205933882999998</v>
      </c>
      <c r="H34" s="12">
        <f t="shared" si="0"/>
        <v>1.0852013890000012E-2</v>
      </c>
      <c r="I34" s="12">
        <f t="shared" si="0"/>
        <v>2.6886646399999492E-3</v>
      </c>
      <c r="J34" s="12">
        <f t="shared" si="0"/>
        <v>3.3405781099999921E-3</v>
      </c>
      <c r="K34" s="12"/>
    </row>
    <row r="35" spans="2:11" x14ac:dyDescent="0.25">
      <c r="B35" s="10" t="s">
        <v>11</v>
      </c>
      <c r="C35" s="11">
        <v>1.0097811739</v>
      </c>
      <c r="D35" s="11">
        <v>0.99697417350999995</v>
      </c>
      <c r="E35" s="11">
        <v>1.0000887494999999</v>
      </c>
      <c r="F35" s="11">
        <v>1.0046858844</v>
      </c>
      <c r="H35" s="12">
        <f t="shared" si="0"/>
        <v>-1.2807000390000045E-2</v>
      </c>
      <c r="I35" s="12">
        <f t="shared" si="0"/>
        <v>3.1145759899999792E-3</v>
      </c>
      <c r="J35" s="12">
        <f t="shared" si="0"/>
        <v>4.5971349000000217E-3</v>
      </c>
      <c r="K35" s="12"/>
    </row>
    <row r="36" spans="2:11" x14ac:dyDescent="0.25">
      <c r="B36" s="10" t="s">
        <v>12</v>
      </c>
      <c r="C36" s="11">
        <v>3.4879E-2</v>
      </c>
      <c r="D36" s="11">
        <v>3.4495398278000002E-2</v>
      </c>
      <c r="E36" s="11">
        <v>3.1854291570999997E-2</v>
      </c>
      <c r="F36" s="11">
        <v>2.8648601321999999E-2</v>
      </c>
      <c r="H36" s="12">
        <f t="shared" si="0"/>
        <v>-3.8360172199999876E-4</v>
      </c>
      <c r="I36" s="12">
        <f t="shared" si="0"/>
        <v>-2.6411067070000044E-3</v>
      </c>
      <c r="J36" s="12">
        <f t="shared" si="0"/>
        <v>-3.2056902489999983E-3</v>
      </c>
      <c r="K36" s="12"/>
    </row>
    <row r="37" spans="2:11" x14ac:dyDescent="0.25">
      <c r="B37" s="10" t="s">
        <v>13</v>
      </c>
      <c r="C37" s="11">
        <v>0.85822120000000002</v>
      </c>
      <c r="D37" s="11">
        <v>0.86598809110999997</v>
      </c>
      <c r="E37" s="11">
        <v>0.82651221857000001</v>
      </c>
      <c r="F37" s="11">
        <v>0.82184905006999998</v>
      </c>
      <c r="H37" s="12">
        <f t="shared" si="0"/>
        <v>7.7668911099999516E-3</v>
      </c>
      <c r="I37" s="12">
        <f t="shared" si="0"/>
        <v>-3.9475872539999957E-2</v>
      </c>
      <c r="J37" s="12">
        <f t="shared" si="0"/>
        <v>-4.6631685000000367E-3</v>
      </c>
      <c r="K37" s="12"/>
    </row>
    <row r="38" spans="2:11" x14ac:dyDescent="0.25">
      <c r="B38" s="10" t="s">
        <v>14</v>
      </c>
      <c r="C38" s="11">
        <v>0.17882209589</v>
      </c>
      <c r="D38" s="11">
        <v>0.15540083187000001</v>
      </c>
      <c r="E38" s="11">
        <v>0.14879854440000001</v>
      </c>
      <c r="F38" s="11">
        <v>0.13689028187999999</v>
      </c>
      <c r="H38" s="12">
        <f t="shared" si="0"/>
        <v>-2.3421264019999999E-2</v>
      </c>
      <c r="I38" s="12">
        <f t="shared" si="0"/>
        <v>-6.6022874699999956E-3</v>
      </c>
      <c r="J38" s="12">
        <f t="shared" si="0"/>
        <v>-1.1908262520000018E-2</v>
      </c>
      <c r="K38" s="12"/>
    </row>
    <row r="39" spans="2:11" x14ac:dyDescent="0.25">
      <c r="B39" s="10" t="s">
        <v>15</v>
      </c>
      <c r="C39" s="11">
        <v>0.70536719177999996</v>
      </c>
      <c r="D39" s="11">
        <v>0.69097634229000005</v>
      </c>
      <c r="E39" s="11">
        <v>0.67871436099000004</v>
      </c>
      <c r="F39" s="11">
        <v>0.66010945603000004</v>
      </c>
      <c r="H39" s="12">
        <f t="shared" si="0"/>
        <v>-1.4390849489999913E-2</v>
      </c>
      <c r="I39" s="12">
        <f t="shared" si="0"/>
        <v>-1.2261981300000002E-2</v>
      </c>
      <c r="J39" s="12">
        <f t="shared" si="0"/>
        <v>-1.8604904960000002E-2</v>
      </c>
      <c r="K39" s="12"/>
    </row>
    <row r="40" spans="2:11" x14ac:dyDescent="0.25">
      <c r="B40" s="10" t="s">
        <v>16</v>
      </c>
      <c r="C40" s="11">
        <v>0.26100813698999997</v>
      </c>
      <c r="D40" s="11">
        <v>0.25739486155000002</v>
      </c>
      <c r="E40" s="11">
        <v>0.25247488087999997</v>
      </c>
      <c r="F40" s="11">
        <v>0.20253039208000001</v>
      </c>
      <c r="H40" s="12">
        <f t="shared" si="0"/>
        <v>-3.6132754399999523E-3</v>
      </c>
      <c r="I40" s="12">
        <f t="shared" si="0"/>
        <v>-4.9199806700000459E-3</v>
      </c>
      <c r="J40" s="12">
        <f t="shared" si="0"/>
        <v>-4.9944488799999964E-2</v>
      </c>
      <c r="K40" s="12"/>
    </row>
    <row r="41" spans="2:11" x14ac:dyDescent="0.25">
      <c r="B41" s="10" t="s">
        <v>17</v>
      </c>
      <c r="C41" s="11">
        <v>1.9577091781</v>
      </c>
      <c r="D41" s="11">
        <v>2.0113493483</v>
      </c>
      <c r="E41" s="11">
        <v>2.000837132</v>
      </c>
      <c r="F41" s="11">
        <v>1.8986701107999999</v>
      </c>
      <c r="H41" s="12">
        <f t="shared" si="0"/>
        <v>5.3640170200000004E-2</v>
      </c>
      <c r="I41" s="12">
        <f t="shared" si="0"/>
        <v>-1.0512216299999988E-2</v>
      </c>
      <c r="J41" s="12">
        <f t="shared" si="0"/>
        <v>-0.1021670212000001</v>
      </c>
      <c r="K41" s="12"/>
    </row>
    <row r="42" spans="2:11" x14ac:dyDescent="0.25">
      <c r="B42" s="10" t="s">
        <v>18</v>
      </c>
      <c r="C42" s="11">
        <v>0.35269502740000003</v>
      </c>
      <c r="D42" s="11">
        <v>0.32071434584000003</v>
      </c>
      <c r="E42" s="11">
        <v>0.30128717046999998</v>
      </c>
      <c r="F42" s="11">
        <v>0.28759782302999998</v>
      </c>
      <c r="H42" s="12">
        <f t="shared" si="0"/>
        <v>-3.1980681560000002E-2</v>
      </c>
      <c r="I42" s="12">
        <f t="shared" si="0"/>
        <v>-1.9427175370000049E-2</v>
      </c>
      <c r="J42" s="12">
        <f t="shared" si="0"/>
        <v>-1.3689347439999999E-2</v>
      </c>
      <c r="K42" s="12"/>
    </row>
    <row r="43" spans="2:11" x14ac:dyDescent="0.25">
      <c r="B43" s="13" t="s">
        <v>19</v>
      </c>
      <c r="C43" s="14">
        <v>0.92537488492999997</v>
      </c>
      <c r="D43" s="14">
        <v>0.96718554769999998</v>
      </c>
      <c r="E43" s="14">
        <v>0.84449537133999997</v>
      </c>
      <c r="F43" s="14">
        <v>0.80291790964999998</v>
      </c>
      <c r="G43" s="7"/>
      <c r="H43" s="15">
        <f t="shared" si="0"/>
        <v>4.1810662770000007E-2</v>
      </c>
      <c r="I43" s="15">
        <f t="shared" si="0"/>
        <v>-0.12269017636000001</v>
      </c>
      <c r="J43" s="15">
        <f t="shared" si="0"/>
        <v>-4.1577461689999984E-2</v>
      </c>
      <c r="K43" s="12"/>
    </row>
    <row r="44" spans="2:11" x14ac:dyDescent="0.25">
      <c r="B44" s="10" t="s">
        <v>20</v>
      </c>
      <c r="C44" s="11">
        <v>1.0292200718</v>
      </c>
      <c r="D44" s="11">
        <v>0.92419920077999995</v>
      </c>
      <c r="E44" s="11">
        <v>0.90841897518000003</v>
      </c>
      <c r="F44" s="11">
        <v>0.90233855988</v>
      </c>
      <c r="H44" s="12">
        <f t="shared" si="0"/>
        <v>-0.10502087102000002</v>
      </c>
      <c r="I44" s="12">
        <f t="shared" si="0"/>
        <v>-1.578022559999992E-2</v>
      </c>
      <c r="J44" s="12">
        <f t="shared" si="0"/>
        <v>-6.0804153000000305E-3</v>
      </c>
      <c r="K44" s="12"/>
    </row>
    <row r="45" spans="2:11" x14ac:dyDescent="0.25">
      <c r="B45" s="13" t="s">
        <v>21</v>
      </c>
      <c r="C45" s="14">
        <v>2.6246649178000001</v>
      </c>
      <c r="D45" s="14">
        <v>2.5161811614</v>
      </c>
      <c r="E45" s="14">
        <v>2.3744327723</v>
      </c>
      <c r="F45" s="14">
        <v>2.2594602370999999</v>
      </c>
      <c r="G45" s="7"/>
      <c r="H45" s="15">
        <f t="shared" si="0"/>
        <v>-0.10848375640000008</v>
      </c>
      <c r="I45" s="15">
        <f t="shared" si="0"/>
        <v>-0.14174838909999998</v>
      </c>
      <c r="J45" s="15">
        <f t="shared" si="0"/>
        <v>-0.11497253520000017</v>
      </c>
      <c r="K45" s="12"/>
    </row>
    <row r="46" spans="2:11" x14ac:dyDescent="0.25">
      <c r="B46" s="16" t="s">
        <v>22</v>
      </c>
      <c r="C46" s="17">
        <v>4.7216931507000002</v>
      </c>
      <c r="D46" s="17">
        <v>4.4407089967999998</v>
      </c>
      <c r="E46" s="17">
        <v>4.3295039879999999</v>
      </c>
      <c r="F46" s="17">
        <v>4.2590992928000002</v>
      </c>
      <c r="G46" s="8"/>
      <c r="H46" s="18">
        <f t="shared" si="0"/>
        <v>-0.28098415390000042</v>
      </c>
      <c r="I46" s="18">
        <f t="shared" si="0"/>
        <v>-0.11120500879999984</v>
      </c>
      <c r="J46" s="18">
        <f t="shared" si="0"/>
        <v>-7.0404695199999701E-2</v>
      </c>
      <c r="K46" s="12"/>
    </row>
    <row r="47" spans="2:11" x14ac:dyDescent="0.25">
      <c r="B47" s="13" t="s">
        <v>23</v>
      </c>
      <c r="C47" s="14">
        <f>C48-SUM(C27:C46)</f>
        <v>5.0757314781600016</v>
      </c>
      <c r="D47" s="14">
        <f>D48-SUM(D27:D46)</f>
        <v>4.9595797730620035</v>
      </c>
      <c r="E47" s="14">
        <f>E48-SUM(E27:E46)</f>
        <v>5.0606953083689916</v>
      </c>
      <c r="F47" s="14">
        <f>F48-SUM(F27:F46)</f>
        <v>5.0820570570379999</v>
      </c>
      <c r="G47" s="7"/>
      <c r="H47" s="15">
        <f t="shared" ref="H47:J48" si="1">D47-C47</f>
        <v>-0.1161517050979981</v>
      </c>
      <c r="I47" s="15">
        <f t="shared" si="1"/>
        <v>0.10111553530698814</v>
      </c>
      <c r="J47" s="15">
        <f t="shared" si="1"/>
        <v>2.1361748669008307E-2</v>
      </c>
      <c r="K47" s="12"/>
    </row>
    <row r="48" spans="2:11" x14ac:dyDescent="0.25">
      <c r="B48" s="16" t="s">
        <v>24</v>
      </c>
      <c r="C48" s="17">
        <v>57.470752378</v>
      </c>
      <c r="D48" s="17">
        <v>56.848209888</v>
      </c>
      <c r="E48" s="17">
        <v>57.256407795999998</v>
      </c>
      <c r="F48" s="17">
        <v>57.918412861999997</v>
      </c>
      <c r="G48" s="8"/>
      <c r="H48" s="18">
        <f t="shared" si="1"/>
        <v>-0.62254249000000073</v>
      </c>
      <c r="I48" s="18">
        <f t="shared" si="1"/>
        <v>0.40819790799999822</v>
      </c>
      <c r="J48" s="18">
        <f t="shared" si="1"/>
        <v>0.66200506599999898</v>
      </c>
      <c r="K48" s="12"/>
    </row>
    <row r="49" spans="2:2" x14ac:dyDescent="0.25">
      <c r="B49" s="2" t="s">
        <v>25</v>
      </c>
    </row>
  </sheetData>
  <mergeCells count="1">
    <mergeCell ref="C25:F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Fig9</vt:lpstr>
      <vt:lpstr>'Fig9'!Print_Area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2017-01-10T14:54:24Z</dcterms:created>
  <dcterms:modified xsi:type="dcterms:W3CDTF">2017-01-10T14:54:25Z</dcterms:modified>
</cp:coreProperties>
</file>