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k\Codebase\Tely 10\"/>
    </mc:Choice>
  </mc:AlternateContent>
  <xr:revisionPtr revIDLastSave="0" documentId="13_ncr:1_{334659CD-667F-4311-9F26-3821A591FAE8}" xr6:coauthVersionLast="47" xr6:coauthVersionMax="47" xr10:uidLastSave="{00000000-0000-0000-0000-000000000000}"/>
  <bookViews>
    <workbookView xWindow="-5070" yWindow="-16320" windowWidth="29040" windowHeight="15840" firstSheet="3" activeTab="4" xr2:uid="{00000000-000D-0000-FFFF-FFFF00000000}"/>
  </bookViews>
  <sheets>
    <sheet name="ANOVA 10th" sheetId="1" r:id="rId1"/>
    <sheet name="Tukey 10th" sheetId="2" r:id="rId2"/>
    <sheet name="Avg Data 10th" sheetId="3" r:id="rId3"/>
    <sheet name="ANOVA 50th" sheetId="4" r:id="rId4"/>
    <sheet name="Tukey 50th" sheetId="5" r:id="rId5"/>
    <sheet name="Avg Data 50th" sheetId="6" r:id="rId6"/>
    <sheet name="ANOVA 90th" sheetId="7" r:id="rId7"/>
    <sheet name="Tukey 90th" sheetId="8" r:id="rId8"/>
    <sheet name="Avg Data 90th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2" i="8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2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2" i="2"/>
</calcChain>
</file>

<file path=xl/sharedStrings.xml><?xml version="1.0" encoding="utf-8"?>
<sst xmlns="http://schemas.openxmlformats.org/spreadsheetml/2006/main" count="672" uniqueCount="303">
  <si>
    <t>sum_sq</t>
  </si>
  <si>
    <t>df</t>
  </si>
  <si>
    <t>F</t>
  </si>
  <si>
    <t>PR(&gt;F)</t>
  </si>
  <si>
    <t>C(Year)</t>
  </si>
  <si>
    <t>Distance</t>
  </si>
  <si>
    <t>Time_sec</t>
  </si>
  <si>
    <t>Residual</t>
  </si>
  <si>
    <t>Group1</t>
  </si>
  <si>
    <t>Group2</t>
  </si>
  <si>
    <t>MeanDiff</t>
  </si>
  <si>
    <t>p-adj</t>
  </si>
  <si>
    <t>Lower</t>
  </si>
  <si>
    <t>Upper</t>
  </si>
  <si>
    <t>Rject</t>
  </si>
  <si>
    <t>1978-1989</t>
  </si>
  <si>
    <t>1990-1995</t>
  </si>
  <si>
    <t>1996-2000</t>
  </si>
  <si>
    <t>2001-2005</t>
  </si>
  <si>
    <t>2006-2010</t>
  </si>
  <si>
    <t>2011-2015</t>
  </si>
  <si>
    <t>2016-2020</t>
  </si>
  <si>
    <t>2021-2024</t>
  </si>
  <si>
    <t>-1.8395</t>
  </si>
  <si>
    <t>-14.0598</t>
  </si>
  <si>
    <t>-13.825</t>
  </si>
  <si>
    <t>-14.2616</t>
  </si>
  <si>
    <t>-15.2324</t>
  </si>
  <si>
    <t>-16.6966</t>
  </si>
  <si>
    <t>-16.6619</t>
  </si>
  <si>
    <t>-12.2203</t>
  </si>
  <si>
    <t>-11.9855</t>
  </si>
  <si>
    <t>-12.4221</t>
  </si>
  <si>
    <t>-13.3929</t>
  </si>
  <si>
    <t>-14.8571</t>
  </si>
  <si>
    <t>-14.8224</t>
  </si>
  <si>
    <t>0.2348</t>
  </si>
  <si>
    <t>-0.2017</t>
  </si>
  <si>
    <t>-1.1726</t>
  </si>
  <si>
    <t>-2.6368</t>
  </si>
  <si>
    <t>-2.6021</t>
  </si>
  <si>
    <t>-0.4366</t>
  </si>
  <si>
    <t>-1.4074</t>
  </si>
  <si>
    <t>-2.8716</t>
  </si>
  <si>
    <t>-2.8369</t>
  </si>
  <si>
    <t>-0.9709</t>
  </si>
  <si>
    <t>-2.4351</t>
  </si>
  <si>
    <t>-2.4003</t>
  </si>
  <si>
    <t>-1.4642</t>
  </si>
  <si>
    <t>-1.4295</t>
  </si>
  <si>
    <t>0.0347</t>
  </si>
  <si>
    <t>0.0</t>
  </si>
  <si>
    <t>0.7683</t>
  </si>
  <si>
    <t>0.8479</t>
  </si>
  <si>
    <t>0.0002</t>
  </si>
  <si>
    <t>0.9999</t>
  </si>
  <si>
    <t>-2.6742</t>
  </si>
  <si>
    <t>-14.7615</t>
  </si>
  <si>
    <t>-14.4522</t>
  </si>
  <si>
    <t>-14.8724</t>
  </si>
  <si>
    <t>-15.8331</t>
  </si>
  <si>
    <t>-17.2983</t>
  </si>
  <si>
    <t>-17.2911</t>
  </si>
  <si>
    <t>-12.9337</t>
  </si>
  <si>
    <t>-12.6259</t>
  </si>
  <si>
    <t>-13.0464</t>
  </si>
  <si>
    <t>-14.0074</t>
  </si>
  <si>
    <t>-15.4725</t>
  </si>
  <si>
    <t>-15.4647</t>
  </si>
  <si>
    <t>-0.2186</t>
  </si>
  <si>
    <t>-0.6322</t>
  </si>
  <si>
    <t>-1.5886</t>
  </si>
  <si>
    <t>-3.0542</t>
  </si>
  <si>
    <t>-3.0582</t>
  </si>
  <si>
    <t>-0.7305</t>
  </si>
  <si>
    <t>-1.6798</t>
  </si>
  <si>
    <t>-3.1461</t>
  </si>
  <si>
    <t>-3.1673</t>
  </si>
  <si>
    <t>-1.203</t>
  </si>
  <si>
    <t>-2.6697</t>
  </si>
  <si>
    <t>-2.6985</t>
  </si>
  <si>
    <t>-1.671</t>
  </si>
  <si>
    <t>-1.7063</t>
  </si>
  <si>
    <t>-0.2442</t>
  </si>
  <si>
    <t>-1.0048</t>
  </si>
  <si>
    <t>-13.3582</t>
  </si>
  <si>
    <t>-13.1978</t>
  </si>
  <si>
    <t>-13.6507</t>
  </si>
  <si>
    <t>-14.6317</t>
  </si>
  <si>
    <t>-16.0949</t>
  </si>
  <si>
    <t>-16.0327</t>
  </si>
  <si>
    <t>-11.5069</t>
  </si>
  <si>
    <t>-11.3451</t>
  </si>
  <si>
    <t>-11.7977</t>
  </si>
  <si>
    <t>-12.7785</t>
  </si>
  <si>
    <t>-14.2417</t>
  </si>
  <si>
    <t>-14.1801</t>
  </si>
  <si>
    <t>0.6882</t>
  </si>
  <si>
    <t>0.2288</t>
  </si>
  <si>
    <t>-0.7566</t>
  </si>
  <si>
    <t>-2.2194</t>
  </si>
  <si>
    <t>-2.1459</t>
  </si>
  <si>
    <t>-0.1426</t>
  </si>
  <si>
    <t>-1.1351</t>
  </si>
  <si>
    <t>-2.5972</t>
  </si>
  <si>
    <t>-2.5065</t>
  </si>
  <si>
    <t>-0.7387</t>
  </si>
  <si>
    <t>-2.2004</t>
  </si>
  <si>
    <t>-2.1022</t>
  </si>
  <si>
    <t>-1.2573</t>
  </si>
  <si>
    <t>-1.1527</t>
  </si>
  <si>
    <t>0.3136</t>
  </si>
  <si>
    <t>True</t>
  </si>
  <si>
    <t>False</t>
  </si>
  <si>
    <t>Year_group</t>
  </si>
  <si>
    <t>Mets</t>
  </si>
  <si>
    <t>-1.547</t>
  </si>
  <si>
    <t>-7.169</t>
  </si>
  <si>
    <t>-10.066</t>
  </si>
  <si>
    <t>-11.6585</t>
  </si>
  <si>
    <t>-13.7958</t>
  </si>
  <si>
    <t>-16.1976</t>
  </si>
  <si>
    <t>-15.1128</t>
  </si>
  <si>
    <t>-5.622</t>
  </si>
  <si>
    <t>-8.519</t>
  </si>
  <si>
    <t>-10.1115</t>
  </si>
  <si>
    <t>-12.2488</t>
  </si>
  <si>
    <t>-14.6506</t>
  </si>
  <si>
    <t>-13.5657</t>
  </si>
  <si>
    <t>-2.897</t>
  </si>
  <si>
    <t>-4.4895</t>
  </si>
  <si>
    <t>-6.6268</t>
  </si>
  <si>
    <t>-9.0286</t>
  </si>
  <si>
    <t>-7.9438</t>
  </si>
  <si>
    <t>-1.5925</t>
  </si>
  <si>
    <t>-3.7298</t>
  </si>
  <si>
    <t>-6.1315</t>
  </si>
  <si>
    <t>-5.0467</t>
  </si>
  <si>
    <t>-2.1373</t>
  </si>
  <si>
    <t>-4.5391</t>
  </si>
  <si>
    <t>-3.4543</t>
  </si>
  <si>
    <t>-2.4018</t>
  </si>
  <si>
    <t>-1.3169</t>
  </si>
  <si>
    <t>1.0848</t>
  </si>
  <si>
    <t>-2.0626</t>
  </si>
  <si>
    <t>-7.6028</t>
  </si>
  <si>
    <t>-10.4552</t>
  </si>
  <si>
    <t>-12.0378</t>
  </si>
  <si>
    <t>-14.169</t>
  </si>
  <si>
    <t>-16.5714</t>
  </si>
  <si>
    <t>-15.503</t>
  </si>
  <si>
    <t>-6.0588</t>
  </si>
  <si>
    <t>-8.9115</t>
  </si>
  <si>
    <t>-10.4942</t>
  </si>
  <si>
    <t>-12.6255</t>
  </si>
  <si>
    <t>-15.0278</t>
  </si>
  <si>
    <t>-13.9594</t>
  </si>
  <si>
    <t>-3.1736</t>
  </si>
  <si>
    <t>-4.752</t>
  </si>
  <si>
    <t>-6.8805</t>
  </si>
  <si>
    <t>-9.2831</t>
  </si>
  <si>
    <t>-8.2219</t>
  </si>
  <si>
    <t>-1.7717</t>
  </si>
  <si>
    <t>-3.8958</t>
  </si>
  <si>
    <t>-6.2988</t>
  </si>
  <si>
    <t>-5.2482</t>
  </si>
  <si>
    <t>-2.2787</t>
  </si>
  <si>
    <t>-4.6819</t>
  </si>
  <si>
    <t>-3.636</t>
  </si>
  <si>
    <t>-2.5276</t>
  </si>
  <si>
    <t>-1.4856</t>
  </si>
  <si>
    <t>0.9149</t>
  </si>
  <si>
    <t>-1.0315</t>
  </si>
  <si>
    <t>-6.7351</t>
  </si>
  <si>
    <t>-9.6769</t>
  </si>
  <si>
    <t>-11.2792</t>
  </si>
  <si>
    <t>-13.4226</t>
  </si>
  <si>
    <t>-15.8238</t>
  </si>
  <si>
    <t>-14.7225</t>
  </si>
  <si>
    <t>-5.1851</t>
  </si>
  <si>
    <t>-8.1265</t>
  </si>
  <si>
    <t>-9.7287</t>
  </si>
  <si>
    <t>-11.8721</t>
  </si>
  <si>
    <t>-14.2733</t>
  </si>
  <si>
    <t>-13.1721</t>
  </si>
  <si>
    <t>-2.6205</t>
  </si>
  <si>
    <t>-4.227</t>
  </si>
  <si>
    <t>-6.3732</t>
  </si>
  <si>
    <t>-8.7741</t>
  </si>
  <si>
    <t>-7.6656</t>
  </si>
  <si>
    <t>-1.4132</t>
  </si>
  <si>
    <t>-3.5638</t>
  </si>
  <si>
    <t>-5.9643</t>
  </si>
  <si>
    <t>-4.8452</t>
  </si>
  <si>
    <t>-1.996</t>
  </si>
  <si>
    <t>-4.3963</t>
  </si>
  <si>
    <t>-3.2726</t>
  </si>
  <si>
    <t>-2.2759</t>
  </si>
  <si>
    <t>-1.1483</t>
  </si>
  <si>
    <t>1.2547</t>
  </si>
  <si>
    <t>1.0231</t>
  </si>
  <si>
    <t>-3.0848</t>
  </si>
  <si>
    <t>-0.7402</t>
  </si>
  <si>
    <t>0.122</t>
  </si>
  <si>
    <t>1.1718</t>
  </si>
  <si>
    <t>1.3045</t>
  </si>
  <si>
    <t>-0.0403</t>
  </si>
  <si>
    <t>-4.1079</t>
  </si>
  <si>
    <t>-1.7632</t>
  </si>
  <si>
    <t>-0.9011</t>
  </si>
  <si>
    <t>0.1487</t>
  </si>
  <si>
    <t>0.2815</t>
  </si>
  <si>
    <t>-1.0634</t>
  </si>
  <si>
    <t>2.3446</t>
  </si>
  <si>
    <t>3.2067</t>
  </si>
  <si>
    <t>4.2565</t>
  </si>
  <si>
    <t>4.3893</t>
  </si>
  <si>
    <t>3.0445</t>
  </si>
  <si>
    <t>0.8621</t>
  </si>
  <si>
    <t>1.9119</t>
  </si>
  <si>
    <t>2.0447</t>
  </si>
  <si>
    <t>0.6999</t>
  </si>
  <si>
    <t>1.0498</t>
  </si>
  <si>
    <t>1.1826</t>
  </si>
  <si>
    <t>-0.1623</t>
  </si>
  <si>
    <t>0.1328</t>
  </si>
  <si>
    <t>-1.2121</t>
  </si>
  <si>
    <t>-1.3448</t>
  </si>
  <si>
    <t>0.2672</t>
  </si>
  <si>
    <t>0.4956</t>
  </si>
  <si>
    <t>1.0</t>
  </si>
  <si>
    <t>0.0371</t>
  </si>
  <si>
    <t>0.0237</t>
  </si>
  <si>
    <t>0.0021</t>
  </si>
  <si>
    <t>0.4699</t>
  </si>
  <si>
    <t>0.9989</t>
  </si>
  <si>
    <t>0.3959</t>
  </si>
  <si>
    <t>0.3346</t>
  </si>
  <si>
    <t>0.77</t>
  </si>
  <si>
    <t>0.1188</t>
  </si>
  <si>
    <t>0.0767</t>
  </si>
  <si>
    <t>0.1189</t>
  </si>
  <si>
    <t>0.0774</t>
  </si>
  <si>
    <t>-0.2981</t>
  </si>
  <si>
    <t>-4.2925</t>
  </si>
  <si>
    <t>-1.8744</t>
  </si>
  <si>
    <t>-1.0123</t>
  </si>
  <si>
    <t>0.0375</t>
  </si>
  <si>
    <t>0.0968</t>
  </si>
  <si>
    <t>-1.3615</t>
  </si>
  <si>
    <t>-5.5251</t>
  </si>
  <si>
    <t>-3.1184</t>
  </si>
  <si>
    <t>-2.2563</t>
  </si>
  <si>
    <t>-1.2065</t>
  </si>
  <si>
    <t>-1.1358</t>
  </si>
  <si>
    <t>-2.5785</t>
  </si>
  <si>
    <t>1.0998</t>
  </si>
  <si>
    <t>1.9619</t>
  </si>
  <si>
    <t>3.0118</t>
  </si>
  <si>
    <t>3.0772</t>
  </si>
  <si>
    <t>1.6272</t>
  </si>
  <si>
    <t>-0.3115</t>
  </si>
  <si>
    <t>0.7383</t>
  </si>
  <si>
    <t>0.7999</t>
  </si>
  <si>
    <t>-0.6553</t>
  </si>
  <si>
    <t>-0.1238</t>
  </si>
  <si>
    <t>-0.0622</t>
  </si>
  <si>
    <t>-1.5174</t>
  </si>
  <si>
    <t>-1.112</t>
  </si>
  <si>
    <t>-2.5672</t>
  </si>
  <si>
    <t>-2.7621</t>
  </si>
  <si>
    <t>2.3443</t>
  </si>
  <si>
    <t>-1.877</t>
  </si>
  <si>
    <t>0.3941</t>
  </si>
  <si>
    <t>1.2562</t>
  </si>
  <si>
    <t>2.306</t>
  </si>
  <si>
    <t>2.5123</t>
  </si>
  <si>
    <t>1.2809</t>
  </si>
  <si>
    <t>-2.6906</t>
  </si>
  <si>
    <t>-0.4081</t>
  </si>
  <si>
    <t>0.454</t>
  </si>
  <si>
    <t>1.5038</t>
  </si>
  <si>
    <t>1.6987</t>
  </si>
  <si>
    <t>0.4517</t>
  </si>
  <si>
    <t>3.5894</t>
  </si>
  <si>
    <t>4.4515</t>
  </si>
  <si>
    <t>5.5013</t>
  </si>
  <si>
    <t>5.7014</t>
  </si>
  <si>
    <t>4.4617</t>
  </si>
  <si>
    <t>2.0357</t>
  </si>
  <si>
    <t>3.0855</t>
  </si>
  <si>
    <t>3.2895</t>
  </si>
  <si>
    <t>2.055</t>
  </si>
  <si>
    <t>2.2234</t>
  </si>
  <si>
    <t>2.4274</t>
  </si>
  <si>
    <t>1.1929</t>
  </si>
  <si>
    <t>1.3775</t>
  </si>
  <si>
    <t>0.1431</t>
  </si>
  <si>
    <t>0.0724</t>
  </si>
  <si>
    <t>Mean1</t>
  </si>
  <si>
    <t>Mean2</t>
  </si>
  <si>
    <t>Mena1</t>
  </si>
  <si>
    <t>ANOVA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</si>
</sst>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1"/>
  <sheetViews>
    <sheetView workbookViewId="0">
      <selection activeCell="A4" sqref="A4:E5"/>
    </sheetView>
  </sheetViews>
  <sheetFormatPr defaultRowHeight="15" x14ac:dyDescent="0.25"/>
  <cols>
    <col min="1" max="1" width="9.28515625" bestFit="1" customWidth="1"/>
    <col min="2" max="2" width="12" bestFit="1" customWidth="1"/>
    <col min="3" max="3" width="5" bestFit="1" customWidth="1"/>
    <col min="4" max="4" width="12" bestFit="1" customWidth="1"/>
    <col min="5" max="5" width="6.7109375" bestFit="1" customWidth="1"/>
  </cols>
  <sheetData>
    <row r="4" spans="1:5" x14ac:dyDescent="0.25">
      <c r="A4" s="3" t="s">
        <v>302</v>
      </c>
      <c r="B4" s="3"/>
      <c r="C4" s="3"/>
      <c r="D4" s="3"/>
      <c r="E4" s="3"/>
    </row>
    <row r="5" spans="1:5" x14ac:dyDescent="0.25">
      <c r="A5" s="3"/>
      <c r="B5" s="3"/>
      <c r="C5" s="3"/>
      <c r="D5" s="3"/>
      <c r="E5" s="3"/>
    </row>
    <row r="7" spans="1:5" x14ac:dyDescent="0.25">
      <c r="A7" s="2"/>
      <c r="B7" s="1" t="s">
        <v>0</v>
      </c>
      <c r="C7" s="1" t="s">
        <v>1</v>
      </c>
      <c r="D7" s="1" t="s">
        <v>2</v>
      </c>
      <c r="E7" s="1" t="s">
        <v>3</v>
      </c>
    </row>
    <row r="8" spans="1:5" x14ac:dyDescent="0.25">
      <c r="A8" s="1" t="s">
        <v>4</v>
      </c>
      <c r="B8" s="2">
        <v>22148.038744786481</v>
      </c>
      <c r="C8" s="2">
        <v>34</v>
      </c>
      <c r="D8" s="2">
        <v>392.80104051896529</v>
      </c>
      <c r="E8" s="2">
        <v>0</v>
      </c>
    </row>
    <row r="9" spans="1:5" x14ac:dyDescent="0.25">
      <c r="A9" s="1" t="s">
        <v>5</v>
      </c>
      <c r="B9" s="2">
        <v>6872.9344863045126</v>
      </c>
      <c r="C9" s="2">
        <v>1</v>
      </c>
      <c r="D9" s="2">
        <v>4144.3695695780698</v>
      </c>
      <c r="E9" s="2">
        <v>0</v>
      </c>
    </row>
    <row r="10" spans="1:5" x14ac:dyDescent="0.25">
      <c r="A10" s="1" t="s">
        <v>6</v>
      </c>
      <c r="B10" s="2">
        <v>12354.767091431861</v>
      </c>
      <c r="C10" s="2">
        <v>1</v>
      </c>
      <c r="D10" s="2">
        <v>7449.9067137894108</v>
      </c>
      <c r="E10" s="2">
        <v>0</v>
      </c>
    </row>
    <row r="11" spans="1:5" x14ac:dyDescent="0.25">
      <c r="A11" s="1" t="s">
        <v>7</v>
      </c>
      <c r="B11" s="2">
        <v>10364.86727793836</v>
      </c>
      <c r="C11" s="2">
        <v>6250</v>
      </c>
      <c r="D11" s="2"/>
      <c r="E11" s="2"/>
    </row>
  </sheetData>
  <mergeCells count="1">
    <mergeCell ref="A4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>
      <selection activeCell="G12" sqref="G12"/>
    </sheetView>
  </sheetViews>
  <sheetFormatPr defaultRowHeight="15" x14ac:dyDescent="0.25"/>
  <cols>
    <col min="1" max="1" width="9.7109375" style="2" bestFit="1" customWidth="1"/>
    <col min="2" max="2" width="9.7109375" style="2" customWidth="1"/>
    <col min="3" max="3" width="9.7109375" style="2" bestFit="1" customWidth="1"/>
    <col min="4" max="4" width="9.7109375" style="2" customWidth="1"/>
    <col min="5" max="5" width="9.42578125" style="2" bestFit="1" customWidth="1"/>
    <col min="6" max="6" width="6.5703125" style="2" bestFit="1" customWidth="1"/>
    <col min="7" max="8" width="8.28515625" style="2" bestFit="1" customWidth="1"/>
    <col min="9" max="9" width="5.5703125" style="2" bestFit="1" customWidth="1"/>
  </cols>
  <sheetData>
    <row r="1" spans="1:9" x14ac:dyDescent="0.25">
      <c r="A1" s="1" t="s">
        <v>8</v>
      </c>
      <c r="B1" s="1" t="s">
        <v>299</v>
      </c>
      <c r="C1" s="1" t="s">
        <v>9</v>
      </c>
      <c r="D1" s="1" t="s">
        <v>300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9" x14ac:dyDescent="0.25">
      <c r="A2" s="2" t="s">
        <v>15</v>
      </c>
      <c r="B2" s="2">
        <f>VLOOKUP(A2,'Avg Data 10th'!$B$2:$C$9,2,FALSE)</f>
        <v>36.912501516822431</v>
      </c>
      <c r="C2" s="2" t="s">
        <v>16</v>
      </c>
      <c r="D2" s="2">
        <f>VLOOKUP(C2,'Avg Data 10th'!$B$2:$C$9,2,FALSE)</f>
        <v>35.073005894960779</v>
      </c>
      <c r="E2" s="2" t="s">
        <v>23</v>
      </c>
      <c r="F2" s="2" t="s">
        <v>51</v>
      </c>
      <c r="G2" s="2" t="s">
        <v>56</v>
      </c>
      <c r="H2" s="2" t="s">
        <v>84</v>
      </c>
      <c r="I2" s="2" t="s">
        <v>112</v>
      </c>
    </row>
    <row r="3" spans="1:9" x14ac:dyDescent="0.25">
      <c r="A3" s="2" t="s">
        <v>15</v>
      </c>
      <c r="B3" s="2">
        <f>VLOOKUP(A3,'Avg Data 10th'!$B$2:$C$9,2,FALSE)</f>
        <v>36.912501516822431</v>
      </c>
      <c r="C3" s="2" t="s">
        <v>17</v>
      </c>
      <c r="D3" s="2">
        <f>VLOOKUP(C3,'Avg Data 10th'!$B$2:$C$9,2,FALSE)</f>
        <v>22.852686038661091</v>
      </c>
      <c r="E3" s="2" t="s">
        <v>24</v>
      </c>
      <c r="F3" s="2" t="s">
        <v>51</v>
      </c>
      <c r="G3" s="2" t="s">
        <v>57</v>
      </c>
      <c r="H3" s="2" t="s">
        <v>85</v>
      </c>
      <c r="I3" s="2" t="s">
        <v>112</v>
      </c>
    </row>
    <row r="4" spans="1:9" x14ac:dyDescent="0.25">
      <c r="A4" s="2" t="s">
        <v>15</v>
      </c>
      <c r="B4" s="2">
        <f>VLOOKUP(A4,'Avg Data 10th'!$B$2:$C$9,2,FALSE)</f>
        <v>36.912501516822431</v>
      </c>
      <c r="C4" s="2" t="s">
        <v>18</v>
      </c>
      <c r="D4" s="2">
        <f>VLOOKUP(C4,'Avg Data 10th'!$B$2:$C$9,2,FALSE)</f>
        <v>23.087498681627569</v>
      </c>
      <c r="E4" s="2" t="s">
        <v>25</v>
      </c>
      <c r="F4" s="2" t="s">
        <v>51</v>
      </c>
      <c r="G4" s="2" t="s">
        <v>58</v>
      </c>
      <c r="H4" s="2" t="s">
        <v>86</v>
      </c>
      <c r="I4" s="2" t="s">
        <v>112</v>
      </c>
    </row>
    <row r="5" spans="1:9" x14ac:dyDescent="0.25">
      <c r="A5" s="2" t="s">
        <v>15</v>
      </c>
      <c r="B5" s="2">
        <f>VLOOKUP(A5,'Avg Data 10th'!$B$2:$C$9,2,FALSE)</f>
        <v>36.912501516822431</v>
      </c>
      <c r="C5" s="2" t="s">
        <v>19</v>
      </c>
      <c r="D5" s="2">
        <f>VLOOKUP(C5,'Avg Data 10th'!$B$2:$C$9,2,FALSE)</f>
        <v>22.650948000172729</v>
      </c>
      <c r="E5" s="2" t="s">
        <v>26</v>
      </c>
      <c r="F5" s="2" t="s">
        <v>51</v>
      </c>
      <c r="G5" s="2" t="s">
        <v>59</v>
      </c>
      <c r="H5" s="2" t="s">
        <v>87</v>
      </c>
      <c r="I5" s="2" t="s">
        <v>112</v>
      </c>
    </row>
    <row r="6" spans="1:9" x14ac:dyDescent="0.25">
      <c r="A6" s="2" t="s">
        <v>15</v>
      </c>
      <c r="B6" s="2">
        <f>VLOOKUP(A6,'Avg Data 10th'!$B$2:$C$9,2,FALSE)</f>
        <v>36.912501516822431</v>
      </c>
      <c r="C6" s="2" t="s">
        <v>20</v>
      </c>
      <c r="D6" s="2">
        <f>VLOOKUP(C6,'Avg Data 10th'!$B$2:$C$9,2,FALSE)</f>
        <v>21.680084865411899</v>
      </c>
      <c r="E6" s="2" t="s">
        <v>27</v>
      </c>
      <c r="F6" s="2" t="s">
        <v>51</v>
      </c>
      <c r="G6" s="2" t="s">
        <v>60</v>
      </c>
      <c r="H6" s="2" t="s">
        <v>88</v>
      </c>
      <c r="I6" s="2" t="s">
        <v>112</v>
      </c>
    </row>
    <row r="7" spans="1:9" x14ac:dyDescent="0.25">
      <c r="A7" s="2" t="s">
        <v>15</v>
      </c>
      <c r="B7" s="2">
        <f>VLOOKUP(A7,'Avg Data 10th'!$B$2:$C$9,2,FALSE)</f>
        <v>36.912501516822431</v>
      </c>
      <c r="C7" s="2" t="s">
        <v>21</v>
      </c>
      <c r="D7" s="2">
        <f>VLOOKUP(C7,'Avg Data 10th'!$B$2:$C$9,2,FALSE)</f>
        <v>20.215892145126809</v>
      </c>
      <c r="E7" s="2" t="s">
        <v>28</v>
      </c>
      <c r="F7" s="2" t="s">
        <v>51</v>
      </c>
      <c r="G7" s="2" t="s">
        <v>61</v>
      </c>
      <c r="H7" s="2" t="s">
        <v>89</v>
      </c>
      <c r="I7" s="2" t="s">
        <v>112</v>
      </c>
    </row>
    <row r="8" spans="1:9" x14ac:dyDescent="0.25">
      <c r="A8" s="2" t="s">
        <v>15</v>
      </c>
      <c r="B8" s="2">
        <f>VLOOKUP(A8,'Avg Data 10th'!$B$2:$C$9,2,FALSE)</f>
        <v>36.912501516822431</v>
      </c>
      <c r="C8" s="2" t="s">
        <v>22</v>
      </c>
      <c r="D8" s="2">
        <f>VLOOKUP(C8,'Avg Data 10th'!$B$2:$C$9,2,FALSE)</f>
        <v>20.250618105766868</v>
      </c>
      <c r="E8" s="2" t="s">
        <v>29</v>
      </c>
      <c r="F8" s="2" t="s">
        <v>51</v>
      </c>
      <c r="G8" s="2" t="s">
        <v>62</v>
      </c>
      <c r="H8" s="2" t="s">
        <v>90</v>
      </c>
      <c r="I8" s="2" t="s">
        <v>112</v>
      </c>
    </row>
    <row r="9" spans="1:9" x14ac:dyDescent="0.25">
      <c r="A9" s="2" t="s">
        <v>16</v>
      </c>
      <c r="B9" s="2">
        <f>VLOOKUP(A9,'Avg Data 10th'!$B$2:$C$9,2,FALSE)</f>
        <v>35.073005894960779</v>
      </c>
      <c r="C9" s="2" t="s">
        <v>17</v>
      </c>
      <c r="D9" s="2">
        <f>VLOOKUP(C9,'Avg Data 10th'!$B$2:$C$9,2,FALSE)</f>
        <v>22.852686038661091</v>
      </c>
      <c r="E9" s="2" t="s">
        <v>30</v>
      </c>
      <c r="F9" s="2" t="s">
        <v>51</v>
      </c>
      <c r="G9" s="2" t="s">
        <v>63</v>
      </c>
      <c r="H9" s="2" t="s">
        <v>91</v>
      </c>
      <c r="I9" s="2" t="s">
        <v>112</v>
      </c>
    </row>
    <row r="10" spans="1:9" x14ac:dyDescent="0.25">
      <c r="A10" s="2" t="s">
        <v>16</v>
      </c>
      <c r="B10" s="2">
        <f>VLOOKUP(A10,'Avg Data 10th'!$B$2:$C$9,2,FALSE)</f>
        <v>35.073005894960779</v>
      </c>
      <c r="C10" s="2" t="s">
        <v>18</v>
      </c>
      <c r="D10" s="2">
        <f>VLOOKUP(C10,'Avg Data 10th'!$B$2:$C$9,2,FALSE)</f>
        <v>23.087498681627569</v>
      </c>
      <c r="E10" s="2" t="s">
        <v>31</v>
      </c>
      <c r="F10" s="2" t="s">
        <v>51</v>
      </c>
      <c r="G10" s="2" t="s">
        <v>64</v>
      </c>
      <c r="H10" s="2" t="s">
        <v>92</v>
      </c>
      <c r="I10" s="2" t="s">
        <v>112</v>
      </c>
    </row>
    <row r="11" spans="1:9" x14ac:dyDescent="0.25">
      <c r="A11" s="2" t="s">
        <v>16</v>
      </c>
      <c r="B11" s="2">
        <f>VLOOKUP(A11,'Avg Data 10th'!$B$2:$C$9,2,FALSE)</f>
        <v>35.073005894960779</v>
      </c>
      <c r="C11" s="2" t="s">
        <v>19</v>
      </c>
      <c r="D11" s="2">
        <f>VLOOKUP(C11,'Avg Data 10th'!$B$2:$C$9,2,FALSE)</f>
        <v>22.650948000172729</v>
      </c>
      <c r="E11" s="2" t="s">
        <v>32</v>
      </c>
      <c r="F11" s="2" t="s">
        <v>51</v>
      </c>
      <c r="G11" s="2" t="s">
        <v>65</v>
      </c>
      <c r="H11" s="2" t="s">
        <v>93</v>
      </c>
      <c r="I11" s="2" t="s">
        <v>112</v>
      </c>
    </row>
    <row r="12" spans="1:9" x14ac:dyDescent="0.25">
      <c r="A12" s="2" t="s">
        <v>16</v>
      </c>
      <c r="B12" s="2">
        <f>VLOOKUP(A12,'Avg Data 10th'!$B$2:$C$9,2,FALSE)</f>
        <v>35.073005894960779</v>
      </c>
      <c r="C12" s="2" t="s">
        <v>20</v>
      </c>
      <c r="D12" s="2">
        <f>VLOOKUP(C12,'Avg Data 10th'!$B$2:$C$9,2,FALSE)</f>
        <v>21.680084865411899</v>
      </c>
      <c r="E12" s="2" t="s">
        <v>33</v>
      </c>
      <c r="F12" s="2" t="s">
        <v>51</v>
      </c>
      <c r="G12" s="2" t="s">
        <v>66</v>
      </c>
      <c r="H12" s="2" t="s">
        <v>94</v>
      </c>
      <c r="I12" s="2" t="s">
        <v>112</v>
      </c>
    </row>
    <row r="13" spans="1:9" x14ac:dyDescent="0.25">
      <c r="A13" s="2" t="s">
        <v>16</v>
      </c>
      <c r="B13" s="2">
        <f>VLOOKUP(A13,'Avg Data 10th'!$B$2:$C$9,2,FALSE)</f>
        <v>35.073005894960779</v>
      </c>
      <c r="C13" s="2" t="s">
        <v>21</v>
      </c>
      <c r="D13" s="2">
        <f>VLOOKUP(C13,'Avg Data 10th'!$B$2:$C$9,2,FALSE)</f>
        <v>20.215892145126809</v>
      </c>
      <c r="E13" s="2" t="s">
        <v>34</v>
      </c>
      <c r="F13" s="2" t="s">
        <v>51</v>
      </c>
      <c r="G13" s="2" t="s">
        <v>67</v>
      </c>
      <c r="H13" s="2" t="s">
        <v>95</v>
      </c>
      <c r="I13" s="2" t="s">
        <v>112</v>
      </c>
    </row>
    <row r="14" spans="1:9" x14ac:dyDescent="0.25">
      <c r="A14" s="2" t="s">
        <v>16</v>
      </c>
      <c r="B14" s="2">
        <f>VLOOKUP(A14,'Avg Data 10th'!$B$2:$C$9,2,FALSE)</f>
        <v>35.073005894960779</v>
      </c>
      <c r="C14" s="2" t="s">
        <v>22</v>
      </c>
      <c r="D14" s="2">
        <f>VLOOKUP(C14,'Avg Data 10th'!$B$2:$C$9,2,FALSE)</f>
        <v>20.250618105766868</v>
      </c>
      <c r="E14" s="2" t="s">
        <v>35</v>
      </c>
      <c r="F14" s="2" t="s">
        <v>51</v>
      </c>
      <c r="G14" s="2" t="s">
        <v>68</v>
      </c>
      <c r="H14" s="2" t="s">
        <v>96</v>
      </c>
      <c r="I14" s="2" t="s">
        <v>112</v>
      </c>
    </row>
    <row r="15" spans="1:9" x14ac:dyDescent="0.25">
      <c r="A15" s="2" t="s">
        <v>17</v>
      </c>
      <c r="B15" s="2">
        <f>VLOOKUP(A15,'Avg Data 10th'!$B$2:$C$9,2,FALSE)</f>
        <v>22.852686038661091</v>
      </c>
      <c r="C15" s="2" t="s">
        <v>18</v>
      </c>
      <c r="D15" s="2">
        <f>VLOOKUP(C15,'Avg Data 10th'!$B$2:$C$9,2,FALSE)</f>
        <v>23.087498681627569</v>
      </c>
      <c r="E15" s="2" t="s">
        <v>36</v>
      </c>
      <c r="F15" s="2" t="s">
        <v>52</v>
      </c>
      <c r="G15" s="2" t="s">
        <v>69</v>
      </c>
      <c r="H15" s="2" t="s">
        <v>97</v>
      </c>
      <c r="I15" s="2" t="s">
        <v>113</v>
      </c>
    </row>
    <row r="16" spans="1:9" x14ac:dyDescent="0.25">
      <c r="A16" s="2" t="s">
        <v>17</v>
      </c>
      <c r="B16" s="2">
        <f>VLOOKUP(A16,'Avg Data 10th'!$B$2:$C$9,2,FALSE)</f>
        <v>22.852686038661091</v>
      </c>
      <c r="C16" s="2" t="s">
        <v>19</v>
      </c>
      <c r="D16" s="2">
        <f>VLOOKUP(C16,'Avg Data 10th'!$B$2:$C$9,2,FALSE)</f>
        <v>22.650948000172729</v>
      </c>
      <c r="E16" s="2" t="s">
        <v>37</v>
      </c>
      <c r="F16" s="2" t="s">
        <v>53</v>
      </c>
      <c r="G16" s="2" t="s">
        <v>70</v>
      </c>
      <c r="H16" s="2" t="s">
        <v>98</v>
      </c>
      <c r="I16" s="2" t="s">
        <v>113</v>
      </c>
    </row>
    <row r="17" spans="1:9" x14ac:dyDescent="0.25">
      <c r="A17" s="2" t="s">
        <v>17</v>
      </c>
      <c r="B17" s="2">
        <f>VLOOKUP(A17,'Avg Data 10th'!$B$2:$C$9,2,FALSE)</f>
        <v>22.852686038661091</v>
      </c>
      <c r="C17" s="2" t="s">
        <v>20</v>
      </c>
      <c r="D17" s="2">
        <f>VLOOKUP(C17,'Avg Data 10th'!$B$2:$C$9,2,FALSE)</f>
        <v>21.680084865411899</v>
      </c>
      <c r="E17" s="2" t="s">
        <v>38</v>
      </c>
      <c r="F17" s="2" t="s">
        <v>51</v>
      </c>
      <c r="G17" s="2" t="s">
        <v>71</v>
      </c>
      <c r="H17" s="2" t="s">
        <v>99</v>
      </c>
      <c r="I17" s="2" t="s">
        <v>112</v>
      </c>
    </row>
    <row r="18" spans="1:9" x14ac:dyDescent="0.25">
      <c r="A18" s="2" t="s">
        <v>17</v>
      </c>
      <c r="B18" s="2">
        <f>VLOOKUP(A18,'Avg Data 10th'!$B$2:$C$9,2,FALSE)</f>
        <v>22.852686038661091</v>
      </c>
      <c r="C18" s="2" t="s">
        <v>21</v>
      </c>
      <c r="D18" s="2">
        <f>VLOOKUP(C18,'Avg Data 10th'!$B$2:$C$9,2,FALSE)</f>
        <v>20.215892145126809</v>
      </c>
      <c r="E18" s="2" t="s">
        <v>39</v>
      </c>
      <c r="F18" s="2" t="s">
        <v>51</v>
      </c>
      <c r="G18" s="2" t="s">
        <v>72</v>
      </c>
      <c r="H18" s="2" t="s">
        <v>100</v>
      </c>
      <c r="I18" s="2" t="s">
        <v>112</v>
      </c>
    </row>
    <row r="19" spans="1:9" x14ac:dyDescent="0.25">
      <c r="A19" s="2" t="s">
        <v>17</v>
      </c>
      <c r="B19" s="2">
        <f>VLOOKUP(A19,'Avg Data 10th'!$B$2:$C$9,2,FALSE)</f>
        <v>22.852686038661091</v>
      </c>
      <c r="C19" s="2" t="s">
        <v>22</v>
      </c>
      <c r="D19" s="2">
        <f>VLOOKUP(C19,'Avg Data 10th'!$B$2:$C$9,2,FALSE)</f>
        <v>20.250618105766868</v>
      </c>
      <c r="E19" s="2" t="s">
        <v>40</v>
      </c>
      <c r="F19" s="2" t="s">
        <v>51</v>
      </c>
      <c r="G19" s="2" t="s">
        <v>73</v>
      </c>
      <c r="H19" s="2" t="s">
        <v>101</v>
      </c>
      <c r="I19" s="2" t="s">
        <v>112</v>
      </c>
    </row>
    <row r="20" spans="1:9" x14ac:dyDescent="0.25">
      <c r="A20" s="2" t="s">
        <v>18</v>
      </c>
      <c r="B20" s="2">
        <f>VLOOKUP(A20,'Avg Data 10th'!$B$2:$C$9,2,FALSE)</f>
        <v>23.087498681627569</v>
      </c>
      <c r="C20" s="2" t="s">
        <v>19</v>
      </c>
      <c r="D20" s="2">
        <f>VLOOKUP(C20,'Avg Data 10th'!$B$2:$C$9,2,FALSE)</f>
        <v>22.650948000172729</v>
      </c>
      <c r="E20" s="2" t="s">
        <v>41</v>
      </c>
      <c r="F20" s="2" t="s">
        <v>54</v>
      </c>
      <c r="G20" s="2" t="s">
        <v>74</v>
      </c>
      <c r="H20" s="2" t="s">
        <v>102</v>
      </c>
      <c r="I20" s="2" t="s">
        <v>112</v>
      </c>
    </row>
    <row r="21" spans="1:9" x14ac:dyDescent="0.25">
      <c r="A21" s="2" t="s">
        <v>18</v>
      </c>
      <c r="B21" s="2">
        <f>VLOOKUP(A21,'Avg Data 10th'!$B$2:$C$9,2,FALSE)</f>
        <v>23.087498681627569</v>
      </c>
      <c r="C21" s="2" t="s">
        <v>20</v>
      </c>
      <c r="D21" s="2">
        <f>VLOOKUP(C21,'Avg Data 10th'!$B$2:$C$9,2,FALSE)</f>
        <v>21.680084865411899</v>
      </c>
      <c r="E21" s="2" t="s">
        <v>42</v>
      </c>
      <c r="F21" s="2" t="s">
        <v>51</v>
      </c>
      <c r="G21" s="2" t="s">
        <v>75</v>
      </c>
      <c r="H21" s="2" t="s">
        <v>103</v>
      </c>
      <c r="I21" s="2" t="s">
        <v>112</v>
      </c>
    </row>
    <row r="22" spans="1:9" x14ac:dyDescent="0.25">
      <c r="A22" s="2" t="s">
        <v>18</v>
      </c>
      <c r="B22" s="2">
        <f>VLOOKUP(A22,'Avg Data 10th'!$B$2:$C$9,2,FALSE)</f>
        <v>23.087498681627569</v>
      </c>
      <c r="C22" s="2" t="s">
        <v>21</v>
      </c>
      <c r="D22" s="2">
        <f>VLOOKUP(C22,'Avg Data 10th'!$B$2:$C$9,2,FALSE)</f>
        <v>20.215892145126809</v>
      </c>
      <c r="E22" s="2" t="s">
        <v>43</v>
      </c>
      <c r="F22" s="2" t="s">
        <v>51</v>
      </c>
      <c r="G22" s="2" t="s">
        <v>76</v>
      </c>
      <c r="H22" s="2" t="s">
        <v>104</v>
      </c>
      <c r="I22" s="2" t="s">
        <v>112</v>
      </c>
    </row>
    <row r="23" spans="1:9" x14ac:dyDescent="0.25">
      <c r="A23" s="2" t="s">
        <v>18</v>
      </c>
      <c r="B23" s="2">
        <f>VLOOKUP(A23,'Avg Data 10th'!$B$2:$C$9,2,FALSE)</f>
        <v>23.087498681627569</v>
      </c>
      <c r="C23" s="2" t="s">
        <v>22</v>
      </c>
      <c r="D23" s="2">
        <f>VLOOKUP(C23,'Avg Data 10th'!$B$2:$C$9,2,FALSE)</f>
        <v>20.250618105766868</v>
      </c>
      <c r="E23" s="2" t="s">
        <v>44</v>
      </c>
      <c r="F23" s="2" t="s">
        <v>51</v>
      </c>
      <c r="G23" s="2" t="s">
        <v>77</v>
      </c>
      <c r="H23" s="2" t="s">
        <v>105</v>
      </c>
      <c r="I23" s="2" t="s">
        <v>112</v>
      </c>
    </row>
    <row r="24" spans="1:9" x14ac:dyDescent="0.25">
      <c r="A24" s="2" t="s">
        <v>19</v>
      </c>
      <c r="B24" s="2">
        <f>VLOOKUP(A24,'Avg Data 10th'!$B$2:$C$9,2,FALSE)</f>
        <v>22.650948000172729</v>
      </c>
      <c r="C24" s="2" t="s">
        <v>20</v>
      </c>
      <c r="D24" s="2">
        <f>VLOOKUP(C24,'Avg Data 10th'!$B$2:$C$9,2,FALSE)</f>
        <v>21.680084865411899</v>
      </c>
      <c r="E24" s="2" t="s">
        <v>45</v>
      </c>
      <c r="F24" s="2" t="s">
        <v>51</v>
      </c>
      <c r="G24" s="2" t="s">
        <v>78</v>
      </c>
      <c r="H24" s="2" t="s">
        <v>106</v>
      </c>
      <c r="I24" s="2" t="s">
        <v>112</v>
      </c>
    </row>
    <row r="25" spans="1:9" x14ac:dyDescent="0.25">
      <c r="A25" s="2" t="s">
        <v>19</v>
      </c>
      <c r="B25" s="2">
        <f>VLOOKUP(A25,'Avg Data 10th'!$B$2:$C$9,2,FALSE)</f>
        <v>22.650948000172729</v>
      </c>
      <c r="C25" s="2" t="s">
        <v>21</v>
      </c>
      <c r="D25" s="2">
        <f>VLOOKUP(C25,'Avg Data 10th'!$B$2:$C$9,2,FALSE)</f>
        <v>20.215892145126809</v>
      </c>
      <c r="E25" s="2" t="s">
        <v>46</v>
      </c>
      <c r="F25" s="2" t="s">
        <v>51</v>
      </c>
      <c r="G25" s="2" t="s">
        <v>79</v>
      </c>
      <c r="H25" s="2" t="s">
        <v>107</v>
      </c>
      <c r="I25" s="2" t="s">
        <v>112</v>
      </c>
    </row>
    <row r="26" spans="1:9" x14ac:dyDescent="0.25">
      <c r="A26" s="2" t="s">
        <v>19</v>
      </c>
      <c r="B26" s="2">
        <f>VLOOKUP(A26,'Avg Data 10th'!$B$2:$C$9,2,FALSE)</f>
        <v>22.650948000172729</v>
      </c>
      <c r="C26" s="2" t="s">
        <v>22</v>
      </c>
      <c r="D26" s="2">
        <f>VLOOKUP(C26,'Avg Data 10th'!$B$2:$C$9,2,FALSE)</f>
        <v>20.250618105766868</v>
      </c>
      <c r="E26" s="2" t="s">
        <v>47</v>
      </c>
      <c r="F26" s="2" t="s">
        <v>51</v>
      </c>
      <c r="G26" s="2" t="s">
        <v>80</v>
      </c>
      <c r="H26" s="2" t="s">
        <v>108</v>
      </c>
      <c r="I26" s="2" t="s">
        <v>112</v>
      </c>
    </row>
    <row r="27" spans="1:9" x14ac:dyDescent="0.25">
      <c r="A27" s="2" t="s">
        <v>20</v>
      </c>
      <c r="B27" s="2">
        <f>VLOOKUP(A27,'Avg Data 10th'!$B$2:$C$9,2,FALSE)</f>
        <v>21.680084865411899</v>
      </c>
      <c r="C27" s="2" t="s">
        <v>21</v>
      </c>
      <c r="D27" s="2">
        <f>VLOOKUP(C27,'Avg Data 10th'!$B$2:$C$9,2,FALSE)</f>
        <v>20.215892145126809</v>
      </c>
      <c r="E27" s="2" t="s">
        <v>48</v>
      </c>
      <c r="F27" s="2" t="s">
        <v>51</v>
      </c>
      <c r="G27" s="2" t="s">
        <v>81</v>
      </c>
      <c r="H27" s="2" t="s">
        <v>109</v>
      </c>
      <c r="I27" s="2" t="s">
        <v>112</v>
      </c>
    </row>
    <row r="28" spans="1:9" x14ac:dyDescent="0.25">
      <c r="A28" s="2" t="s">
        <v>20</v>
      </c>
      <c r="B28" s="2">
        <f>VLOOKUP(A28,'Avg Data 10th'!$B$2:$C$9,2,FALSE)</f>
        <v>21.680084865411899</v>
      </c>
      <c r="C28" s="2" t="s">
        <v>22</v>
      </c>
      <c r="D28" s="2">
        <f>VLOOKUP(C28,'Avg Data 10th'!$B$2:$C$9,2,FALSE)</f>
        <v>20.250618105766868</v>
      </c>
      <c r="E28" s="2" t="s">
        <v>49</v>
      </c>
      <c r="F28" s="2" t="s">
        <v>51</v>
      </c>
      <c r="G28" s="2" t="s">
        <v>82</v>
      </c>
      <c r="H28" s="2" t="s">
        <v>110</v>
      </c>
      <c r="I28" s="2" t="s">
        <v>112</v>
      </c>
    </row>
    <row r="29" spans="1:9" x14ac:dyDescent="0.25">
      <c r="A29" s="2" t="s">
        <v>21</v>
      </c>
      <c r="B29" s="2">
        <f>VLOOKUP(A29,'Avg Data 10th'!$B$2:$C$9,2,FALSE)</f>
        <v>20.215892145126809</v>
      </c>
      <c r="C29" s="2" t="s">
        <v>22</v>
      </c>
      <c r="D29" s="2">
        <f>VLOOKUP(C29,'Avg Data 10th'!$B$2:$C$9,2,FALSE)</f>
        <v>20.250618105766868</v>
      </c>
      <c r="E29" s="2" t="s">
        <v>50</v>
      </c>
      <c r="F29" s="2" t="s">
        <v>55</v>
      </c>
      <c r="G29" s="2" t="s">
        <v>83</v>
      </c>
      <c r="H29" s="2" t="s">
        <v>111</v>
      </c>
      <c r="I29" s="2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>
      <selection activeCell="B23" sqref="B23"/>
    </sheetView>
  </sheetViews>
  <sheetFormatPr defaultRowHeight="15" x14ac:dyDescent="0.25"/>
  <sheetData>
    <row r="1" spans="1:3" x14ac:dyDescent="0.25">
      <c r="B1" s="1" t="s">
        <v>114</v>
      </c>
      <c r="C1" s="1" t="s">
        <v>115</v>
      </c>
    </row>
    <row r="2" spans="1:3" x14ac:dyDescent="0.25">
      <c r="A2" s="1">
        <v>0</v>
      </c>
      <c r="B2" t="s">
        <v>15</v>
      </c>
      <c r="C2">
        <v>36.912501516822431</v>
      </c>
    </row>
    <row r="3" spans="1:3" x14ac:dyDescent="0.25">
      <c r="A3" s="1">
        <v>1</v>
      </c>
      <c r="B3" t="s">
        <v>16</v>
      </c>
      <c r="C3">
        <v>35.073005894960779</v>
      </c>
    </row>
    <row r="4" spans="1:3" x14ac:dyDescent="0.25">
      <c r="A4" s="1">
        <v>2</v>
      </c>
      <c r="B4" t="s">
        <v>17</v>
      </c>
      <c r="C4">
        <v>22.852686038661091</v>
      </c>
    </row>
    <row r="5" spans="1:3" x14ac:dyDescent="0.25">
      <c r="A5" s="1">
        <v>3</v>
      </c>
      <c r="B5" t="s">
        <v>18</v>
      </c>
      <c r="C5">
        <v>23.087498681627569</v>
      </c>
    </row>
    <row r="6" spans="1:3" x14ac:dyDescent="0.25">
      <c r="A6" s="1">
        <v>4</v>
      </c>
      <c r="B6" t="s">
        <v>19</v>
      </c>
      <c r="C6">
        <v>22.650948000172729</v>
      </c>
    </row>
    <row r="7" spans="1:3" x14ac:dyDescent="0.25">
      <c r="A7" s="1">
        <v>5</v>
      </c>
      <c r="B7" t="s">
        <v>20</v>
      </c>
      <c r="C7">
        <v>21.680084865411899</v>
      </c>
    </row>
    <row r="8" spans="1:3" x14ac:dyDescent="0.25">
      <c r="A8" s="1">
        <v>6</v>
      </c>
      <c r="B8" t="s">
        <v>21</v>
      </c>
      <c r="C8">
        <v>20.215892145126809</v>
      </c>
    </row>
    <row r="9" spans="1:3" x14ac:dyDescent="0.25">
      <c r="A9" s="1">
        <v>7</v>
      </c>
      <c r="B9" t="s">
        <v>22</v>
      </c>
      <c r="C9">
        <v>20.250618105766868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9:E15"/>
  <sheetViews>
    <sheetView workbookViewId="0">
      <selection activeCell="A9" sqref="A9:E10"/>
    </sheetView>
  </sheetViews>
  <sheetFormatPr defaultRowHeight="15" x14ac:dyDescent="0.25"/>
  <sheetData>
    <row r="9" spans="1:5" x14ac:dyDescent="0.25">
      <c r="A9" s="3" t="s">
        <v>302</v>
      </c>
      <c r="B9" s="3"/>
      <c r="C9" s="3"/>
      <c r="D9" s="3"/>
      <c r="E9" s="3"/>
    </row>
    <row r="10" spans="1:5" x14ac:dyDescent="0.25">
      <c r="A10" s="3"/>
      <c r="B10" s="3"/>
      <c r="C10" s="3"/>
      <c r="D10" s="3"/>
      <c r="E10" s="3"/>
    </row>
    <row r="11" spans="1:5" x14ac:dyDescent="0.25">
      <c r="A11" s="2"/>
      <c r="B11" s="1" t="s">
        <v>0</v>
      </c>
      <c r="C11" s="1" t="s">
        <v>1</v>
      </c>
      <c r="D11" s="1" t="s">
        <v>2</v>
      </c>
      <c r="E11" s="1" t="s">
        <v>3</v>
      </c>
    </row>
    <row r="12" spans="1:5" x14ac:dyDescent="0.25">
      <c r="A12" s="1" t="s">
        <v>4</v>
      </c>
      <c r="B12" s="2">
        <v>1782.485271095863</v>
      </c>
      <c r="C12" s="2">
        <v>34</v>
      </c>
      <c r="D12" s="2">
        <v>6545.1920802439781</v>
      </c>
      <c r="E12" s="2">
        <v>0</v>
      </c>
    </row>
    <row r="13" spans="1:5" x14ac:dyDescent="0.25">
      <c r="A13" s="1" t="s">
        <v>5</v>
      </c>
      <c r="B13" s="2">
        <v>7757.2264051439197</v>
      </c>
      <c r="C13" s="2">
        <v>1</v>
      </c>
      <c r="D13" s="2">
        <v>968460.31788714521</v>
      </c>
      <c r="E13" s="2">
        <v>0</v>
      </c>
    </row>
    <row r="14" spans="1:5" x14ac:dyDescent="0.25">
      <c r="A14" s="1" t="s">
        <v>6</v>
      </c>
      <c r="B14" s="2">
        <v>1816.6301806252941</v>
      </c>
      <c r="C14" s="2">
        <v>1</v>
      </c>
      <c r="D14" s="2">
        <v>226799.39327864861</v>
      </c>
      <c r="E14" s="2">
        <v>0</v>
      </c>
    </row>
    <row r="15" spans="1:5" x14ac:dyDescent="0.25">
      <c r="A15" s="1" t="s">
        <v>7</v>
      </c>
      <c r="B15" s="2">
        <v>49.773236952782888</v>
      </c>
      <c r="C15" s="2">
        <v>6214</v>
      </c>
      <c r="D15" s="2"/>
      <c r="E15" s="2"/>
    </row>
  </sheetData>
  <mergeCells count="1">
    <mergeCell ref="A9:E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tabSelected="1" workbookViewId="0">
      <selection activeCell="D35" sqref="D35"/>
    </sheetView>
  </sheetViews>
  <sheetFormatPr defaultRowHeight="15" x14ac:dyDescent="0.25"/>
  <cols>
    <col min="1" max="1" width="9.7109375" bestFit="1" customWidth="1"/>
    <col min="2" max="2" width="9.7109375" customWidth="1"/>
    <col min="3" max="3" width="9.7109375" bestFit="1" customWidth="1"/>
    <col min="4" max="4" width="9.7109375" customWidth="1"/>
    <col min="5" max="5" width="9.42578125" bestFit="1" customWidth="1"/>
    <col min="6" max="6" width="5.5703125" bestFit="1" customWidth="1"/>
    <col min="7" max="8" width="8.28515625" bestFit="1" customWidth="1"/>
    <col min="9" max="9" width="5.42578125" bestFit="1" customWidth="1"/>
  </cols>
  <sheetData>
    <row r="1" spans="1:9" x14ac:dyDescent="0.25">
      <c r="A1" s="1" t="s">
        <v>8</v>
      </c>
      <c r="B1" s="1" t="s">
        <v>301</v>
      </c>
      <c r="C1" s="1" t="s">
        <v>9</v>
      </c>
      <c r="D1" s="1" t="s">
        <v>300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9" x14ac:dyDescent="0.25">
      <c r="A2" s="2" t="s">
        <v>15</v>
      </c>
      <c r="B2" s="2">
        <f>VLOOKUP(A2,'Avg Data 50th'!$B$2:$C$9,2,FALSE)</f>
        <v>47.150663529803921</v>
      </c>
      <c r="C2" s="2" t="s">
        <v>16</v>
      </c>
      <c r="D2" s="2">
        <f>VLOOKUP(C2,'Avg Data 50th'!$B$2:$C$9,2,FALSE)</f>
        <v>45.603647030099999</v>
      </c>
      <c r="E2" s="2" t="s">
        <v>116</v>
      </c>
      <c r="F2" s="2" t="s">
        <v>51</v>
      </c>
      <c r="G2" s="2" t="s">
        <v>144</v>
      </c>
      <c r="H2" s="2" t="s">
        <v>172</v>
      </c>
      <c r="I2" s="2" t="s">
        <v>112</v>
      </c>
    </row>
    <row r="3" spans="1:9" x14ac:dyDescent="0.25">
      <c r="A3" s="2" t="s">
        <v>15</v>
      </c>
      <c r="B3" s="2">
        <f>VLOOKUP(A3,'Avg Data 50th'!$B$2:$C$9,2,FALSE)</f>
        <v>47.150663529803921</v>
      </c>
      <c r="C3" s="2" t="s">
        <v>17</v>
      </c>
      <c r="D3" s="2">
        <f>VLOOKUP(C3,'Avg Data 50th'!$B$2:$C$9,2,FALSE)</f>
        <v>39.981679134556963</v>
      </c>
      <c r="E3" s="2" t="s">
        <v>117</v>
      </c>
      <c r="F3" s="2" t="s">
        <v>51</v>
      </c>
      <c r="G3" s="2" t="s">
        <v>145</v>
      </c>
      <c r="H3" s="2" t="s">
        <v>173</v>
      </c>
      <c r="I3" s="2" t="s">
        <v>112</v>
      </c>
    </row>
    <row r="4" spans="1:9" x14ac:dyDescent="0.25">
      <c r="A4" s="2" t="s">
        <v>15</v>
      </c>
      <c r="B4" s="2">
        <f>VLOOKUP(A4,'Avg Data 50th'!$B$2:$C$9,2,FALSE)</f>
        <v>47.150663529803921</v>
      </c>
      <c r="C4" s="2" t="s">
        <v>18</v>
      </c>
      <c r="D4" s="2">
        <f>VLOOKUP(C4,'Avg Data 50th'!$B$2:$C$9,2,FALSE)</f>
        <v>37.084629716390531</v>
      </c>
      <c r="E4" s="2" t="s">
        <v>118</v>
      </c>
      <c r="F4" s="2" t="s">
        <v>51</v>
      </c>
      <c r="G4" s="2" t="s">
        <v>146</v>
      </c>
      <c r="H4" s="2" t="s">
        <v>174</v>
      </c>
      <c r="I4" s="2" t="s">
        <v>112</v>
      </c>
    </row>
    <row r="5" spans="1:9" x14ac:dyDescent="0.25">
      <c r="A5" s="2" t="s">
        <v>15</v>
      </c>
      <c r="B5" s="2">
        <f>VLOOKUP(A5,'Avg Data 50th'!$B$2:$C$9,2,FALSE)</f>
        <v>47.150663529803921</v>
      </c>
      <c r="C5" s="2" t="s">
        <v>19</v>
      </c>
      <c r="D5" s="2">
        <f>VLOOKUP(C5,'Avg Data 50th'!$B$2:$C$9,2,FALSE)</f>
        <v>35.492172089844608</v>
      </c>
      <c r="E5" s="2" t="s">
        <v>119</v>
      </c>
      <c r="F5" s="2" t="s">
        <v>51</v>
      </c>
      <c r="G5" s="2" t="s">
        <v>147</v>
      </c>
      <c r="H5" s="2" t="s">
        <v>175</v>
      </c>
      <c r="I5" s="2" t="s">
        <v>112</v>
      </c>
    </row>
    <row r="6" spans="1:9" x14ac:dyDescent="0.25">
      <c r="A6" s="2" t="s">
        <v>15</v>
      </c>
      <c r="B6" s="2">
        <f>VLOOKUP(A6,'Avg Data 50th'!$B$2:$C$9,2,FALSE)</f>
        <v>47.150663529803921</v>
      </c>
      <c r="C6" s="2" t="s">
        <v>20</v>
      </c>
      <c r="D6" s="2">
        <f>VLOOKUP(C6,'Avg Data 50th'!$B$2:$C$9,2,FALSE)</f>
        <v>33.354847982921932</v>
      </c>
      <c r="E6" s="2" t="s">
        <v>120</v>
      </c>
      <c r="F6" s="2" t="s">
        <v>51</v>
      </c>
      <c r="G6" s="2" t="s">
        <v>148</v>
      </c>
      <c r="H6" s="2" t="s">
        <v>176</v>
      </c>
      <c r="I6" s="2" t="s">
        <v>112</v>
      </c>
    </row>
    <row r="7" spans="1:9" x14ac:dyDescent="0.25">
      <c r="A7" s="2" t="s">
        <v>15</v>
      </c>
      <c r="B7" s="2">
        <f>VLOOKUP(A7,'Avg Data 50th'!$B$2:$C$9,2,FALSE)</f>
        <v>47.150663529803921</v>
      </c>
      <c r="C7" s="2" t="s">
        <v>21</v>
      </c>
      <c r="D7" s="2">
        <f>VLOOKUP(C7,'Avg Data 50th'!$B$2:$C$9,2,FALSE)</f>
        <v>30.953088415121059</v>
      </c>
      <c r="E7" s="2" t="s">
        <v>121</v>
      </c>
      <c r="F7" s="2" t="s">
        <v>51</v>
      </c>
      <c r="G7" s="2" t="s">
        <v>149</v>
      </c>
      <c r="H7" s="2" t="s">
        <v>177</v>
      </c>
      <c r="I7" s="2" t="s">
        <v>112</v>
      </c>
    </row>
    <row r="8" spans="1:9" x14ac:dyDescent="0.25">
      <c r="A8" s="2" t="s">
        <v>15</v>
      </c>
      <c r="B8" s="2">
        <f>VLOOKUP(A8,'Avg Data 50th'!$B$2:$C$9,2,FALSE)</f>
        <v>47.150663529803921</v>
      </c>
      <c r="C8" s="2" t="s">
        <v>22</v>
      </c>
      <c r="D8" s="2">
        <f>VLOOKUP(C8,'Avg Data 50th'!$B$2:$C$9,2,FALSE)</f>
        <v>32.037912270061817</v>
      </c>
      <c r="E8" s="2" t="s">
        <v>122</v>
      </c>
      <c r="F8" s="2" t="s">
        <v>51</v>
      </c>
      <c r="G8" s="2" t="s">
        <v>150</v>
      </c>
      <c r="H8" s="2" t="s">
        <v>178</v>
      </c>
      <c r="I8" s="2" t="s">
        <v>112</v>
      </c>
    </row>
    <row r="9" spans="1:9" x14ac:dyDescent="0.25">
      <c r="A9" s="2" t="s">
        <v>16</v>
      </c>
      <c r="B9" s="2">
        <f>VLOOKUP(A9,'Avg Data 50th'!$B$2:$C$9,2,FALSE)</f>
        <v>45.603647030099999</v>
      </c>
      <c r="C9" s="2" t="s">
        <v>17</v>
      </c>
      <c r="D9" s="2">
        <f>VLOOKUP(C9,'Avg Data 50th'!$B$2:$C$9,2,FALSE)</f>
        <v>39.981679134556963</v>
      </c>
      <c r="E9" s="2" t="s">
        <v>123</v>
      </c>
      <c r="F9" s="2" t="s">
        <v>51</v>
      </c>
      <c r="G9" s="2" t="s">
        <v>151</v>
      </c>
      <c r="H9" s="2" t="s">
        <v>179</v>
      </c>
      <c r="I9" s="2" t="s">
        <v>112</v>
      </c>
    </row>
    <row r="10" spans="1:9" x14ac:dyDescent="0.25">
      <c r="A10" s="2" t="s">
        <v>16</v>
      </c>
      <c r="B10" s="2">
        <f>VLOOKUP(A10,'Avg Data 50th'!$B$2:$C$9,2,FALSE)</f>
        <v>45.603647030099999</v>
      </c>
      <c r="C10" s="2" t="s">
        <v>18</v>
      </c>
      <c r="D10" s="2">
        <f>VLOOKUP(C10,'Avg Data 50th'!$B$2:$C$9,2,FALSE)</f>
        <v>37.084629716390531</v>
      </c>
      <c r="E10" s="2" t="s">
        <v>124</v>
      </c>
      <c r="F10" s="2" t="s">
        <v>51</v>
      </c>
      <c r="G10" s="2" t="s">
        <v>152</v>
      </c>
      <c r="H10" s="2" t="s">
        <v>180</v>
      </c>
      <c r="I10" s="2" t="s">
        <v>112</v>
      </c>
    </row>
    <row r="11" spans="1:9" x14ac:dyDescent="0.25">
      <c r="A11" s="2" t="s">
        <v>16</v>
      </c>
      <c r="B11" s="2">
        <f>VLOOKUP(A11,'Avg Data 50th'!$B$2:$C$9,2,FALSE)</f>
        <v>45.603647030099999</v>
      </c>
      <c r="C11" s="2" t="s">
        <v>19</v>
      </c>
      <c r="D11" s="2">
        <f>VLOOKUP(C11,'Avg Data 50th'!$B$2:$C$9,2,FALSE)</f>
        <v>35.492172089844608</v>
      </c>
      <c r="E11" s="2" t="s">
        <v>125</v>
      </c>
      <c r="F11" s="2" t="s">
        <v>51</v>
      </c>
      <c r="G11" s="2" t="s">
        <v>153</v>
      </c>
      <c r="H11" s="2" t="s">
        <v>181</v>
      </c>
      <c r="I11" s="2" t="s">
        <v>112</v>
      </c>
    </row>
    <row r="12" spans="1:9" x14ac:dyDescent="0.25">
      <c r="A12" s="2" t="s">
        <v>16</v>
      </c>
      <c r="B12" s="2">
        <f>VLOOKUP(A12,'Avg Data 50th'!$B$2:$C$9,2,FALSE)</f>
        <v>45.603647030099999</v>
      </c>
      <c r="C12" s="2" t="s">
        <v>20</v>
      </c>
      <c r="D12" s="2">
        <f>VLOOKUP(C12,'Avg Data 50th'!$B$2:$C$9,2,FALSE)</f>
        <v>33.354847982921932</v>
      </c>
      <c r="E12" s="2" t="s">
        <v>126</v>
      </c>
      <c r="F12" s="2" t="s">
        <v>51</v>
      </c>
      <c r="G12" s="2" t="s">
        <v>154</v>
      </c>
      <c r="H12" s="2" t="s">
        <v>182</v>
      </c>
      <c r="I12" s="2" t="s">
        <v>112</v>
      </c>
    </row>
    <row r="13" spans="1:9" x14ac:dyDescent="0.25">
      <c r="A13" s="2" t="s">
        <v>16</v>
      </c>
      <c r="B13" s="2">
        <f>VLOOKUP(A13,'Avg Data 50th'!$B$2:$C$9,2,FALSE)</f>
        <v>45.603647030099999</v>
      </c>
      <c r="C13" s="2" t="s">
        <v>21</v>
      </c>
      <c r="D13" s="2">
        <f>VLOOKUP(C13,'Avg Data 50th'!$B$2:$C$9,2,FALSE)</f>
        <v>30.953088415121059</v>
      </c>
      <c r="E13" s="2" t="s">
        <v>127</v>
      </c>
      <c r="F13" s="2" t="s">
        <v>51</v>
      </c>
      <c r="G13" s="2" t="s">
        <v>155</v>
      </c>
      <c r="H13" s="2" t="s">
        <v>183</v>
      </c>
      <c r="I13" s="2" t="s">
        <v>112</v>
      </c>
    </row>
    <row r="14" spans="1:9" x14ac:dyDescent="0.25">
      <c r="A14" s="2" t="s">
        <v>16</v>
      </c>
      <c r="B14" s="2">
        <f>VLOOKUP(A14,'Avg Data 50th'!$B$2:$C$9,2,FALSE)</f>
        <v>45.603647030099999</v>
      </c>
      <c r="C14" s="2" t="s">
        <v>22</v>
      </c>
      <c r="D14" s="2">
        <f>VLOOKUP(C14,'Avg Data 50th'!$B$2:$C$9,2,FALSE)</f>
        <v>32.037912270061817</v>
      </c>
      <c r="E14" s="2" t="s">
        <v>128</v>
      </c>
      <c r="F14" s="2" t="s">
        <v>51</v>
      </c>
      <c r="G14" s="2" t="s">
        <v>156</v>
      </c>
      <c r="H14" s="2" t="s">
        <v>184</v>
      </c>
      <c r="I14" s="2" t="s">
        <v>112</v>
      </c>
    </row>
    <row r="15" spans="1:9" x14ac:dyDescent="0.25">
      <c r="A15" s="2" t="s">
        <v>17</v>
      </c>
      <c r="B15" s="2">
        <f>VLOOKUP(A15,'Avg Data 50th'!$B$2:$C$9,2,FALSE)</f>
        <v>39.981679134556963</v>
      </c>
      <c r="C15" s="2" t="s">
        <v>18</v>
      </c>
      <c r="D15" s="2">
        <f>VLOOKUP(C15,'Avg Data 50th'!$B$2:$C$9,2,FALSE)</f>
        <v>37.084629716390531</v>
      </c>
      <c r="E15" s="2" t="s">
        <v>129</v>
      </c>
      <c r="F15" s="2" t="s">
        <v>51</v>
      </c>
      <c r="G15" s="2" t="s">
        <v>157</v>
      </c>
      <c r="H15" s="2" t="s">
        <v>185</v>
      </c>
      <c r="I15" s="2" t="s">
        <v>112</v>
      </c>
    </row>
    <row r="16" spans="1:9" x14ac:dyDescent="0.25">
      <c r="A16" s="2" t="s">
        <v>17</v>
      </c>
      <c r="B16" s="2">
        <f>VLOOKUP(A16,'Avg Data 50th'!$B$2:$C$9,2,FALSE)</f>
        <v>39.981679134556963</v>
      </c>
      <c r="C16" s="2" t="s">
        <v>19</v>
      </c>
      <c r="D16" s="2">
        <f>VLOOKUP(C16,'Avg Data 50th'!$B$2:$C$9,2,FALSE)</f>
        <v>35.492172089844608</v>
      </c>
      <c r="E16" s="2" t="s">
        <v>130</v>
      </c>
      <c r="F16" s="2" t="s">
        <v>51</v>
      </c>
      <c r="G16" s="2" t="s">
        <v>158</v>
      </c>
      <c r="H16" s="2" t="s">
        <v>186</v>
      </c>
      <c r="I16" s="2" t="s">
        <v>112</v>
      </c>
    </row>
    <row r="17" spans="1:9" x14ac:dyDescent="0.25">
      <c r="A17" s="2" t="s">
        <v>17</v>
      </c>
      <c r="B17" s="2">
        <f>VLOOKUP(A17,'Avg Data 50th'!$B$2:$C$9,2,FALSE)</f>
        <v>39.981679134556963</v>
      </c>
      <c r="C17" s="2" t="s">
        <v>20</v>
      </c>
      <c r="D17" s="2">
        <f>VLOOKUP(C17,'Avg Data 50th'!$B$2:$C$9,2,FALSE)</f>
        <v>33.354847982921932</v>
      </c>
      <c r="E17" s="2" t="s">
        <v>131</v>
      </c>
      <c r="F17" s="2" t="s">
        <v>51</v>
      </c>
      <c r="G17" s="2" t="s">
        <v>159</v>
      </c>
      <c r="H17" s="2" t="s">
        <v>187</v>
      </c>
      <c r="I17" s="2" t="s">
        <v>112</v>
      </c>
    </row>
    <row r="18" spans="1:9" x14ac:dyDescent="0.25">
      <c r="A18" s="2" t="s">
        <v>17</v>
      </c>
      <c r="B18" s="2">
        <f>VLOOKUP(A18,'Avg Data 50th'!$B$2:$C$9,2,FALSE)</f>
        <v>39.981679134556963</v>
      </c>
      <c r="C18" s="2" t="s">
        <v>21</v>
      </c>
      <c r="D18" s="2">
        <f>VLOOKUP(C18,'Avg Data 50th'!$B$2:$C$9,2,FALSE)</f>
        <v>30.953088415121059</v>
      </c>
      <c r="E18" s="2" t="s">
        <v>132</v>
      </c>
      <c r="F18" s="2" t="s">
        <v>51</v>
      </c>
      <c r="G18" s="2" t="s">
        <v>160</v>
      </c>
      <c r="H18" s="2" t="s">
        <v>188</v>
      </c>
      <c r="I18" s="2" t="s">
        <v>112</v>
      </c>
    </row>
    <row r="19" spans="1:9" x14ac:dyDescent="0.25">
      <c r="A19" s="2" t="s">
        <v>17</v>
      </c>
      <c r="B19" s="2">
        <f>VLOOKUP(A19,'Avg Data 50th'!$B$2:$C$9,2,FALSE)</f>
        <v>39.981679134556963</v>
      </c>
      <c r="C19" s="2" t="s">
        <v>22</v>
      </c>
      <c r="D19" s="2">
        <f>VLOOKUP(C19,'Avg Data 50th'!$B$2:$C$9,2,FALSE)</f>
        <v>32.037912270061817</v>
      </c>
      <c r="E19" s="2" t="s">
        <v>133</v>
      </c>
      <c r="F19" s="2" t="s">
        <v>51</v>
      </c>
      <c r="G19" s="2" t="s">
        <v>161</v>
      </c>
      <c r="H19" s="2" t="s">
        <v>189</v>
      </c>
      <c r="I19" s="2" t="s">
        <v>112</v>
      </c>
    </row>
    <row r="20" spans="1:9" x14ac:dyDescent="0.25">
      <c r="A20" s="2" t="s">
        <v>18</v>
      </c>
      <c r="B20" s="2">
        <f>VLOOKUP(A20,'Avg Data 50th'!$B$2:$C$9,2,FALSE)</f>
        <v>37.084629716390531</v>
      </c>
      <c r="C20" s="2" t="s">
        <v>19</v>
      </c>
      <c r="D20" s="2">
        <f>VLOOKUP(C20,'Avg Data 50th'!$B$2:$C$9,2,FALSE)</f>
        <v>35.492172089844608</v>
      </c>
      <c r="E20" s="2" t="s">
        <v>134</v>
      </c>
      <c r="F20" s="2" t="s">
        <v>51</v>
      </c>
      <c r="G20" s="2" t="s">
        <v>162</v>
      </c>
      <c r="H20" s="2" t="s">
        <v>190</v>
      </c>
      <c r="I20" s="2" t="s">
        <v>112</v>
      </c>
    </row>
    <row r="21" spans="1:9" x14ac:dyDescent="0.25">
      <c r="A21" s="2" t="s">
        <v>18</v>
      </c>
      <c r="B21" s="2">
        <f>VLOOKUP(A21,'Avg Data 50th'!$B$2:$C$9,2,FALSE)</f>
        <v>37.084629716390531</v>
      </c>
      <c r="C21" s="2" t="s">
        <v>20</v>
      </c>
      <c r="D21" s="2">
        <f>VLOOKUP(C21,'Avg Data 50th'!$B$2:$C$9,2,FALSE)</f>
        <v>33.354847982921932</v>
      </c>
      <c r="E21" s="2" t="s">
        <v>135</v>
      </c>
      <c r="F21" s="2" t="s">
        <v>51</v>
      </c>
      <c r="G21" s="2" t="s">
        <v>163</v>
      </c>
      <c r="H21" s="2" t="s">
        <v>191</v>
      </c>
      <c r="I21" s="2" t="s">
        <v>112</v>
      </c>
    </row>
    <row r="22" spans="1:9" x14ac:dyDescent="0.25">
      <c r="A22" s="2" t="s">
        <v>18</v>
      </c>
      <c r="B22" s="2">
        <f>VLOOKUP(A22,'Avg Data 50th'!$B$2:$C$9,2,FALSE)</f>
        <v>37.084629716390531</v>
      </c>
      <c r="C22" s="2" t="s">
        <v>21</v>
      </c>
      <c r="D22" s="2">
        <f>VLOOKUP(C22,'Avg Data 50th'!$B$2:$C$9,2,FALSE)</f>
        <v>30.953088415121059</v>
      </c>
      <c r="E22" s="2" t="s">
        <v>136</v>
      </c>
      <c r="F22" s="2" t="s">
        <v>51</v>
      </c>
      <c r="G22" s="2" t="s">
        <v>164</v>
      </c>
      <c r="H22" s="2" t="s">
        <v>192</v>
      </c>
      <c r="I22" s="2" t="s">
        <v>112</v>
      </c>
    </row>
    <row r="23" spans="1:9" x14ac:dyDescent="0.25">
      <c r="A23" s="2" t="s">
        <v>18</v>
      </c>
      <c r="B23" s="2">
        <f>VLOOKUP(A23,'Avg Data 50th'!$B$2:$C$9,2,FALSE)</f>
        <v>37.084629716390531</v>
      </c>
      <c r="C23" s="2" t="s">
        <v>22</v>
      </c>
      <c r="D23" s="2">
        <f>VLOOKUP(C23,'Avg Data 50th'!$B$2:$C$9,2,FALSE)</f>
        <v>32.037912270061817</v>
      </c>
      <c r="E23" s="2" t="s">
        <v>137</v>
      </c>
      <c r="F23" s="2" t="s">
        <v>51</v>
      </c>
      <c r="G23" s="2" t="s">
        <v>165</v>
      </c>
      <c r="H23" s="2" t="s">
        <v>193</v>
      </c>
      <c r="I23" s="2" t="s">
        <v>112</v>
      </c>
    </row>
    <row r="24" spans="1:9" x14ac:dyDescent="0.25">
      <c r="A24" s="2" t="s">
        <v>19</v>
      </c>
      <c r="B24" s="2">
        <f>VLOOKUP(A24,'Avg Data 50th'!$B$2:$C$9,2,FALSE)</f>
        <v>35.492172089844608</v>
      </c>
      <c r="C24" s="2" t="s">
        <v>20</v>
      </c>
      <c r="D24" s="2">
        <f>VLOOKUP(C24,'Avg Data 50th'!$B$2:$C$9,2,FALSE)</f>
        <v>33.354847982921932</v>
      </c>
      <c r="E24" s="2" t="s">
        <v>138</v>
      </c>
      <c r="F24" s="2" t="s">
        <v>51</v>
      </c>
      <c r="G24" s="2" t="s">
        <v>166</v>
      </c>
      <c r="H24" s="2" t="s">
        <v>194</v>
      </c>
      <c r="I24" s="2" t="s">
        <v>112</v>
      </c>
    </row>
    <row r="25" spans="1:9" x14ac:dyDescent="0.25">
      <c r="A25" s="2" t="s">
        <v>19</v>
      </c>
      <c r="B25" s="2">
        <f>VLOOKUP(A25,'Avg Data 50th'!$B$2:$C$9,2,FALSE)</f>
        <v>35.492172089844608</v>
      </c>
      <c r="C25" s="2" t="s">
        <v>21</v>
      </c>
      <c r="D25" s="2">
        <f>VLOOKUP(C25,'Avg Data 50th'!$B$2:$C$9,2,FALSE)</f>
        <v>30.953088415121059</v>
      </c>
      <c r="E25" s="2" t="s">
        <v>139</v>
      </c>
      <c r="F25" s="2" t="s">
        <v>51</v>
      </c>
      <c r="G25" s="2" t="s">
        <v>167</v>
      </c>
      <c r="H25" s="2" t="s">
        <v>195</v>
      </c>
      <c r="I25" s="2" t="s">
        <v>112</v>
      </c>
    </row>
    <row r="26" spans="1:9" x14ac:dyDescent="0.25">
      <c r="A26" s="2" t="s">
        <v>19</v>
      </c>
      <c r="B26" s="2">
        <f>VLOOKUP(A26,'Avg Data 50th'!$B$2:$C$9,2,FALSE)</f>
        <v>35.492172089844608</v>
      </c>
      <c r="C26" s="2" t="s">
        <v>22</v>
      </c>
      <c r="D26" s="2">
        <f>VLOOKUP(C26,'Avg Data 50th'!$B$2:$C$9,2,FALSE)</f>
        <v>32.037912270061817</v>
      </c>
      <c r="E26" s="2" t="s">
        <v>140</v>
      </c>
      <c r="F26" s="2" t="s">
        <v>51</v>
      </c>
      <c r="G26" s="2" t="s">
        <v>168</v>
      </c>
      <c r="H26" s="2" t="s">
        <v>196</v>
      </c>
      <c r="I26" s="2" t="s">
        <v>112</v>
      </c>
    </row>
    <row r="27" spans="1:9" x14ac:dyDescent="0.25">
      <c r="A27" s="2" t="s">
        <v>20</v>
      </c>
      <c r="B27" s="2">
        <f>VLOOKUP(A27,'Avg Data 50th'!$B$2:$C$9,2,FALSE)</f>
        <v>33.354847982921932</v>
      </c>
      <c r="C27" s="2" t="s">
        <v>21</v>
      </c>
      <c r="D27" s="2">
        <f>VLOOKUP(C27,'Avg Data 50th'!$B$2:$C$9,2,FALSE)</f>
        <v>30.953088415121059</v>
      </c>
      <c r="E27" s="2" t="s">
        <v>141</v>
      </c>
      <c r="F27" s="2" t="s">
        <v>51</v>
      </c>
      <c r="G27" s="2" t="s">
        <v>169</v>
      </c>
      <c r="H27" s="2" t="s">
        <v>197</v>
      </c>
      <c r="I27" s="2" t="s">
        <v>112</v>
      </c>
    </row>
    <row r="28" spans="1:9" x14ac:dyDescent="0.25">
      <c r="A28" s="2" t="s">
        <v>20</v>
      </c>
      <c r="B28" s="2">
        <f>VLOOKUP(A28,'Avg Data 50th'!$B$2:$C$9,2,FALSE)</f>
        <v>33.354847982921932</v>
      </c>
      <c r="C28" s="2" t="s">
        <v>22</v>
      </c>
      <c r="D28" s="2">
        <f>VLOOKUP(C28,'Avg Data 50th'!$B$2:$C$9,2,FALSE)</f>
        <v>32.037912270061817</v>
      </c>
      <c r="E28" s="2" t="s">
        <v>142</v>
      </c>
      <c r="F28" s="2" t="s">
        <v>51</v>
      </c>
      <c r="G28" s="2" t="s">
        <v>170</v>
      </c>
      <c r="H28" s="2" t="s">
        <v>198</v>
      </c>
      <c r="I28" s="2" t="s">
        <v>112</v>
      </c>
    </row>
    <row r="29" spans="1:9" x14ac:dyDescent="0.25">
      <c r="A29" s="2" t="s">
        <v>21</v>
      </c>
      <c r="B29" s="2">
        <f>VLOOKUP(A29,'Avg Data 50th'!$B$2:$C$9,2,FALSE)</f>
        <v>30.953088415121059</v>
      </c>
      <c r="C29" s="2" t="s">
        <v>22</v>
      </c>
      <c r="D29" s="2">
        <f>VLOOKUP(C29,'Avg Data 50th'!$B$2:$C$9,2,FALSE)</f>
        <v>32.037912270061817</v>
      </c>
      <c r="E29" s="2" t="s">
        <v>143</v>
      </c>
      <c r="F29" s="2" t="s">
        <v>51</v>
      </c>
      <c r="G29" s="2" t="s">
        <v>171</v>
      </c>
      <c r="H29" s="2" t="s">
        <v>199</v>
      </c>
      <c r="I29" s="2" t="s">
        <v>112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/>
  </sheetViews>
  <sheetFormatPr defaultRowHeight="15" x14ac:dyDescent="0.25"/>
  <sheetData>
    <row r="1" spans="1:3" x14ac:dyDescent="0.25">
      <c r="B1" s="1" t="s">
        <v>114</v>
      </c>
      <c r="C1" s="1" t="s">
        <v>115</v>
      </c>
    </row>
    <row r="2" spans="1:3" x14ac:dyDescent="0.25">
      <c r="A2" s="1">
        <v>0</v>
      </c>
      <c r="B2" t="s">
        <v>15</v>
      </c>
      <c r="C2">
        <v>47.150663529803921</v>
      </c>
    </row>
    <row r="3" spans="1:3" x14ac:dyDescent="0.25">
      <c r="A3" s="1">
        <v>1</v>
      </c>
      <c r="B3" t="s">
        <v>16</v>
      </c>
      <c r="C3">
        <v>45.603647030099999</v>
      </c>
    </row>
    <row r="4" spans="1:3" x14ac:dyDescent="0.25">
      <c r="A4" s="1">
        <v>2</v>
      </c>
      <c r="B4" t="s">
        <v>17</v>
      </c>
      <c r="C4">
        <v>39.981679134556963</v>
      </c>
    </row>
    <row r="5" spans="1:3" x14ac:dyDescent="0.25">
      <c r="A5" s="1">
        <v>3</v>
      </c>
      <c r="B5" t="s">
        <v>18</v>
      </c>
      <c r="C5">
        <v>37.084629716390531</v>
      </c>
    </row>
    <row r="6" spans="1:3" x14ac:dyDescent="0.25">
      <c r="A6" s="1">
        <v>4</v>
      </c>
      <c r="B6" t="s">
        <v>19</v>
      </c>
      <c r="C6">
        <v>35.492172089844608</v>
      </c>
    </row>
    <row r="7" spans="1:3" x14ac:dyDescent="0.25">
      <c r="A7" s="1">
        <v>5</v>
      </c>
      <c r="B7" t="s">
        <v>20</v>
      </c>
      <c r="C7">
        <v>33.354847982921932</v>
      </c>
    </row>
    <row r="8" spans="1:3" x14ac:dyDescent="0.25">
      <c r="A8" s="1">
        <v>6</v>
      </c>
      <c r="B8" t="s">
        <v>21</v>
      </c>
      <c r="C8">
        <v>30.953088415121059</v>
      </c>
    </row>
    <row r="9" spans="1:3" x14ac:dyDescent="0.25">
      <c r="A9" s="1">
        <v>7</v>
      </c>
      <c r="B9" t="s">
        <v>22</v>
      </c>
      <c r="C9">
        <v>32.037912270061817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0:E16"/>
  <sheetViews>
    <sheetView workbookViewId="0">
      <selection activeCell="A10" sqref="A10:E16"/>
    </sheetView>
  </sheetViews>
  <sheetFormatPr defaultRowHeight="15" x14ac:dyDescent="0.25"/>
  <sheetData>
    <row r="10" spans="1:5" x14ac:dyDescent="0.25">
      <c r="A10" s="3" t="s">
        <v>302</v>
      </c>
      <c r="B10" s="3"/>
      <c r="C10" s="3"/>
      <c r="D10" s="3"/>
      <c r="E10" s="3"/>
    </row>
    <row r="11" spans="1:5" x14ac:dyDescent="0.25">
      <c r="A11" s="3"/>
      <c r="B11" s="3"/>
      <c r="C11" s="3"/>
      <c r="D11" s="3"/>
      <c r="E11" s="3"/>
    </row>
    <row r="12" spans="1:5" x14ac:dyDescent="0.25">
      <c r="A12" s="2"/>
      <c r="B12" s="1" t="s">
        <v>0</v>
      </c>
      <c r="C12" s="1" t="s">
        <v>1</v>
      </c>
      <c r="D12" s="1" t="s">
        <v>2</v>
      </c>
      <c r="E12" s="1" t="s">
        <v>3</v>
      </c>
    </row>
    <row r="13" spans="1:5" x14ac:dyDescent="0.25">
      <c r="A13" s="1" t="s">
        <v>4</v>
      </c>
      <c r="B13" s="2">
        <v>562.82351718228279</v>
      </c>
      <c r="C13" s="2">
        <v>34</v>
      </c>
      <c r="D13" s="2">
        <v>42.774685052095528</v>
      </c>
      <c r="E13" s="2">
        <v>9.859013067414093E-201</v>
      </c>
    </row>
    <row r="14" spans="1:5" x14ac:dyDescent="0.25">
      <c r="A14" s="1" t="s">
        <v>5</v>
      </c>
      <c r="B14" s="2">
        <v>53959.654564894052</v>
      </c>
      <c r="C14" s="2">
        <v>1</v>
      </c>
      <c r="D14" s="2">
        <v>139432.0660177978</v>
      </c>
      <c r="E14" s="2">
        <v>0</v>
      </c>
    </row>
    <row r="15" spans="1:5" x14ac:dyDescent="0.25">
      <c r="A15" s="1" t="s">
        <v>6</v>
      </c>
      <c r="B15" s="2">
        <v>20141.623660546022</v>
      </c>
      <c r="C15" s="2">
        <v>1</v>
      </c>
      <c r="D15" s="2">
        <v>52046.074471537053</v>
      </c>
      <c r="E15" s="2">
        <v>0</v>
      </c>
    </row>
    <row r="16" spans="1:5" x14ac:dyDescent="0.25">
      <c r="A16" s="1" t="s">
        <v>7</v>
      </c>
      <c r="B16" s="2">
        <v>658.66722549837903</v>
      </c>
      <c r="C16" s="2">
        <v>1702</v>
      </c>
      <c r="D16" s="2"/>
      <c r="E16" s="2"/>
    </row>
  </sheetData>
  <mergeCells count="1">
    <mergeCell ref="A10:E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sqref="A1:I1048576"/>
    </sheetView>
  </sheetViews>
  <sheetFormatPr defaultRowHeight="15" x14ac:dyDescent="0.25"/>
  <cols>
    <col min="1" max="1" width="9.7109375" style="2" bestFit="1" customWidth="1"/>
    <col min="2" max="2" width="12" style="2" bestFit="1" customWidth="1"/>
    <col min="3" max="3" width="9.7109375" style="2" bestFit="1" customWidth="1"/>
    <col min="4" max="4" width="12" style="2" bestFit="1" customWidth="1"/>
    <col min="5" max="5" width="9.42578125" style="2" bestFit="1" customWidth="1"/>
    <col min="6" max="6" width="6.5703125" style="2" bestFit="1" customWidth="1"/>
    <col min="7" max="8" width="7.28515625" style="2" bestFit="1" customWidth="1"/>
    <col min="9" max="9" width="5.5703125" style="2" bestFit="1" customWidth="1"/>
  </cols>
  <sheetData>
    <row r="1" spans="1:9" x14ac:dyDescent="0.25">
      <c r="A1" s="1" t="s">
        <v>8</v>
      </c>
      <c r="B1" s="1" t="s">
        <v>299</v>
      </c>
      <c r="C1" s="1" t="s">
        <v>9</v>
      </c>
      <c r="D1" s="1" t="s">
        <v>300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9" x14ac:dyDescent="0.25">
      <c r="A2" s="2" t="s">
        <v>15</v>
      </c>
      <c r="B2" s="2">
        <f>VLOOKUP(A2,'Avg Data 90th'!$B$2:$C$9,2,FALSE)</f>
        <v>56.035668472291668</v>
      </c>
      <c r="C2" s="2" t="s">
        <v>16</v>
      </c>
      <c r="D2" s="2">
        <f>VLOOKUP(C2,'Avg Data 90th'!$B$2:$C$9,2,FALSE)</f>
        <v>57.058742840333338</v>
      </c>
      <c r="E2" s="2" t="s">
        <v>200</v>
      </c>
      <c r="F2" s="2" t="s">
        <v>228</v>
      </c>
      <c r="G2" s="2" t="s">
        <v>243</v>
      </c>
      <c r="H2" s="2" t="s">
        <v>271</v>
      </c>
      <c r="I2" s="2" t="s">
        <v>113</v>
      </c>
    </row>
    <row r="3" spans="1:9" x14ac:dyDescent="0.25">
      <c r="A3" s="2" t="s">
        <v>15</v>
      </c>
      <c r="B3" s="2">
        <f>VLOOKUP(A3,'Avg Data 90th'!$B$2:$C$9,2,FALSE)</f>
        <v>56.035668472291668</v>
      </c>
      <c r="C3" s="2" t="s">
        <v>17</v>
      </c>
      <c r="D3" s="2">
        <f>VLOOKUP(C3,'Avg Data 90th'!$B$2:$C$9,2,FALSE)</f>
        <v>52.950892465800003</v>
      </c>
      <c r="E3" s="2" t="s">
        <v>201</v>
      </c>
      <c r="F3" s="2" t="s">
        <v>51</v>
      </c>
      <c r="G3" s="2" t="s">
        <v>244</v>
      </c>
      <c r="H3" s="2" t="s">
        <v>272</v>
      </c>
      <c r="I3" s="2" t="s">
        <v>112</v>
      </c>
    </row>
    <row r="4" spans="1:9" x14ac:dyDescent="0.25">
      <c r="A4" s="2" t="s">
        <v>15</v>
      </c>
      <c r="B4" s="2">
        <f>VLOOKUP(A4,'Avg Data 90th'!$B$2:$C$9,2,FALSE)</f>
        <v>56.035668472291668</v>
      </c>
      <c r="C4" s="2" t="s">
        <v>18</v>
      </c>
      <c r="D4" s="2">
        <f>VLOOKUP(C4,'Avg Data 90th'!$B$2:$C$9,2,FALSE)</f>
        <v>55.295518399160002</v>
      </c>
      <c r="E4" s="2" t="s">
        <v>202</v>
      </c>
      <c r="F4" s="2" t="s">
        <v>229</v>
      </c>
      <c r="G4" s="2" t="s">
        <v>245</v>
      </c>
      <c r="H4" s="2" t="s">
        <v>273</v>
      </c>
      <c r="I4" s="2" t="s">
        <v>113</v>
      </c>
    </row>
    <row r="5" spans="1:9" x14ac:dyDescent="0.25">
      <c r="A5" s="2" t="s">
        <v>15</v>
      </c>
      <c r="B5" s="2">
        <f>VLOOKUP(A5,'Avg Data 90th'!$B$2:$C$9,2,FALSE)</f>
        <v>56.035668472291668</v>
      </c>
      <c r="C5" s="2" t="s">
        <v>19</v>
      </c>
      <c r="D5" s="2">
        <f>VLOOKUP(C5,'Avg Data 90th'!$B$2:$C$9,2,FALSE)</f>
        <v>56.157626059960002</v>
      </c>
      <c r="E5" s="2" t="s">
        <v>203</v>
      </c>
      <c r="F5" s="2" t="s">
        <v>230</v>
      </c>
      <c r="G5" s="2" t="s">
        <v>246</v>
      </c>
      <c r="H5" s="2" t="s">
        <v>274</v>
      </c>
      <c r="I5" s="2" t="s">
        <v>113</v>
      </c>
    </row>
    <row r="6" spans="1:9" x14ac:dyDescent="0.25">
      <c r="A6" s="2" t="s">
        <v>15</v>
      </c>
      <c r="B6" s="2">
        <f>VLOOKUP(A6,'Avg Data 90th'!$B$2:$C$9,2,FALSE)</f>
        <v>56.035668472291668</v>
      </c>
      <c r="C6" s="2" t="s">
        <v>20</v>
      </c>
      <c r="D6" s="2">
        <f>VLOOKUP(C6,'Avg Data 90th'!$B$2:$C$9,2,FALSE)</f>
        <v>57.207437177800003</v>
      </c>
      <c r="E6" s="2" t="s">
        <v>204</v>
      </c>
      <c r="F6" s="2" t="s">
        <v>231</v>
      </c>
      <c r="G6" s="2" t="s">
        <v>247</v>
      </c>
      <c r="H6" s="2" t="s">
        <v>275</v>
      </c>
      <c r="I6" s="2" t="s">
        <v>112</v>
      </c>
    </row>
    <row r="7" spans="1:9" x14ac:dyDescent="0.25">
      <c r="A7" s="2" t="s">
        <v>15</v>
      </c>
      <c r="B7" s="2">
        <f>VLOOKUP(A7,'Avg Data 90th'!$B$2:$C$9,2,FALSE)</f>
        <v>56.035668472291668</v>
      </c>
      <c r="C7" s="2" t="s">
        <v>21</v>
      </c>
      <c r="D7" s="2">
        <f>VLOOKUP(C7,'Avg Data 90th'!$B$2:$C$9,2,FALSE)</f>
        <v>57.34020218165</v>
      </c>
      <c r="E7" s="2" t="s">
        <v>205</v>
      </c>
      <c r="F7" s="2" t="s">
        <v>232</v>
      </c>
      <c r="G7" s="2" t="s">
        <v>248</v>
      </c>
      <c r="H7" s="2" t="s">
        <v>276</v>
      </c>
      <c r="I7" s="2" t="s">
        <v>112</v>
      </c>
    </row>
    <row r="8" spans="1:9" x14ac:dyDescent="0.25">
      <c r="A8" s="2" t="s">
        <v>15</v>
      </c>
      <c r="B8" s="2">
        <f>VLOOKUP(A8,'Avg Data 90th'!$B$2:$C$9,2,FALSE)</f>
        <v>56.035668472291668</v>
      </c>
      <c r="C8" s="2" t="s">
        <v>22</v>
      </c>
      <c r="D8" s="2">
        <f>VLOOKUP(C8,'Avg Data 90th'!$B$2:$C$9,2,FALSE)</f>
        <v>55.995373708666669</v>
      </c>
      <c r="E8" s="2" t="s">
        <v>206</v>
      </c>
      <c r="F8" s="2" t="s">
        <v>230</v>
      </c>
      <c r="G8" s="2" t="s">
        <v>249</v>
      </c>
      <c r="H8" s="2" t="s">
        <v>277</v>
      </c>
      <c r="I8" s="2" t="s">
        <v>113</v>
      </c>
    </row>
    <row r="9" spans="1:9" x14ac:dyDescent="0.25">
      <c r="A9" s="2" t="s">
        <v>16</v>
      </c>
      <c r="B9" s="2">
        <f>VLOOKUP(A9,'Avg Data 90th'!$B$2:$C$9,2,FALSE)</f>
        <v>57.058742840333338</v>
      </c>
      <c r="C9" s="2" t="s">
        <v>17</v>
      </c>
      <c r="D9" s="2">
        <f>VLOOKUP(C9,'Avg Data 90th'!$B$2:$C$9,2,FALSE)</f>
        <v>52.950892465800003</v>
      </c>
      <c r="E9" s="2" t="s">
        <v>207</v>
      </c>
      <c r="F9" s="2" t="s">
        <v>51</v>
      </c>
      <c r="G9" s="2" t="s">
        <v>250</v>
      </c>
      <c r="H9" s="2" t="s">
        <v>278</v>
      </c>
      <c r="I9" s="2" t="s">
        <v>112</v>
      </c>
    </row>
    <row r="10" spans="1:9" x14ac:dyDescent="0.25">
      <c r="A10" s="2" t="s">
        <v>16</v>
      </c>
      <c r="B10" s="2">
        <f>VLOOKUP(A10,'Avg Data 90th'!$B$2:$C$9,2,FALSE)</f>
        <v>57.058742840333338</v>
      </c>
      <c r="C10" s="2" t="s">
        <v>18</v>
      </c>
      <c r="D10" s="2">
        <f>VLOOKUP(C10,'Avg Data 90th'!$B$2:$C$9,2,FALSE)</f>
        <v>55.295518399160002</v>
      </c>
      <c r="E10" s="2" t="s">
        <v>208</v>
      </c>
      <c r="F10" s="2" t="s">
        <v>233</v>
      </c>
      <c r="G10" s="2" t="s">
        <v>251</v>
      </c>
      <c r="H10" s="2" t="s">
        <v>279</v>
      </c>
      <c r="I10" s="2" t="s">
        <v>112</v>
      </c>
    </row>
    <row r="11" spans="1:9" x14ac:dyDescent="0.25">
      <c r="A11" s="2" t="s">
        <v>16</v>
      </c>
      <c r="B11" s="2">
        <f>VLOOKUP(A11,'Avg Data 90th'!$B$2:$C$9,2,FALSE)</f>
        <v>57.058742840333338</v>
      </c>
      <c r="C11" s="2" t="s">
        <v>19</v>
      </c>
      <c r="D11" s="2">
        <f>VLOOKUP(C11,'Avg Data 90th'!$B$2:$C$9,2,FALSE)</f>
        <v>56.157626059960002</v>
      </c>
      <c r="E11" s="2" t="s">
        <v>209</v>
      </c>
      <c r="F11" s="2" t="s">
        <v>234</v>
      </c>
      <c r="G11" s="2" t="s">
        <v>252</v>
      </c>
      <c r="H11" s="2" t="s">
        <v>280</v>
      </c>
      <c r="I11" s="2" t="s">
        <v>113</v>
      </c>
    </row>
    <row r="12" spans="1:9" x14ac:dyDescent="0.25">
      <c r="A12" s="2" t="s">
        <v>16</v>
      </c>
      <c r="B12" s="2">
        <f>VLOOKUP(A12,'Avg Data 90th'!$B$2:$C$9,2,FALSE)</f>
        <v>57.058742840333338</v>
      </c>
      <c r="C12" s="2" t="s">
        <v>20</v>
      </c>
      <c r="D12" s="2">
        <f>VLOOKUP(C12,'Avg Data 90th'!$B$2:$C$9,2,FALSE)</f>
        <v>57.207437177800003</v>
      </c>
      <c r="E12" s="2" t="s">
        <v>210</v>
      </c>
      <c r="F12" s="2" t="s">
        <v>230</v>
      </c>
      <c r="G12" s="2" t="s">
        <v>253</v>
      </c>
      <c r="H12" s="2" t="s">
        <v>281</v>
      </c>
      <c r="I12" s="2" t="s">
        <v>113</v>
      </c>
    </row>
    <row r="13" spans="1:9" x14ac:dyDescent="0.25">
      <c r="A13" s="2" t="s">
        <v>16</v>
      </c>
      <c r="B13" s="2">
        <f>VLOOKUP(A13,'Avg Data 90th'!$B$2:$C$9,2,FALSE)</f>
        <v>57.058742840333338</v>
      </c>
      <c r="C13" s="2" t="s">
        <v>21</v>
      </c>
      <c r="D13" s="2">
        <f>VLOOKUP(C13,'Avg Data 90th'!$B$2:$C$9,2,FALSE)</f>
        <v>57.34020218165</v>
      </c>
      <c r="E13" s="2" t="s">
        <v>211</v>
      </c>
      <c r="F13" s="2" t="s">
        <v>235</v>
      </c>
      <c r="G13" s="2" t="s">
        <v>254</v>
      </c>
      <c r="H13" s="2" t="s">
        <v>282</v>
      </c>
      <c r="I13" s="2" t="s">
        <v>113</v>
      </c>
    </row>
    <row r="14" spans="1:9" x14ac:dyDescent="0.25">
      <c r="A14" s="2" t="s">
        <v>16</v>
      </c>
      <c r="B14" s="2">
        <f>VLOOKUP(A14,'Avg Data 90th'!$B$2:$C$9,2,FALSE)</f>
        <v>57.058742840333338</v>
      </c>
      <c r="C14" s="2" t="s">
        <v>22</v>
      </c>
      <c r="D14" s="2">
        <f>VLOOKUP(C14,'Avg Data 90th'!$B$2:$C$9,2,FALSE)</f>
        <v>55.995373708666669</v>
      </c>
      <c r="E14" s="2" t="s">
        <v>212</v>
      </c>
      <c r="F14" s="2" t="s">
        <v>236</v>
      </c>
      <c r="G14" s="2" t="s">
        <v>255</v>
      </c>
      <c r="H14" s="2" t="s">
        <v>283</v>
      </c>
      <c r="I14" s="2" t="s">
        <v>113</v>
      </c>
    </row>
    <row r="15" spans="1:9" x14ac:dyDescent="0.25">
      <c r="A15" s="2" t="s">
        <v>17</v>
      </c>
      <c r="B15" s="2">
        <f>VLOOKUP(A15,'Avg Data 90th'!$B$2:$C$9,2,FALSE)</f>
        <v>52.950892465800003</v>
      </c>
      <c r="C15" s="2" t="s">
        <v>18</v>
      </c>
      <c r="D15" s="2">
        <f>VLOOKUP(C15,'Avg Data 90th'!$B$2:$C$9,2,FALSE)</f>
        <v>55.295518399160002</v>
      </c>
      <c r="E15" s="2" t="s">
        <v>213</v>
      </c>
      <c r="F15" s="2" t="s">
        <v>51</v>
      </c>
      <c r="G15" s="2" t="s">
        <v>256</v>
      </c>
      <c r="H15" s="2" t="s">
        <v>284</v>
      </c>
      <c r="I15" s="2" t="s">
        <v>112</v>
      </c>
    </row>
    <row r="16" spans="1:9" x14ac:dyDescent="0.25">
      <c r="A16" s="2" t="s">
        <v>17</v>
      </c>
      <c r="B16" s="2">
        <f>VLOOKUP(A16,'Avg Data 90th'!$B$2:$C$9,2,FALSE)</f>
        <v>52.950892465800003</v>
      </c>
      <c r="C16" s="2" t="s">
        <v>19</v>
      </c>
      <c r="D16" s="2">
        <f>VLOOKUP(C16,'Avg Data 90th'!$B$2:$C$9,2,FALSE)</f>
        <v>56.157626059960002</v>
      </c>
      <c r="E16" s="2" t="s">
        <v>214</v>
      </c>
      <c r="F16" s="2" t="s">
        <v>51</v>
      </c>
      <c r="G16" s="2" t="s">
        <v>257</v>
      </c>
      <c r="H16" s="2" t="s">
        <v>285</v>
      </c>
      <c r="I16" s="2" t="s">
        <v>112</v>
      </c>
    </row>
    <row r="17" spans="1:9" x14ac:dyDescent="0.25">
      <c r="A17" s="2" t="s">
        <v>17</v>
      </c>
      <c r="B17" s="2">
        <f>VLOOKUP(A17,'Avg Data 90th'!$B$2:$C$9,2,FALSE)</f>
        <v>52.950892465800003</v>
      </c>
      <c r="C17" s="2" t="s">
        <v>20</v>
      </c>
      <c r="D17" s="2">
        <f>VLOOKUP(C17,'Avg Data 90th'!$B$2:$C$9,2,FALSE)</f>
        <v>57.207437177800003</v>
      </c>
      <c r="E17" s="2" t="s">
        <v>215</v>
      </c>
      <c r="F17" s="2" t="s">
        <v>51</v>
      </c>
      <c r="G17" s="2" t="s">
        <v>258</v>
      </c>
      <c r="H17" s="2" t="s">
        <v>286</v>
      </c>
      <c r="I17" s="2" t="s">
        <v>112</v>
      </c>
    </row>
    <row r="18" spans="1:9" x14ac:dyDescent="0.25">
      <c r="A18" s="2" t="s">
        <v>17</v>
      </c>
      <c r="B18" s="2">
        <f>VLOOKUP(A18,'Avg Data 90th'!$B$2:$C$9,2,FALSE)</f>
        <v>52.950892465800003</v>
      </c>
      <c r="C18" s="2" t="s">
        <v>21</v>
      </c>
      <c r="D18" s="2">
        <f>VLOOKUP(C18,'Avg Data 90th'!$B$2:$C$9,2,FALSE)</f>
        <v>57.34020218165</v>
      </c>
      <c r="E18" s="2" t="s">
        <v>216</v>
      </c>
      <c r="F18" s="2" t="s">
        <v>51</v>
      </c>
      <c r="G18" s="2" t="s">
        <v>259</v>
      </c>
      <c r="H18" s="2" t="s">
        <v>287</v>
      </c>
      <c r="I18" s="2" t="s">
        <v>112</v>
      </c>
    </row>
    <row r="19" spans="1:9" x14ac:dyDescent="0.25">
      <c r="A19" s="2" t="s">
        <v>17</v>
      </c>
      <c r="B19" s="2">
        <f>VLOOKUP(A19,'Avg Data 90th'!$B$2:$C$9,2,FALSE)</f>
        <v>52.950892465800003</v>
      </c>
      <c r="C19" s="2" t="s">
        <v>22</v>
      </c>
      <c r="D19" s="2">
        <f>VLOOKUP(C19,'Avg Data 90th'!$B$2:$C$9,2,FALSE)</f>
        <v>55.995373708666669</v>
      </c>
      <c r="E19" s="2" t="s">
        <v>217</v>
      </c>
      <c r="F19" s="2" t="s">
        <v>51</v>
      </c>
      <c r="G19" s="2" t="s">
        <v>260</v>
      </c>
      <c r="H19" s="2" t="s">
        <v>288</v>
      </c>
      <c r="I19" s="2" t="s">
        <v>112</v>
      </c>
    </row>
    <row r="20" spans="1:9" x14ac:dyDescent="0.25">
      <c r="A20" s="2" t="s">
        <v>18</v>
      </c>
      <c r="B20" s="2">
        <f>VLOOKUP(A20,'Avg Data 90th'!$B$2:$C$9,2,FALSE)</f>
        <v>55.295518399160002</v>
      </c>
      <c r="C20" s="2" t="s">
        <v>19</v>
      </c>
      <c r="D20" s="2">
        <f>VLOOKUP(C20,'Avg Data 90th'!$B$2:$C$9,2,FALSE)</f>
        <v>56.157626059960002</v>
      </c>
      <c r="E20" s="2" t="s">
        <v>218</v>
      </c>
      <c r="F20" s="2" t="s">
        <v>237</v>
      </c>
      <c r="G20" s="2" t="s">
        <v>261</v>
      </c>
      <c r="H20" s="2" t="s">
        <v>289</v>
      </c>
      <c r="I20" s="2" t="s">
        <v>113</v>
      </c>
    </row>
    <row r="21" spans="1:9" x14ac:dyDescent="0.25">
      <c r="A21" s="2" t="s">
        <v>18</v>
      </c>
      <c r="B21" s="2">
        <f>VLOOKUP(A21,'Avg Data 90th'!$B$2:$C$9,2,FALSE)</f>
        <v>55.295518399160002</v>
      </c>
      <c r="C21" s="2" t="s">
        <v>20</v>
      </c>
      <c r="D21" s="2">
        <f>VLOOKUP(C21,'Avg Data 90th'!$B$2:$C$9,2,FALSE)</f>
        <v>57.207437177800003</v>
      </c>
      <c r="E21" s="2" t="s">
        <v>219</v>
      </c>
      <c r="F21" s="2" t="s">
        <v>51</v>
      </c>
      <c r="G21" s="2" t="s">
        <v>262</v>
      </c>
      <c r="H21" s="2" t="s">
        <v>290</v>
      </c>
      <c r="I21" s="2" t="s">
        <v>112</v>
      </c>
    </row>
    <row r="22" spans="1:9" x14ac:dyDescent="0.25">
      <c r="A22" s="2" t="s">
        <v>18</v>
      </c>
      <c r="B22" s="2">
        <f>VLOOKUP(A22,'Avg Data 90th'!$B$2:$C$9,2,FALSE)</f>
        <v>55.295518399160002</v>
      </c>
      <c r="C22" s="2" t="s">
        <v>21</v>
      </c>
      <c r="D22" s="2">
        <f>VLOOKUP(C22,'Avg Data 90th'!$B$2:$C$9,2,FALSE)</f>
        <v>57.34020218165</v>
      </c>
      <c r="E22" s="2" t="s">
        <v>220</v>
      </c>
      <c r="F22" s="2" t="s">
        <v>51</v>
      </c>
      <c r="G22" s="2" t="s">
        <v>263</v>
      </c>
      <c r="H22" s="2" t="s">
        <v>291</v>
      </c>
      <c r="I22" s="2" t="s">
        <v>112</v>
      </c>
    </row>
    <row r="23" spans="1:9" x14ac:dyDescent="0.25">
      <c r="A23" s="2" t="s">
        <v>18</v>
      </c>
      <c r="B23" s="2">
        <f>VLOOKUP(A23,'Avg Data 90th'!$B$2:$C$9,2,FALSE)</f>
        <v>55.295518399160002</v>
      </c>
      <c r="C23" s="2" t="s">
        <v>22</v>
      </c>
      <c r="D23" s="2">
        <f>VLOOKUP(C23,'Avg Data 90th'!$B$2:$C$9,2,FALSE)</f>
        <v>55.995373708666669</v>
      </c>
      <c r="E23" s="2" t="s">
        <v>221</v>
      </c>
      <c r="F23" s="2" t="s">
        <v>238</v>
      </c>
      <c r="G23" s="2" t="s">
        <v>264</v>
      </c>
      <c r="H23" s="2" t="s">
        <v>292</v>
      </c>
      <c r="I23" s="2" t="s">
        <v>113</v>
      </c>
    </row>
    <row r="24" spans="1:9" x14ac:dyDescent="0.25">
      <c r="A24" s="2" t="s">
        <v>19</v>
      </c>
      <c r="B24" s="2">
        <f>VLOOKUP(A24,'Avg Data 90th'!$B$2:$C$9,2,FALSE)</f>
        <v>56.157626059960002</v>
      </c>
      <c r="C24" s="2" t="s">
        <v>20</v>
      </c>
      <c r="D24" s="2">
        <f>VLOOKUP(C24,'Avg Data 90th'!$B$2:$C$9,2,FALSE)</f>
        <v>57.207437177800003</v>
      </c>
      <c r="E24" s="2" t="s">
        <v>222</v>
      </c>
      <c r="F24" s="2" t="s">
        <v>239</v>
      </c>
      <c r="G24" s="2" t="s">
        <v>265</v>
      </c>
      <c r="H24" s="2" t="s">
        <v>293</v>
      </c>
      <c r="I24" s="2" t="s">
        <v>113</v>
      </c>
    </row>
    <row r="25" spans="1:9" x14ac:dyDescent="0.25">
      <c r="A25" s="2" t="s">
        <v>19</v>
      </c>
      <c r="B25" s="2">
        <f>VLOOKUP(A25,'Avg Data 90th'!$B$2:$C$9,2,FALSE)</f>
        <v>56.157626059960002</v>
      </c>
      <c r="C25" s="2" t="s">
        <v>21</v>
      </c>
      <c r="D25" s="2">
        <f>VLOOKUP(C25,'Avg Data 90th'!$B$2:$C$9,2,FALSE)</f>
        <v>57.34020218165</v>
      </c>
      <c r="E25" s="2" t="s">
        <v>223</v>
      </c>
      <c r="F25" s="2" t="s">
        <v>240</v>
      </c>
      <c r="G25" s="2" t="s">
        <v>266</v>
      </c>
      <c r="H25" s="2" t="s">
        <v>294</v>
      </c>
      <c r="I25" s="2" t="s">
        <v>113</v>
      </c>
    </row>
    <row r="26" spans="1:9" x14ac:dyDescent="0.25">
      <c r="A26" s="2" t="s">
        <v>19</v>
      </c>
      <c r="B26" s="2">
        <f>VLOOKUP(A26,'Avg Data 90th'!$B$2:$C$9,2,FALSE)</f>
        <v>56.157626059960002</v>
      </c>
      <c r="C26" s="2" t="s">
        <v>22</v>
      </c>
      <c r="D26" s="2">
        <f>VLOOKUP(C26,'Avg Data 90th'!$B$2:$C$9,2,FALSE)</f>
        <v>55.995373708666669</v>
      </c>
      <c r="E26" s="2" t="s">
        <v>224</v>
      </c>
      <c r="F26" s="2" t="s">
        <v>230</v>
      </c>
      <c r="G26" s="2" t="s">
        <v>267</v>
      </c>
      <c r="H26" s="2" t="s">
        <v>295</v>
      </c>
      <c r="I26" s="2" t="s">
        <v>113</v>
      </c>
    </row>
    <row r="27" spans="1:9" x14ac:dyDescent="0.25">
      <c r="A27" s="2" t="s">
        <v>20</v>
      </c>
      <c r="B27" s="2">
        <f>VLOOKUP(A27,'Avg Data 90th'!$B$2:$C$9,2,FALSE)</f>
        <v>57.207437177800003</v>
      </c>
      <c r="C27" s="2" t="s">
        <v>21</v>
      </c>
      <c r="D27" s="2">
        <f>VLOOKUP(C27,'Avg Data 90th'!$B$2:$C$9,2,FALSE)</f>
        <v>57.34020218165</v>
      </c>
      <c r="E27" s="2" t="s">
        <v>225</v>
      </c>
      <c r="F27" s="2" t="s">
        <v>230</v>
      </c>
      <c r="G27" s="2" t="s">
        <v>268</v>
      </c>
      <c r="H27" s="2" t="s">
        <v>296</v>
      </c>
      <c r="I27" s="2" t="s">
        <v>113</v>
      </c>
    </row>
    <row r="28" spans="1:9" x14ac:dyDescent="0.25">
      <c r="A28" s="2" t="s">
        <v>20</v>
      </c>
      <c r="B28" s="2">
        <f>VLOOKUP(A28,'Avg Data 90th'!$B$2:$C$9,2,FALSE)</f>
        <v>57.207437177800003</v>
      </c>
      <c r="C28" s="2" t="s">
        <v>22</v>
      </c>
      <c r="D28" s="2">
        <f>VLOOKUP(C28,'Avg Data 90th'!$B$2:$C$9,2,FALSE)</f>
        <v>55.995373708666669</v>
      </c>
      <c r="E28" s="2" t="s">
        <v>226</v>
      </c>
      <c r="F28" s="2" t="s">
        <v>241</v>
      </c>
      <c r="G28" s="2" t="s">
        <v>269</v>
      </c>
      <c r="H28" s="2" t="s">
        <v>297</v>
      </c>
      <c r="I28" s="2" t="s">
        <v>113</v>
      </c>
    </row>
    <row r="29" spans="1:9" x14ac:dyDescent="0.25">
      <c r="A29" s="2" t="s">
        <v>21</v>
      </c>
      <c r="B29" s="2">
        <f>VLOOKUP(A29,'Avg Data 90th'!$B$2:$C$9,2,FALSE)</f>
        <v>57.34020218165</v>
      </c>
      <c r="C29" s="2" t="s">
        <v>22</v>
      </c>
      <c r="D29" s="2">
        <f>VLOOKUP(C29,'Avg Data 90th'!$B$2:$C$9,2,FALSE)</f>
        <v>55.995373708666669</v>
      </c>
      <c r="E29" s="2" t="s">
        <v>227</v>
      </c>
      <c r="F29" s="2" t="s">
        <v>242</v>
      </c>
      <c r="G29" s="2" t="s">
        <v>270</v>
      </c>
      <c r="H29" s="2" t="s">
        <v>298</v>
      </c>
      <c r="I29" s="2" t="s">
        <v>113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"/>
  <sheetViews>
    <sheetView workbookViewId="0"/>
  </sheetViews>
  <sheetFormatPr defaultRowHeight="15" x14ac:dyDescent="0.25"/>
  <sheetData>
    <row r="1" spans="1:3" x14ac:dyDescent="0.25">
      <c r="B1" s="1" t="s">
        <v>114</v>
      </c>
      <c r="C1" s="1" t="s">
        <v>115</v>
      </c>
    </row>
    <row r="2" spans="1:3" x14ac:dyDescent="0.25">
      <c r="A2" s="1">
        <v>0</v>
      </c>
      <c r="B2" t="s">
        <v>15</v>
      </c>
      <c r="C2">
        <v>56.035668472291668</v>
      </c>
    </row>
    <row r="3" spans="1:3" x14ac:dyDescent="0.25">
      <c r="A3" s="1">
        <v>1</v>
      </c>
      <c r="B3" t="s">
        <v>16</v>
      </c>
      <c r="C3">
        <v>57.058742840333338</v>
      </c>
    </row>
    <row r="4" spans="1:3" x14ac:dyDescent="0.25">
      <c r="A4" s="1">
        <v>2</v>
      </c>
      <c r="B4" t="s">
        <v>17</v>
      </c>
      <c r="C4">
        <v>52.950892465800003</v>
      </c>
    </row>
    <row r="5" spans="1:3" x14ac:dyDescent="0.25">
      <c r="A5" s="1">
        <v>3</v>
      </c>
      <c r="B5" t="s">
        <v>18</v>
      </c>
      <c r="C5">
        <v>55.295518399160002</v>
      </c>
    </row>
    <row r="6" spans="1:3" x14ac:dyDescent="0.25">
      <c r="A6" s="1">
        <v>4</v>
      </c>
      <c r="B6" t="s">
        <v>19</v>
      </c>
      <c r="C6">
        <v>56.157626059960002</v>
      </c>
    </row>
    <row r="7" spans="1:3" x14ac:dyDescent="0.25">
      <c r="A7" s="1">
        <v>5</v>
      </c>
      <c r="B7" t="s">
        <v>20</v>
      </c>
      <c r="C7">
        <v>57.207437177800003</v>
      </c>
    </row>
    <row r="8" spans="1:3" x14ac:dyDescent="0.25">
      <c r="A8" s="1">
        <v>6</v>
      </c>
      <c r="B8" t="s">
        <v>21</v>
      </c>
      <c r="C8">
        <v>57.34020218165</v>
      </c>
    </row>
    <row r="9" spans="1:3" x14ac:dyDescent="0.25">
      <c r="A9" s="1">
        <v>7</v>
      </c>
      <c r="B9" t="s">
        <v>22</v>
      </c>
      <c r="C9">
        <v>55.995373708666669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ANOVA 10th</vt:lpstr>
      <vt:lpstr>Tukey 10th</vt:lpstr>
      <vt:lpstr>Avg Data 10th</vt:lpstr>
      <vt:lpstr>ANOVA 50th</vt:lpstr>
      <vt:lpstr>Tukey 50th</vt:lpstr>
      <vt:lpstr>Avg Data 50th</vt:lpstr>
      <vt:lpstr>ANOVA 90th</vt:lpstr>
      <vt:lpstr>Tukey 90th</vt:lpstr>
      <vt:lpstr>Avg Data 90th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Monk</dc:creator>
  <cp:lastModifiedBy>Ayush Sharma</cp:lastModifiedBy>
  <dcterms:created xsi:type="dcterms:W3CDTF">2025-04-05T23:30:10Z</dcterms:created>
  <dcterms:modified xsi:type="dcterms:W3CDTF">2025-04-06T14:33:55Z</dcterms:modified>
</cp:coreProperties>
</file>